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 n WBTPTA\Salary Statement Office\SALARY DB\"/>
    </mc:Choice>
  </mc:AlternateContent>
  <xr:revisionPtr revIDLastSave="0" documentId="13_ncr:1_{39ED2D6C-B1FF-4F19-9DC8-77176FE3B14E}" xr6:coauthVersionLast="47" xr6:coauthVersionMax="47" xr10:uidLastSave="{00000000-0000-0000-0000-000000000000}"/>
  <bookViews>
    <workbookView xWindow="-120" yWindow="-120" windowWidth="29040" windowHeight="15990" xr2:uid="{B91B874B-A1D6-4725-BB0E-3CBC380CDF40}"/>
  </bookViews>
  <sheets>
    <sheet name="Sheet1" sheetId="1" r:id="rId1"/>
  </sheets>
  <definedNames>
    <definedName name="_xlnm._FilterDatabase" localSheetId="0" hidden="1">Sheet1!$A$1:$FJ$299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58" i="1" l="1"/>
  <c r="AG258" i="1" s="1"/>
  <c r="AD258" i="1"/>
  <c r="T258" i="1"/>
  <c r="S25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2" i="1"/>
  <c r="EZ3" i="1" l="1"/>
  <c r="EZ4" i="1"/>
  <c r="EZ5" i="1"/>
  <c r="EZ6" i="1"/>
  <c r="EZ7" i="1"/>
  <c r="EZ8" i="1"/>
  <c r="EZ9" i="1"/>
  <c r="EZ10" i="1"/>
  <c r="EZ11" i="1"/>
  <c r="EZ12" i="1"/>
  <c r="EZ13" i="1"/>
  <c r="EZ14" i="1"/>
  <c r="EZ15" i="1"/>
  <c r="EZ16" i="1"/>
  <c r="EZ17" i="1"/>
  <c r="EZ18" i="1"/>
  <c r="EZ19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240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62" i="1"/>
  <c r="EZ263" i="1"/>
  <c r="EZ264" i="1"/>
  <c r="EZ265" i="1"/>
  <c r="EZ266" i="1"/>
  <c r="EZ267" i="1"/>
  <c r="EZ268" i="1"/>
  <c r="EZ269" i="1"/>
  <c r="EZ270" i="1"/>
  <c r="EZ271" i="1"/>
  <c r="EZ272" i="1"/>
  <c r="EZ273" i="1"/>
  <c r="EZ274" i="1"/>
  <c r="EZ275" i="1"/>
  <c r="EZ276" i="1"/>
  <c r="EZ277" i="1"/>
  <c r="EZ278" i="1"/>
  <c r="EZ279" i="1"/>
  <c r="EZ280" i="1"/>
  <c r="EZ281" i="1"/>
  <c r="EZ282" i="1"/>
  <c r="EZ283" i="1"/>
  <c r="EZ284" i="1"/>
  <c r="EZ285" i="1"/>
  <c r="EZ286" i="1"/>
  <c r="EZ287" i="1"/>
  <c r="EZ288" i="1"/>
  <c r="EZ289" i="1"/>
  <c r="EZ290" i="1"/>
  <c r="EZ291" i="1"/>
  <c r="EZ292" i="1"/>
  <c r="EZ293" i="1"/>
  <c r="EZ294" i="1"/>
  <c r="EZ295" i="1"/>
  <c r="EZ296" i="1"/>
  <c r="EZ297" i="1"/>
  <c r="EZ298" i="1"/>
  <c r="EZ299" i="1"/>
  <c r="EZ2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223" i="1"/>
  <c r="EE224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2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223" i="1"/>
  <c r="ED224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2" i="1"/>
  <c r="DW4" i="1"/>
  <c r="DW61" i="1"/>
  <c r="DW137" i="1"/>
  <c r="DW146" i="1"/>
  <c r="DW193" i="1"/>
  <c r="DW199" i="1"/>
  <c r="DP3" i="1"/>
  <c r="DQ3" i="1"/>
  <c r="DP4" i="1"/>
  <c r="DQ4" i="1"/>
  <c r="DP5" i="1"/>
  <c r="DQ5" i="1"/>
  <c r="DP6" i="1"/>
  <c r="DQ6" i="1"/>
  <c r="DP7" i="1"/>
  <c r="DQ7" i="1"/>
  <c r="DP8" i="1"/>
  <c r="DQ8" i="1"/>
  <c r="DP9" i="1"/>
  <c r="DQ9" i="1"/>
  <c r="DP10" i="1"/>
  <c r="DQ10" i="1"/>
  <c r="DP11" i="1"/>
  <c r="DQ11" i="1"/>
  <c r="DP12" i="1"/>
  <c r="DQ12" i="1"/>
  <c r="DP13" i="1"/>
  <c r="DQ13" i="1"/>
  <c r="DP14" i="1"/>
  <c r="DQ14" i="1"/>
  <c r="DP15" i="1"/>
  <c r="DQ15" i="1"/>
  <c r="DP16" i="1"/>
  <c r="DQ16" i="1"/>
  <c r="DP17" i="1"/>
  <c r="DQ17" i="1"/>
  <c r="DP18" i="1"/>
  <c r="DQ18" i="1"/>
  <c r="DP19" i="1"/>
  <c r="DQ19" i="1"/>
  <c r="DP20" i="1"/>
  <c r="DQ20" i="1"/>
  <c r="DP21" i="1"/>
  <c r="DQ21" i="1"/>
  <c r="DP22" i="1"/>
  <c r="DQ22" i="1"/>
  <c r="DP23" i="1"/>
  <c r="DQ23" i="1"/>
  <c r="DP24" i="1"/>
  <c r="DQ24" i="1"/>
  <c r="DP25" i="1"/>
  <c r="DQ25" i="1"/>
  <c r="DP26" i="1"/>
  <c r="DQ26" i="1"/>
  <c r="DP27" i="1"/>
  <c r="DQ27" i="1"/>
  <c r="DP28" i="1"/>
  <c r="DQ28" i="1"/>
  <c r="DP29" i="1"/>
  <c r="DQ29" i="1"/>
  <c r="DP30" i="1"/>
  <c r="DQ30" i="1"/>
  <c r="DP31" i="1"/>
  <c r="DQ31" i="1"/>
  <c r="DP32" i="1"/>
  <c r="DQ32" i="1"/>
  <c r="DP33" i="1"/>
  <c r="DQ33" i="1"/>
  <c r="DP34" i="1"/>
  <c r="DQ34" i="1"/>
  <c r="DP35" i="1"/>
  <c r="DQ35" i="1"/>
  <c r="DP36" i="1"/>
  <c r="DQ36" i="1"/>
  <c r="DP37" i="1"/>
  <c r="DQ37" i="1"/>
  <c r="DP38" i="1"/>
  <c r="DQ38" i="1"/>
  <c r="DP39" i="1"/>
  <c r="DQ39" i="1"/>
  <c r="DP40" i="1"/>
  <c r="DQ40" i="1"/>
  <c r="DP41" i="1"/>
  <c r="DQ41" i="1"/>
  <c r="DP42" i="1"/>
  <c r="DQ42" i="1"/>
  <c r="DP43" i="1"/>
  <c r="DQ43" i="1"/>
  <c r="DP44" i="1"/>
  <c r="DQ44" i="1"/>
  <c r="DP45" i="1"/>
  <c r="DQ45" i="1"/>
  <c r="DP46" i="1"/>
  <c r="DQ46" i="1"/>
  <c r="DP47" i="1"/>
  <c r="DQ47" i="1"/>
  <c r="DP48" i="1"/>
  <c r="DQ48" i="1"/>
  <c r="DP49" i="1"/>
  <c r="DQ49" i="1"/>
  <c r="DP50" i="1"/>
  <c r="DQ50" i="1"/>
  <c r="DP51" i="1"/>
  <c r="DQ51" i="1"/>
  <c r="DP52" i="1"/>
  <c r="DQ52" i="1"/>
  <c r="DP53" i="1"/>
  <c r="DQ53" i="1"/>
  <c r="DP54" i="1"/>
  <c r="DQ54" i="1"/>
  <c r="DP55" i="1"/>
  <c r="DQ55" i="1"/>
  <c r="DP56" i="1"/>
  <c r="DQ56" i="1"/>
  <c r="DP57" i="1"/>
  <c r="DQ57" i="1"/>
  <c r="DP58" i="1"/>
  <c r="DQ58" i="1"/>
  <c r="DP59" i="1"/>
  <c r="DQ59" i="1"/>
  <c r="DP60" i="1"/>
  <c r="DQ60" i="1"/>
  <c r="DP61" i="1"/>
  <c r="DQ61" i="1"/>
  <c r="DP62" i="1"/>
  <c r="DQ62" i="1"/>
  <c r="DP63" i="1"/>
  <c r="DQ63" i="1"/>
  <c r="DP64" i="1"/>
  <c r="DQ64" i="1"/>
  <c r="DP65" i="1"/>
  <c r="DQ65" i="1"/>
  <c r="DP66" i="1"/>
  <c r="DQ66" i="1"/>
  <c r="DP67" i="1"/>
  <c r="DQ67" i="1"/>
  <c r="DP68" i="1"/>
  <c r="DQ68" i="1"/>
  <c r="DP69" i="1"/>
  <c r="DQ69" i="1"/>
  <c r="DP70" i="1"/>
  <c r="DQ70" i="1"/>
  <c r="DP71" i="1"/>
  <c r="DQ71" i="1"/>
  <c r="DP72" i="1"/>
  <c r="DQ72" i="1"/>
  <c r="DP73" i="1"/>
  <c r="DQ73" i="1"/>
  <c r="DP74" i="1"/>
  <c r="DQ74" i="1"/>
  <c r="DP75" i="1"/>
  <c r="DQ75" i="1"/>
  <c r="DP76" i="1"/>
  <c r="DQ76" i="1"/>
  <c r="DP77" i="1"/>
  <c r="DQ77" i="1"/>
  <c r="DP78" i="1"/>
  <c r="DQ78" i="1"/>
  <c r="DP79" i="1"/>
  <c r="DQ79" i="1"/>
  <c r="DP80" i="1"/>
  <c r="DQ80" i="1"/>
  <c r="DP81" i="1"/>
  <c r="DQ81" i="1"/>
  <c r="DP82" i="1"/>
  <c r="DQ82" i="1"/>
  <c r="DP83" i="1"/>
  <c r="DQ83" i="1"/>
  <c r="DP84" i="1"/>
  <c r="DQ84" i="1"/>
  <c r="DP85" i="1"/>
  <c r="DQ85" i="1"/>
  <c r="DP86" i="1"/>
  <c r="DQ86" i="1"/>
  <c r="DP87" i="1"/>
  <c r="DQ87" i="1"/>
  <c r="DP88" i="1"/>
  <c r="DQ88" i="1"/>
  <c r="DP89" i="1"/>
  <c r="DQ89" i="1"/>
  <c r="DP90" i="1"/>
  <c r="DQ90" i="1"/>
  <c r="DP91" i="1"/>
  <c r="DQ91" i="1"/>
  <c r="DP92" i="1"/>
  <c r="DQ92" i="1"/>
  <c r="DP93" i="1"/>
  <c r="DQ93" i="1"/>
  <c r="DP94" i="1"/>
  <c r="DQ94" i="1"/>
  <c r="DP95" i="1"/>
  <c r="DQ95" i="1"/>
  <c r="DP96" i="1"/>
  <c r="DQ96" i="1"/>
  <c r="DP97" i="1"/>
  <c r="DQ97" i="1"/>
  <c r="DP98" i="1"/>
  <c r="DQ98" i="1"/>
  <c r="DP99" i="1"/>
  <c r="DQ99" i="1"/>
  <c r="DP100" i="1"/>
  <c r="DQ100" i="1"/>
  <c r="DP101" i="1"/>
  <c r="DQ101" i="1"/>
  <c r="DP102" i="1"/>
  <c r="DQ102" i="1"/>
  <c r="DP103" i="1"/>
  <c r="DQ103" i="1"/>
  <c r="DP104" i="1"/>
  <c r="DQ104" i="1"/>
  <c r="DP105" i="1"/>
  <c r="DQ105" i="1"/>
  <c r="DP106" i="1"/>
  <c r="DQ106" i="1"/>
  <c r="DP107" i="1"/>
  <c r="DQ107" i="1"/>
  <c r="DP108" i="1"/>
  <c r="DQ108" i="1"/>
  <c r="DP109" i="1"/>
  <c r="DQ109" i="1"/>
  <c r="DP110" i="1"/>
  <c r="DQ110" i="1"/>
  <c r="DP111" i="1"/>
  <c r="DQ111" i="1"/>
  <c r="DP112" i="1"/>
  <c r="DQ112" i="1"/>
  <c r="DP113" i="1"/>
  <c r="DQ113" i="1"/>
  <c r="DP114" i="1"/>
  <c r="DQ114" i="1"/>
  <c r="DP115" i="1"/>
  <c r="DQ115" i="1"/>
  <c r="DP116" i="1"/>
  <c r="DQ116" i="1"/>
  <c r="DP117" i="1"/>
  <c r="DQ117" i="1"/>
  <c r="DP118" i="1"/>
  <c r="DQ118" i="1"/>
  <c r="DP119" i="1"/>
  <c r="DQ119" i="1"/>
  <c r="DP120" i="1"/>
  <c r="DQ120" i="1"/>
  <c r="DP121" i="1"/>
  <c r="DQ121" i="1"/>
  <c r="DP122" i="1"/>
  <c r="DQ122" i="1"/>
  <c r="DP123" i="1"/>
  <c r="DQ123" i="1"/>
  <c r="DP124" i="1"/>
  <c r="DQ124" i="1"/>
  <c r="DP125" i="1"/>
  <c r="DQ125" i="1"/>
  <c r="DP126" i="1"/>
  <c r="DQ126" i="1"/>
  <c r="DP127" i="1"/>
  <c r="DQ127" i="1"/>
  <c r="DP128" i="1"/>
  <c r="DQ128" i="1"/>
  <c r="DP129" i="1"/>
  <c r="DQ129" i="1"/>
  <c r="DP130" i="1"/>
  <c r="DQ130" i="1"/>
  <c r="DP131" i="1"/>
  <c r="DQ131" i="1"/>
  <c r="DP132" i="1"/>
  <c r="DQ132" i="1"/>
  <c r="DP133" i="1"/>
  <c r="DQ133" i="1"/>
  <c r="DP134" i="1"/>
  <c r="DQ134" i="1"/>
  <c r="DP135" i="1"/>
  <c r="DQ135" i="1"/>
  <c r="DP136" i="1"/>
  <c r="DQ136" i="1"/>
  <c r="DP137" i="1"/>
  <c r="DQ137" i="1"/>
  <c r="DP138" i="1"/>
  <c r="DQ138" i="1"/>
  <c r="DP139" i="1"/>
  <c r="DQ139" i="1"/>
  <c r="DP140" i="1"/>
  <c r="DQ140" i="1"/>
  <c r="DP141" i="1"/>
  <c r="DQ141" i="1"/>
  <c r="DP142" i="1"/>
  <c r="DQ142" i="1"/>
  <c r="DP143" i="1"/>
  <c r="DQ143" i="1"/>
  <c r="DP144" i="1"/>
  <c r="DQ144" i="1"/>
  <c r="DP145" i="1"/>
  <c r="DQ145" i="1"/>
  <c r="DP146" i="1"/>
  <c r="DQ146" i="1"/>
  <c r="DP147" i="1"/>
  <c r="DQ147" i="1"/>
  <c r="DP148" i="1"/>
  <c r="DQ148" i="1"/>
  <c r="DP149" i="1"/>
  <c r="DQ149" i="1"/>
  <c r="DP150" i="1"/>
  <c r="DQ150" i="1"/>
  <c r="DP151" i="1"/>
  <c r="DQ151" i="1"/>
  <c r="DP152" i="1"/>
  <c r="DQ152" i="1"/>
  <c r="DP153" i="1"/>
  <c r="DQ153" i="1"/>
  <c r="DP154" i="1"/>
  <c r="DQ154" i="1"/>
  <c r="DP155" i="1"/>
  <c r="DQ155" i="1"/>
  <c r="DP156" i="1"/>
  <c r="DQ156" i="1"/>
  <c r="DP157" i="1"/>
  <c r="DQ157" i="1"/>
  <c r="DP158" i="1"/>
  <c r="DQ158" i="1"/>
  <c r="DP159" i="1"/>
  <c r="DQ159" i="1"/>
  <c r="DP160" i="1"/>
  <c r="DQ160" i="1"/>
  <c r="DP161" i="1"/>
  <c r="DQ161" i="1"/>
  <c r="DP162" i="1"/>
  <c r="DQ162" i="1"/>
  <c r="DP163" i="1"/>
  <c r="DQ163" i="1"/>
  <c r="DP164" i="1"/>
  <c r="DQ164" i="1"/>
  <c r="DP165" i="1"/>
  <c r="DQ165" i="1"/>
  <c r="DP166" i="1"/>
  <c r="DQ166" i="1"/>
  <c r="DP167" i="1"/>
  <c r="DQ167" i="1"/>
  <c r="DP168" i="1"/>
  <c r="DQ168" i="1"/>
  <c r="DP169" i="1"/>
  <c r="DQ169" i="1"/>
  <c r="DP170" i="1"/>
  <c r="DQ170" i="1"/>
  <c r="DP171" i="1"/>
  <c r="DQ171" i="1"/>
  <c r="DP172" i="1"/>
  <c r="DQ172" i="1"/>
  <c r="DP173" i="1"/>
  <c r="DQ173" i="1"/>
  <c r="DP174" i="1"/>
  <c r="DQ174" i="1"/>
  <c r="DP175" i="1"/>
  <c r="DQ175" i="1"/>
  <c r="DP176" i="1"/>
  <c r="DQ176" i="1"/>
  <c r="DP177" i="1"/>
  <c r="DQ177" i="1"/>
  <c r="DP178" i="1"/>
  <c r="DQ178" i="1"/>
  <c r="DP179" i="1"/>
  <c r="DQ179" i="1"/>
  <c r="DP180" i="1"/>
  <c r="DQ180" i="1"/>
  <c r="DP181" i="1"/>
  <c r="DQ181" i="1"/>
  <c r="DP182" i="1"/>
  <c r="DQ182" i="1"/>
  <c r="DP183" i="1"/>
  <c r="DQ183" i="1"/>
  <c r="DP184" i="1"/>
  <c r="DQ184" i="1"/>
  <c r="DP185" i="1"/>
  <c r="DQ185" i="1"/>
  <c r="DP186" i="1"/>
  <c r="DQ186" i="1"/>
  <c r="DP187" i="1"/>
  <c r="DQ187" i="1"/>
  <c r="DP188" i="1"/>
  <c r="DQ188" i="1"/>
  <c r="DP189" i="1"/>
  <c r="DQ189" i="1"/>
  <c r="DP190" i="1"/>
  <c r="DQ190" i="1"/>
  <c r="DP191" i="1"/>
  <c r="DQ191" i="1"/>
  <c r="DP192" i="1"/>
  <c r="DQ192" i="1"/>
  <c r="DP193" i="1"/>
  <c r="DQ193" i="1"/>
  <c r="DP194" i="1"/>
  <c r="DQ194" i="1"/>
  <c r="DP195" i="1"/>
  <c r="DQ195" i="1"/>
  <c r="DP196" i="1"/>
  <c r="DQ196" i="1"/>
  <c r="DP197" i="1"/>
  <c r="DQ197" i="1"/>
  <c r="DP198" i="1"/>
  <c r="DQ198" i="1"/>
  <c r="DP199" i="1"/>
  <c r="DQ199" i="1"/>
  <c r="DP200" i="1"/>
  <c r="DQ200" i="1"/>
  <c r="DP201" i="1"/>
  <c r="DQ201" i="1"/>
  <c r="DP202" i="1"/>
  <c r="DQ202" i="1"/>
  <c r="DP203" i="1"/>
  <c r="DQ203" i="1"/>
  <c r="DP204" i="1"/>
  <c r="DQ204" i="1"/>
  <c r="DP205" i="1"/>
  <c r="DQ205" i="1"/>
  <c r="DP206" i="1"/>
  <c r="DQ206" i="1"/>
  <c r="DP207" i="1"/>
  <c r="DQ207" i="1"/>
  <c r="DP208" i="1"/>
  <c r="DQ208" i="1"/>
  <c r="DP209" i="1"/>
  <c r="DQ209" i="1"/>
  <c r="DP210" i="1"/>
  <c r="DQ210" i="1"/>
  <c r="DP211" i="1"/>
  <c r="DQ211" i="1"/>
  <c r="DP212" i="1"/>
  <c r="DQ212" i="1"/>
  <c r="DP213" i="1"/>
  <c r="DQ213" i="1"/>
  <c r="DP214" i="1"/>
  <c r="DQ214" i="1"/>
  <c r="DP215" i="1"/>
  <c r="DQ215" i="1"/>
  <c r="DP216" i="1"/>
  <c r="DQ216" i="1"/>
  <c r="DP217" i="1"/>
  <c r="DQ217" i="1"/>
  <c r="DP218" i="1"/>
  <c r="DQ218" i="1"/>
  <c r="DP219" i="1"/>
  <c r="DQ219" i="1"/>
  <c r="DP220" i="1"/>
  <c r="DQ220" i="1"/>
  <c r="DP221" i="1"/>
  <c r="DQ221" i="1"/>
  <c r="DP222" i="1"/>
  <c r="DQ222" i="1"/>
  <c r="DP223" i="1"/>
  <c r="DQ223" i="1"/>
  <c r="DP224" i="1"/>
  <c r="DQ224" i="1"/>
  <c r="DP225" i="1"/>
  <c r="DQ225" i="1"/>
  <c r="DP226" i="1"/>
  <c r="DQ226" i="1"/>
  <c r="DP227" i="1"/>
  <c r="DQ227" i="1"/>
  <c r="DP228" i="1"/>
  <c r="DQ228" i="1"/>
  <c r="DP229" i="1"/>
  <c r="DQ229" i="1"/>
  <c r="DP230" i="1"/>
  <c r="DQ230" i="1"/>
  <c r="DP231" i="1"/>
  <c r="DQ231" i="1"/>
  <c r="DP232" i="1"/>
  <c r="DQ232" i="1"/>
  <c r="DP233" i="1"/>
  <c r="DQ233" i="1"/>
  <c r="DP234" i="1"/>
  <c r="DQ234" i="1"/>
  <c r="DP235" i="1"/>
  <c r="DQ235" i="1"/>
  <c r="DP236" i="1"/>
  <c r="DQ236" i="1"/>
  <c r="DP237" i="1"/>
  <c r="DQ237" i="1"/>
  <c r="DP238" i="1"/>
  <c r="DQ238" i="1"/>
  <c r="DP239" i="1"/>
  <c r="DQ239" i="1"/>
  <c r="DP240" i="1"/>
  <c r="DQ240" i="1"/>
  <c r="DP241" i="1"/>
  <c r="DQ241" i="1"/>
  <c r="DP242" i="1"/>
  <c r="DQ242" i="1"/>
  <c r="DP243" i="1"/>
  <c r="DQ243" i="1"/>
  <c r="DP244" i="1"/>
  <c r="DQ244" i="1"/>
  <c r="DP245" i="1"/>
  <c r="DQ245" i="1"/>
  <c r="DP246" i="1"/>
  <c r="DQ246" i="1"/>
  <c r="DP247" i="1"/>
  <c r="DQ247" i="1"/>
  <c r="DP248" i="1"/>
  <c r="DQ248" i="1"/>
  <c r="DP249" i="1"/>
  <c r="DQ249" i="1"/>
  <c r="DP250" i="1"/>
  <c r="DQ250" i="1"/>
  <c r="DP251" i="1"/>
  <c r="DQ251" i="1"/>
  <c r="DP252" i="1"/>
  <c r="DQ252" i="1"/>
  <c r="DP253" i="1"/>
  <c r="DQ253" i="1"/>
  <c r="DP254" i="1"/>
  <c r="DQ254" i="1"/>
  <c r="DP255" i="1"/>
  <c r="DQ255" i="1"/>
  <c r="DP256" i="1"/>
  <c r="DQ256" i="1"/>
  <c r="DP257" i="1"/>
  <c r="DQ257" i="1"/>
  <c r="DP258" i="1"/>
  <c r="DQ258" i="1"/>
  <c r="DP259" i="1"/>
  <c r="DQ259" i="1"/>
  <c r="DP260" i="1"/>
  <c r="DQ260" i="1"/>
  <c r="DP261" i="1"/>
  <c r="DQ261" i="1"/>
  <c r="DP262" i="1"/>
  <c r="DQ262" i="1"/>
  <c r="DP263" i="1"/>
  <c r="DQ263" i="1"/>
  <c r="DP264" i="1"/>
  <c r="DQ264" i="1"/>
  <c r="DP265" i="1"/>
  <c r="DQ265" i="1"/>
  <c r="DP266" i="1"/>
  <c r="DQ266" i="1"/>
  <c r="DP267" i="1"/>
  <c r="DQ267" i="1"/>
  <c r="DP268" i="1"/>
  <c r="DQ268" i="1"/>
  <c r="DP269" i="1"/>
  <c r="DQ269" i="1"/>
  <c r="DP270" i="1"/>
  <c r="DQ270" i="1"/>
  <c r="DP271" i="1"/>
  <c r="DQ271" i="1"/>
  <c r="DP272" i="1"/>
  <c r="DQ272" i="1"/>
  <c r="DP273" i="1"/>
  <c r="DQ273" i="1"/>
  <c r="DP274" i="1"/>
  <c r="DQ274" i="1"/>
  <c r="DP275" i="1"/>
  <c r="DQ275" i="1"/>
  <c r="DP276" i="1"/>
  <c r="DQ276" i="1"/>
  <c r="DP277" i="1"/>
  <c r="DQ277" i="1"/>
  <c r="DP278" i="1"/>
  <c r="DQ278" i="1"/>
  <c r="DP279" i="1"/>
  <c r="DQ279" i="1"/>
  <c r="DP280" i="1"/>
  <c r="DQ280" i="1"/>
  <c r="DP281" i="1"/>
  <c r="DQ281" i="1"/>
  <c r="DP282" i="1"/>
  <c r="DQ282" i="1"/>
  <c r="DP283" i="1"/>
  <c r="DQ283" i="1"/>
  <c r="DP284" i="1"/>
  <c r="DQ284" i="1"/>
  <c r="DP285" i="1"/>
  <c r="DQ285" i="1"/>
  <c r="DP286" i="1"/>
  <c r="DQ286" i="1"/>
  <c r="DP287" i="1"/>
  <c r="DQ287" i="1"/>
  <c r="DP288" i="1"/>
  <c r="DQ288" i="1"/>
  <c r="DP289" i="1"/>
  <c r="DQ289" i="1"/>
  <c r="DP290" i="1"/>
  <c r="DQ290" i="1"/>
  <c r="DP291" i="1"/>
  <c r="DQ291" i="1"/>
  <c r="DP292" i="1"/>
  <c r="DQ292" i="1"/>
  <c r="DP293" i="1"/>
  <c r="DQ293" i="1"/>
  <c r="DP294" i="1"/>
  <c r="DQ294" i="1"/>
  <c r="DP295" i="1"/>
  <c r="DQ295" i="1"/>
  <c r="DP296" i="1"/>
  <c r="DQ296" i="1"/>
  <c r="DP297" i="1"/>
  <c r="DQ297" i="1"/>
  <c r="DP298" i="1"/>
  <c r="DQ298" i="1"/>
  <c r="DP299" i="1"/>
  <c r="DQ299" i="1"/>
  <c r="DQ2" i="1"/>
  <c r="DP2" i="1"/>
  <c r="DM4" i="1"/>
  <c r="DM61" i="1"/>
  <c r="DM137" i="1"/>
  <c r="DM146" i="1"/>
  <c r="DM193" i="1"/>
  <c r="DM199" i="1"/>
  <c r="DF3" i="1"/>
  <c r="DG3" i="1"/>
  <c r="DF4" i="1"/>
  <c r="DG4" i="1"/>
  <c r="DF5" i="1"/>
  <c r="DG5" i="1"/>
  <c r="DF6" i="1"/>
  <c r="DG6" i="1"/>
  <c r="DF7" i="1"/>
  <c r="DG7" i="1"/>
  <c r="DF8" i="1"/>
  <c r="DG8" i="1"/>
  <c r="DF9" i="1"/>
  <c r="DG9" i="1"/>
  <c r="DF10" i="1"/>
  <c r="DG10" i="1"/>
  <c r="DF11" i="1"/>
  <c r="DG11" i="1"/>
  <c r="DF12" i="1"/>
  <c r="DG12" i="1"/>
  <c r="DF13" i="1"/>
  <c r="DG13" i="1"/>
  <c r="DF14" i="1"/>
  <c r="DG14" i="1"/>
  <c r="DF15" i="1"/>
  <c r="DG15" i="1"/>
  <c r="DF16" i="1"/>
  <c r="DG16" i="1"/>
  <c r="DF17" i="1"/>
  <c r="DG17" i="1"/>
  <c r="DF18" i="1"/>
  <c r="DG18" i="1"/>
  <c r="DF19" i="1"/>
  <c r="DG19" i="1"/>
  <c r="DF20" i="1"/>
  <c r="DG20" i="1"/>
  <c r="DF21" i="1"/>
  <c r="DG21" i="1"/>
  <c r="DF22" i="1"/>
  <c r="DG22" i="1"/>
  <c r="DF23" i="1"/>
  <c r="DG23" i="1"/>
  <c r="DF24" i="1"/>
  <c r="DG24" i="1"/>
  <c r="DF25" i="1"/>
  <c r="DG25" i="1"/>
  <c r="DF26" i="1"/>
  <c r="DG26" i="1"/>
  <c r="DF27" i="1"/>
  <c r="DG27" i="1"/>
  <c r="DF28" i="1"/>
  <c r="DG28" i="1"/>
  <c r="DF29" i="1"/>
  <c r="DG29" i="1"/>
  <c r="DF30" i="1"/>
  <c r="DG30" i="1"/>
  <c r="DF31" i="1"/>
  <c r="DG31" i="1"/>
  <c r="DF32" i="1"/>
  <c r="DG32" i="1"/>
  <c r="DF33" i="1"/>
  <c r="DG33" i="1"/>
  <c r="DF34" i="1"/>
  <c r="DG34" i="1"/>
  <c r="DF35" i="1"/>
  <c r="DG35" i="1"/>
  <c r="DF36" i="1"/>
  <c r="DG36" i="1"/>
  <c r="DF37" i="1"/>
  <c r="DG37" i="1"/>
  <c r="DF38" i="1"/>
  <c r="DG38" i="1"/>
  <c r="DF39" i="1"/>
  <c r="DG39" i="1"/>
  <c r="DF40" i="1"/>
  <c r="DG40" i="1"/>
  <c r="DF41" i="1"/>
  <c r="DG41" i="1"/>
  <c r="DF42" i="1"/>
  <c r="DG42" i="1"/>
  <c r="DF43" i="1"/>
  <c r="DG43" i="1"/>
  <c r="DF44" i="1"/>
  <c r="DG44" i="1"/>
  <c r="DF45" i="1"/>
  <c r="DG45" i="1"/>
  <c r="DF46" i="1"/>
  <c r="DG46" i="1"/>
  <c r="DF47" i="1"/>
  <c r="DG47" i="1"/>
  <c r="DF48" i="1"/>
  <c r="DG48" i="1"/>
  <c r="DF49" i="1"/>
  <c r="DG49" i="1"/>
  <c r="DF50" i="1"/>
  <c r="DG50" i="1"/>
  <c r="DF51" i="1"/>
  <c r="DG51" i="1"/>
  <c r="DF52" i="1"/>
  <c r="DG52" i="1"/>
  <c r="DF53" i="1"/>
  <c r="DG53" i="1"/>
  <c r="DF54" i="1"/>
  <c r="DG54" i="1"/>
  <c r="DF55" i="1"/>
  <c r="DG55" i="1"/>
  <c r="DF56" i="1"/>
  <c r="DG56" i="1"/>
  <c r="DF57" i="1"/>
  <c r="DG57" i="1"/>
  <c r="DF58" i="1"/>
  <c r="DG58" i="1"/>
  <c r="DF59" i="1"/>
  <c r="DG59" i="1"/>
  <c r="DF60" i="1"/>
  <c r="DG60" i="1"/>
  <c r="DF61" i="1"/>
  <c r="DG61" i="1"/>
  <c r="DF62" i="1"/>
  <c r="DG62" i="1"/>
  <c r="DF63" i="1"/>
  <c r="DG63" i="1"/>
  <c r="DF64" i="1"/>
  <c r="DG64" i="1"/>
  <c r="DF65" i="1"/>
  <c r="DG65" i="1"/>
  <c r="DF66" i="1"/>
  <c r="DG66" i="1"/>
  <c r="DF67" i="1"/>
  <c r="DG67" i="1"/>
  <c r="DF68" i="1"/>
  <c r="DG68" i="1"/>
  <c r="DF69" i="1"/>
  <c r="DG69" i="1"/>
  <c r="DF70" i="1"/>
  <c r="DG70" i="1"/>
  <c r="DF71" i="1"/>
  <c r="DG71" i="1"/>
  <c r="DF72" i="1"/>
  <c r="DG72" i="1"/>
  <c r="DF73" i="1"/>
  <c r="DG73" i="1"/>
  <c r="DF74" i="1"/>
  <c r="DG74" i="1"/>
  <c r="DF75" i="1"/>
  <c r="DG75" i="1"/>
  <c r="DF76" i="1"/>
  <c r="DG76" i="1"/>
  <c r="DF77" i="1"/>
  <c r="DG77" i="1"/>
  <c r="DF78" i="1"/>
  <c r="DG78" i="1"/>
  <c r="DF79" i="1"/>
  <c r="DG79" i="1"/>
  <c r="DF80" i="1"/>
  <c r="DG80" i="1"/>
  <c r="DF81" i="1"/>
  <c r="DG81" i="1"/>
  <c r="DF82" i="1"/>
  <c r="DG82" i="1"/>
  <c r="DF83" i="1"/>
  <c r="DG83" i="1"/>
  <c r="DF84" i="1"/>
  <c r="DG84" i="1"/>
  <c r="DF85" i="1"/>
  <c r="DG85" i="1"/>
  <c r="DF86" i="1"/>
  <c r="DG86" i="1"/>
  <c r="DF87" i="1"/>
  <c r="DG87" i="1"/>
  <c r="DF88" i="1"/>
  <c r="DG88" i="1"/>
  <c r="DF89" i="1"/>
  <c r="DG89" i="1"/>
  <c r="DF90" i="1"/>
  <c r="DG90" i="1"/>
  <c r="DF91" i="1"/>
  <c r="DG91" i="1"/>
  <c r="DF92" i="1"/>
  <c r="DG92" i="1"/>
  <c r="DF93" i="1"/>
  <c r="DG93" i="1"/>
  <c r="DF94" i="1"/>
  <c r="DG94" i="1"/>
  <c r="DF95" i="1"/>
  <c r="DG95" i="1"/>
  <c r="DF96" i="1"/>
  <c r="DG96" i="1"/>
  <c r="DF97" i="1"/>
  <c r="DG97" i="1"/>
  <c r="DF98" i="1"/>
  <c r="DG98" i="1"/>
  <c r="DF99" i="1"/>
  <c r="DG99" i="1"/>
  <c r="DF100" i="1"/>
  <c r="DG100" i="1"/>
  <c r="DF101" i="1"/>
  <c r="DG101" i="1"/>
  <c r="DF102" i="1"/>
  <c r="DG102" i="1"/>
  <c r="DF103" i="1"/>
  <c r="DG103" i="1"/>
  <c r="DF104" i="1"/>
  <c r="DG104" i="1"/>
  <c r="DF105" i="1"/>
  <c r="DG105" i="1"/>
  <c r="DF106" i="1"/>
  <c r="DG106" i="1"/>
  <c r="DF107" i="1"/>
  <c r="DG107" i="1"/>
  <c r="DF108" i="1"/>
  <c r="DG108" i="1"/>
  <c r="DF109" i="1"/>
  <c r="DG109" i="1"/>
  <c r="DF110" i="1"/>
  <c r="DG110" i="1"/>
  <c r="DF111" i="1"/>
  <c r="DG111" i="1"/>
  <c r="DF112" i="1"/>
  <c r="DG112" i="1"/>
  <c r="DF113" i="1"/>
  <c r="DG113" i="1"/>
  <c r="DF114" i="1"/>
  <c r="DG114" i="1"/>
  <c r="DF115" i="1"/>
  <c r="DG115" i="1"/>
  <c r="DF116" i="1"/>
  <c r="DG116" i="1"/>
  <c r="DF117" i="1"/>
  <c r="DG117" i="1"/>
  <c r="DF118" i="1"/>
  <c r="DG118" i="1"/>
  <c r="DF119" i="1"/>
  <c r="DG119" i="1"/>
  <c r="DF120" i="1"/>
  <c r="DG120" i="1"/>
  <c r="DF121" i="1"/>
  <c r="DG121" i="1"/>
  <c r="DF122" i="1"/>
  <c r="DG122" i="1"/>
  <c r="DF123" i="1"/>
  <c r="DG123" i="1"/>
  <c r="DF124" i="1"/>
  <c r="DG124" i="1"/>
  <c r="DF125" i="1"/>
  <c r="DG125" i="1"/>
  <c r="DF126" i="1"/>
  <c r="DG126" i="1"/>
  <c r="DF127" i="1"/>
  <c r="DG127" i="1"/>
  <c r="DF128" i="1"/>
  <c r="DG128" i="1"/>
  <c r="DF129" i="1"/>
  <c r="DG129" i="1"/>
  <c r="DF130" i="1"/>
  <c r="DG130" i="1"/>
  <c r="DF131" i="1"/>
  <c r="DG131" i="1"/>
  <c r="DF132" i="1"/>
  <c r="DG132" i="1"/>
  <c r="DF133" i="1"/>
  <c r="DG133" i="1"/>
  <c r="DF134" i="1"/>
  <c r="DG134" i="1"/>
  <c r="DF135" i="1"/>
  <c r="DG135" i="1"/>
  <c r="DF136" i="1"/>
  <c r="DG136" i="1"/>
  <c r="DF137" i="1"/>
  <c r="DG137" i="1"/>
  <c r="DF138" i="1"/>
  <c r="DG138" i="1"/>
  <c r="DF139" i="1"/>
  <c r="DG139" i="1"/>
  <c r="DF140" i="1"/>
  <c r="DG140" i="1"/>
  <c r="DF141" i="1"/>
  <c r="DG141" i="1"/>
  <c r="DF142" i="1"/>
  <c r="DG142" i="1"/>
  <c r="DF143" i="1"/>
  <c r="DG143" i="1"/>
  <c r="DF144" i="1"/>
  <c r="DG144" i="1"/>
  <c r="DF145" i="1"/>
  <c r="DG145" i="1"/>
  <c r="DF146" i="1"/>
  <c r="DG146" i="1"/>
  <c r="DF147" i="1"/>
  <c r="DG147" i="1"/>
  <c r="DF148" i="1"/>
  <c r="DG148" i="1"/>
  <c r="DF149" i="1"/>
  <c r="DG149" i="1"/>
  <c r="DF150" i="1"/>
  <c r="DG150" i="1"/>
  <c r="DF151" i="1"/>
  <c r="DG151" i="1"/>
  <c r="DF152" i="1"/>
  <c r="DG152" i="1"/>
  <c r="DF153" i="1"/>
  <c r="DG153" i="1"/>
  <c r="DF154" i="1"/>
  <c r="DG154" i="1"/>
  <c r="DF155" i="1"/>
  <c r="DG155" i="1"/>
  <c r="DF156" i="1"/>
  <c r="DG156" i="1"/>
  <c r="DF157" i="1"/>
  <c r="DG157" i="1"/>
  <c r="DF158" i="1"/>
  <c r="DG158" i="1"/>
  <c r="DF159" i="1"/>
  <c r="DG159" i="1"/>
  <c r="DF160" i="1"/>
  <c r="DG160" i="1"/>
  <c r="DF161" i="1"/>
  <c r="DG161" i="1"/>
  <c r="DF162" i="1"/>
  <c r="DG162" i="1"/>
  <c r="DF163" i="1"/>
  <c r="DG163" i="1"/>
  <c r="DF164" i="1"/>
  <c r="DG164" i="1"/>
  <c r="DF165" i="1"/>
  <c r="DG165" i="1"/>
  <c r="DF166" i="1"/>
  <c r="DG166" i="1"/>
  <c r="DF167" i="1"/>
  <c r="DG167" i="1"/>
  <c r="DF168" i="1"/>
  <c r="DG168" i="1"/>
  <c r="DF169" i="1"/>
  <c r="DG169" i="1"/>
  <c r="DF170" i="1"/>
  <c r="DG170" i="1"/>
  <c r="DF171" i="1"/>
  <c r="DG171" i="1"/>
  <c r="DF172" i="1"/>
  <c r="DG172" i="1"/>
  <c r="DF173" i="1"/>
  <c r="DG173" i="1"/>
  <c r="DF174" i="1"/>
  <c r="DG174" i="1"/>
  <c r="DF175" i="1"/>
  <c r="DG175" i="1"/>
  <c r="DF176" i="1"/>
  <c r="DG176" i="1"/>
  <c r="DF177" i="1"/>
  <c r="DG177" i="1"/>
  <c r="DF178" i="1"/>
  <c r="DG178" i="1"/>
  <c r="DF179" i="1"/>
  <c r="DG179" i="1"/>
  <c r="DF180" i="1"/>
  <c r="DG180" i="1"/>
  <c r="DF181" i="1"/>
  <c r="DG181" i="1"/>
  <c r="DF182" i="1"/>
  <c r="DG182" i="1"/>
  <c r="DF183" i="1"/>
  <c r="DG183" i="1"/>
  <c r="DF184" i="1"/>
  <c r="DG184" i="1"/>
  <c r="DF185" i="1"/>
  <c r="DG185" i="1"/>
  <c r="DF186" i="1"/>
  <c r="DG186" i="1"/>
  <c r="DF187" i="1"/>
  <c r="DG187" i="1"/>
  <c r="DF188" i="1"/>
  <c r="DG188" i="1"/>
  <c r="DF189" i="1"/>
  <c r="DG189" i="1"/>
  <c r="DF190" i="1"/>
  <c r="DG190" i="1"/>
  <c r="DF191" i="1"/>
  <c r="DG191" i="1"/>
  <c r="DF192" i="1"/>
  <c r="DG192" i="1"/>
  <c r="DF193" i="1"/>
  <c r="DG193" i="1"/>
  <c r="DF194" i="1"/>
  <c r="DG194" i="1"/>
  <c r="DF195" i="1"/>
  <c r="DG195" i="1"/>
  <c r="DF196" i="1"/>
  <c r="DG196" i="1"/>
  <c r="DF197" i="1"/>
  <c r="DG197" i="1"/>
  <c r="DF198" i="1"/>
  <c r="DG198" i="1"/>
  <c r="DF199" i="1"/>
  <c r="DG199" i="1"/>
  <c r="DF200" i="1"/>
  <c r="DG200" i="1"/>
  <c r="DF201" i="1"/>
  <c r="DG201" i="1"/>
  <c r="DF202" i="1"/>
  <c r="DG202" i="1"/>
  <c r="DF203" i="1"/>
  <c r="DG203" i="1"/>
  <c r="DF204" i="1"/>
  <c r="DG204" i="1"/>
  <c r="DF205" i="1"/>
  <c r="DG205" i="1"/>
  <c r="DF206" i="1"/>
  <c r="DG206" i="1"/>
  <c r="DF207" i="1"/>
  <c r="DG207" i="1"/>
  <c r="DF208" i="1"/>
  <c r="DG208" i="1"/>
  <c r="DF209" i="1"/>
  <c r="DG209" i="1"/>
  <c r="DF210" i="1"/>
  <c r="DG210" i="1"/>
  <c r="DF211" i="1"/>
  <c r="DG211" i="1"/>
  <c r="DF212" i="1"/>
  <c r="DG212" i="1"/>
  <c r="DF213" i="1"/>
  <c r="DG213" i="1"/>
  <c r="DF214" i="1"/>
  <c r="DG214" i="1"/>
  <c r="DF215" i="1"/>
  <c r="DG215" i="1"/>
  <c r="DF216" i="1"/>
  <c r="DG216" i="1"/>
  <c r="DF217" i="1"/>
  <c r="DG217" i="1"/>
  <c r="DF218" i="1"/>
  <c r="DG218" i="1"/>
  <c r="DF219" i="1"/>
  <c r="DG219" i="1"/>
  <c r="DF220" i="1"/>
  <c r="DG220" i="1"/>
  <c r="DF221" i="1"/>
  <c r="DG221" i="1"/>
  <c r="DF222" i="1"/>
  <c r="DG222" i="1"/>
  <c r="DF223" i="1"/>
  <c r="DG223" i="1"/>
  <c r="DF224" i="1"/>
  <c r="DG224" i="1"/>
  <c r="DF225" i="1"/>
  <c r="DG225" i="1"/>
  <c r="DF226" i="1"/>
  <c r="DG226" i="1"/>
  <c r="DF227" i="1"/>
  <c r="DG227" i="1"/>
  <c r="DF228" i="1"/>
  <c r="DG228" i="1"/>
  <c r="DF229" i="1"/>
  <c r="DG229" i="1"/>
  <c r="DF230" i="1"/>
  <c r="DG230" i="1"/>
  <c r="DF231" i="1"/>
  <c r="DG231" i="1"/>
  <c r="DF232" i="1"/>
  <c r="DG232" i="1"/>
  <c r="DF233" i="1"/>
  <c r="DG233" i="1"/>
  <c r="DF234" i="1"/>
  <c r="DG234" i="1"/>
  <c r="DF235" i="1"/>
  <c r="DG235" i="1"/>
  <c r="DF236" i="1"/>
  <c r="DG236" i="1"/>
  <c r="DF237" i="1"/>
  <c r="DG237" i="1"/>
  <c r="DF238" i="1"/>
  <c r="DG238" i="1"/>
  <c r="DF239" i="1"/>
  <c r="DG239" i="1"/>
  <c r="DF240" i="1"/>
  <c r="DG240" i="1"/>
  <c r="DF241" i="1"/>
  <c r="DG241" i="1"/>
  <c r="DF242" i="1"/>
  <c r="DG242" i="1"/>
  <c r="DF243" i="1"/>
  <c r="DG243" i="1"/>
  <c r="DF244" i="1"/>
  <c r="DG244" i="1"/>
  <c r="DF245" i="1"/>
  <c r="DG245" i="1"/>
  <c r="DF246" i="1"/>
  <c r="DG246" i="1"/>
  <c r="DF247" i="1"/>
  <c r="DG247" i="1"/>
  <c r="DF248" i="1"/>
  <c r="DG248" i="1"/>
  <c r="DF249" i="1"/>
  <c r="DG249" i="1"/>
  <c r="DF250" i="1"/>
  <c r="DG250" i="1"/>
  <c r="DF251" i="1"/>
  <c r="DG251" i="1"/>
  <c r="DF252" i="1"/>
  <c r="DG252" i="1"/>
  <c r="DF253" i="1"/>
  <c r="DG253" i="1"/>
  <c r="DF254" i="1"/>
  <c r="DG254" i="1"/>
  <c r="DF255" i="1"/>
  <c r="DG255" i="1"/>
  <c r="DF256" i="1"/>
  <c r="DG256" i="1"/>
  <c r="DF257" i="1"/>
  <c r="DG257" i="1"/>
  <c r="DF258" i="1"/>
  <c r="DG258" i="1"/>
  <c r="DF259" i="1"/>
  <c r="DG259" i="1"/>
  <c r="DF260" i="1"/>
  <c r="DG260" i="1"/>
  <c r="DF261" i="1"/>
  <c r="DG261" i="1"/>
  <c r="DF262" i="1"/>
  <c r="DG262" i="1"/>
  <c r="DF263" i="1"/>
  <c r="DG263" i="1"/>
  <c r="DF264" i="1"/>
  <c r="DG264" i="1"/>
  <c r="DF265" i="1"/>
  <c r="DG265" i="1"/>
  <c r="DF266" i="1"/>
  <c r="DG266" i="1"/>
  <c r="DF267" i="1"/>
  <c r="DG267" i="1"/>
  <c r="DF268" i="1"/>
  <c r="DG268" i="1"/>
  <c r="DF269" i="1"/>
  <c r="DG269" i="1"/>
  <c r="DF270" i="1"/>
  <c r="DG270" i="1"/>
  <c r="DF271" i="1"/>
  <c r="DG271" i="1"/>
  <c r="DF272" i="1"/>
  <c r="DG272" i="1"/>
  <c r="DF273" i="1"/>
  <c r="DG273" i="1"/>
  <c r="DF274" i="1"/>
  <c r="DG274" i="1"/>
  <c r="DF275" i="1"/>
  <c r="DG275" i="1"/>
  <c r="DF276" i="1"/>
  <c r="DG276" i="1"/>
  <c r="DF277" i="1"/>
  <c r="DG277" i="1"/>
  <c r="DF278" i="1"/>
  <c r="DG278" i="1"/>
  <c r="DF279" i="1"/>
  <c r="DG279" i="1"/>
  <c r="DF280" i="1"/>
  <c r="DG280" i="1"/>
  <c r="DF281" i="1"/>
  <c r="DG281" i="1"/>
  <c r="DF282" i="1"/>
  <c r="DG282" i="1"/>
  <c r="DF283" i="1"/>
  <c r="DG283" i="1"/>
  <c r="DF284" i="1"/>
  <c r="DG284" i="1"/>
  <c r="DF285" i="1"/>
  <c r="DG285" i="1"/>
  <c r="DF286" i="1"/>
  <c r="DG286" i="1"/>
  <c r="DF287" i="1"/>
  <c r="DG287" i="1"/>
  <c r="DF288" i="1"/>
  <c r="DG288" i="1"/>
  <c r="DF289" i="1"/>
  <c r="DG289" i="1"/>
  <c r="DF290" i="1"/>
  <c r="DG290" i="1"/>
  <c r="DF291" i="1"/>
  <c r="DG291" i="1"/>
  <c r="DF292" i="1"/>
  <c r="DG292" i="1"/>
  <c r="DF293" i="1"/>
  <c r="DG293" i="1"/>
  <c r="DF294" i="1"/>
  <c r="DG294" i="1"/>
  <c r="DF295" i="1"/>
  <c r="DG295" i="1"/>
  <c r="DF296" i="1"/>
  <c r="DG296" i="1"/>
  <c r="DF297" i="1"/>
  <c r="DG297" i="1"/>
  <c r="DF298" i="1"/>
  <c r="DG298" i="1"/>
  <c r="DF299" i="1"/>
  <c r="DG299" i="1"/>
  <c r="DG2" i="1"/>
  <c r="DF2" i="1"/>
  <c r="DC4" i="1"/>
  <c r="DC61" i="1"/>
  <c r="DC137" i="1"/>
  <c r="DC146" i="1"/>
  <c r="DC193" i="1"/>
  <c r="DC199" i="1"/>
  <c r="CV3" i="1"/>
  <c r="CW3" i="1"/>
  <c r="CV4" i="1"/>
  <c r="CW4" i="1"/>
  <c r="CV5" i="1"/>
  <c r="CW5" i="1"/>
  <c r="CV6" i="1"/>
  <c r="CW6" i="1"/>
  <c r="CV7" i="1"/>
  <c r="CW7" i="1"/>
  <c r="CV8" i="1"/>
  <c r="CW8" i="1"/>
  <c r="CV9" i="1"/>
  <c r="CW9" i="1"/>
  <c r="CV10" i="1"/>
  <c r="CW10" i="1"/>
  <c r="CV11" i="1"/>
  <c r="CW11" i="1"/>
  <c r="CV12" i="1"/>
  <c r="CW12" i="1"/>
  <c r="CV13" i="1"/>
  <c r="CW13" i="1"/>
  <c r="CV14" i="1"/>
  <c r="CW14" i="1"/>
  <c r="CV15" i="1"/>
  <c r="CW15" i="1"/>
  <c r="CV16" i="1"/>
  <c r="CW16" i="1"/>
  <c r="CV17" i="1"/>
  <c r="CW17" i="1"/>
  <c r="CV18" i="1"/>
  <c r="CW18" i="1"/>
  <c r="CV19" i="1"/>
  <c r="CW19" i="1"/>
  <c r="CV20" i="1"/>
  <c r="CW20" i="1"/>
  <c r="CV21" i="1"/>
  <c r="CW21" i="1"/>
  <c r="CV22" i="1"/>
  <c r="CW22" i="1"/>
  <c r="CV23" i="1"/>
  <c r="CW23" i="1"/>
  <c r="CV24" i="1"/>
  <c r="CW24" i="1"/>
  <c r="CV25" i="1"/>
  <c r="CW25" i="1"/>
  <c r="CV26" i="1"/>
  <c r="CW26" i="1"/>
  <c r="CV27" i="1"/>
  <c r="CW27" i="1"/>
  <c r="CV28" i="1"/>
  <c r="CW28" i="1"/>
  <c r="CV29" i="1"/>
  <c r="CW29" i="1"/>
  <c r="CV30" i="1"/>
  <c r="CW30" i="1"/>
  <c r="CV31" i="1"/>
  <c r="CW31" i="1"/>
  <c r="CV32" i="1"/>
  <c r="CW32" i="1"/>
  <c r="CV33" i="1"/>
  <c r="CW33" i="1"/>
  <c r="CV34" i="1"/>
  <c r="CW34" i="1"/>
  <c r="CV35" i="1"/>
  <c r="CW35" i="1"/>
  <c r="CV36" i="1"/>
  <c r="CW36" i="1"/>
  <c r="CV37" i="1"/>
  <c r="CW37" i="1"/>
  <c r="CV38" i="1"/>
  <c r="CW38" i="1"/>
  <c r="CV39" i="1"/>
  <c r="CW39" i="1"/>
  <c r="CV40" i="1"/>
  <c r="CW40" i="1"/>
  <c r="CV41" i="1"/>
  <c r="CW41" i="1"/>
  <c r="CV42" i="1"/>
  <c r="CW42" i="1"/>
  <c r="CV43" i="1"/>
  <c r="CW43" i="1"/>
  <c r="CV44" i="1"/>
  <c r="CW44" i="1"/>
  <c r="CV45" i="1"/>
  <c r="CW45" i="1"/>
  <c r="CV46" i="1"/>
  <c r="CW46" i="1"/>
  <c r="CV47" i="1"/>
  <c r="CW47" i="1"/>
  <c r="CV48" i="1"/>
  <c r="CW48" i="1"/>
  <c r="CV49" i="1"/>
  <c r="CW49" i="1"/>
  <c r="CV50" i="1"/>
  <c r="CW50" i="1"/>
  <c r="CV51" i="1"/>
  <c r="CW51" i="1"/>
  <c r="CV52" i="1"/>
  <c r="CW52" i="1"/>
  <c r="CV53" i="1"/>
  <c r="CW53" i="1"/>
  <c r="CV54" i="1"/>
  <c r="CW54" i="1"/>
  <c r="CV55" i="1"/>
  <c r="CW55" i="1"/>
  <c r="CV56" i="1"/>
  <c r="CW56" i="1"/>
  <c r="CV57" i="1"/>
  <c r="CW57" i="1"/>
  <c r="CV58" i="1"/>
  <c r="CW58" i="1"/>
  <c r="CV59" i="1"/>
  <c r="CW59" i="1"/>
  <c r="CV60" i="1"/>
  <c r="CW60" i="1"/>
  <c r="CV61" i="1"/>
  <c r="CW61" i="1"/>
  <c r="CV62" i="1"/>
  <c r="CW62" i="1"/>
  <c r="CV63" i="1"/>
  <c r="CW63" i="1"/>
  <c r="CV64" i="1"/>
  <c r="CW64" i="1"/>
  <c r="CV65" i="1"/>
  <c r="CW65" i="1"/>
  <c r="CV66" i="1"/>
  <c r="CW66" i="1"/>
  <c r="CV67" i="1"/>
  <c r="CW67" i="1"/>
  <c r="CV68" i="1"/>
  <c r="CW68" i="1"/>
  <c r="CV69" i="1"/>
  <c r="CW69" i="1"/>
  <c r="CV70" i="1"/>
  <c r="CW70" i="1"/>
  <c r="CV71" i="1"/>
  <c r="CW71" i="1"/>
  <c r="CV72" i="1"/>
  <c r="CW72" i="1"/>
  <c r="CV73" i="1"/>
  <c r="CW73" i="1"/>
  <c r="CV74" i="1"/>
  <c r="CW74" i="1"/>
  <c r="CV75" i="1"/>
  <c r="CW75" i="1"/>
  <c r="CV76" i="1"/>
  <c r="CW76" i="1"/>
  <c r="CV77" i="1"/>
  <c r="CW77" i="1"/>
  <c r="CV78" i="1"/>
  <c r="CW78" i="1"/>
  <c r="CV79" i="1"/>
  <c r="CW79" i="1"/>
  <c r="CV80" i="1"/>
  <c r="CW80" i="1"/>
  <c r="CV81" i="1"/>
  <c r="CW81" i="1"/>
  <c r="CV82" i="1"/>
  <c r="CW82" i="1"/>
  <c r="CV83" i="1"/>
  <c r="CW83" i="1"/>
  <c r="CV84" i="1"/>
  <c r="CW84" i="1"/>
  <c r="CV85" i="1"/>
  <c r="CW85" i="1"/>
  <c r="CV86" i="1"/>
  <c r="CW86" i="1"/>
  <c r="CV87" i="1"/>
  <c r="CW87" i="1"/>
  <c r="CV88" i="1"/>
  <c r="CW88" i="1"/>
  <c r="CV89" i="1"/>
  <c r="CW89" i="1"/>
  <c r="CV90" i="1"/>
  <c r="CW90" i="1"/>
  <c r="CV91" i="1"/>
  <c r="CW91" i="1"/>
  <c r="CV92" i="1"/>
  <c r="CW92" i="1"/>
  <c r="CV93" i="1"/>
  <c r="CW93" i="1"/>
  <c r="CV94" i="1"/>
  <c r="CW94" i="1"/>
  <c r="CV95" i="1"/>
  <c r="CW95" i="1"/>
  <c r="CV96" i="1"/>
  <c r="CW96" i="1"/>
  <c r="CV97" i="1"/>
  <c r="CW97" i="1"/>
  <c r="CV98" i="1"/>
  <c r="CW98" i="1"/>
  <c r="CV99" i="1"/>
  <c r="CW99" i="1"/>
  <c r="CV100" i="1"/>
  <c r="CW100" i="1"/>
  <c r="CV101" i="1"/>
  <c r="CW101" i="1"/>
  <c r="CV102" i="1"/>
  <c r="CW102" i="1"/>
  <c r="CV103" i="1"/>
  <c r="CW103" i="1"/>
  <c r="CV104" i="1"/>
  <c r="CW104" i="1"/>
  <c r="CV105" i="1"/>
  <c r="CW105" i="1"/>
  <c r="CV106" i="1"/>
  <c r="CW106" i="1"/>
  <c r="CV107" i="1"/>
  <c r="CW107" i="1"/>
  <c r="CV108" i="1"/>
  <c r="CW108" i="1"/>
  <c r="CV109" i="1"/>
  <c r="CW109" i="1"/>
  <c r="CV110" i="1"/>
  <c r="CW110" i="1"/>
  <c r="CV111" i="1"/>
  <c r="CW111" i="1"/>
  <c r="CV112" i="1"/>
  <c r="CW112" i="1"/>
  <c r="CV113" i="1"/>
  <c r="CW113" i="1"/>
  <c r="CV114" i="1"/>
  <c r="CW114" i="1"/>
  <c r="CV115" i="1"/>
  <c r="CW115" i="1"/>
  <c r="CV116" i="1"/>
  <c r="CW116" i="1"/>
  <c r="CV117" i="1"/>
  <c r="CW117" i="1"/>
  <c r="CV118" i="1"/>
  <c r="CW118" i="1"/>
  <c r="CV119" i="1"/>
  <c r="CW119" i="1"/>
  <c r="CV120" i="1"/>
  <c r="CW120" i="1"/>
  <c r="CV121" i="1"/>
  <c r="CW121" i="1"/>
  <c r="CV122" i="1"/>
  <c r="CW122" i="1"/>
  <c r="CV123" i="1"/>
  <c r="CW123" i="1"/>
  <c r="CV124" i="1"/>
  <c r="CW124" i="1"/>
  <c r="CV125" i="1"/>
  <c r="CW125" i="1"/>
  <c r="CV126" i="1"/>
  <c r="CW126" i="1"/>
  <c r="CV127" i="1"/>
  <c r="CW127" i="1"/>
  <c r="CV128" i="1"/>
  <c r="CW128" i="1"/>
  <c r="CV129" i="1"/>
  <c r="CW129" i="1"/>
  <c r="CV130" i="1"/>
  <c r="CW130" i="1"/>
  <c r="CV131" i="1"/>
  <c r="CW131" i="1"/>
  <c r="CV132" i="1"/>
  <c r="CW132" i="1"/>
  <c r="CV133" i="1"/>
  <c r="CW133" i="1"/>
  <c r="CV134" i="1"/>
  <c r="CW134" i="1"/>
  <c r="CV135" i="1"/>
  <c r="CW135" i="1"/>
  <c r="CV136" i="1"/>
  <c r="CW136" i="1"/>
  <c r="CV137" i="1"/>
  <c r="CW137" i="1"/>
  <c r="CV138" i="1"/>
  <c r="CW138" i="1"/>
  <c r="CV139" i="1"/>
  <c r="CW139" i="1"/>
  <c r="CV140" i="1"/>
  <c r="CW140" i="1"/>
  <c r="CV141" i="1"/>
  <c r="CW141" i="1"/>
  <c r="CV142" i="1"/>
  <c r="CW142" i="1"/>
  <c r="CV143" i="1"/>
  <c r="CW143" i="1"/>
  <c r="CV144" i="1"/>
  <c r="CW144" i="1"/>
  <c r="CV145" i="1"/>
  <c r="CW145" i="1"/>
  <c r="CV146" i="1"/>
  <c r="CW146" i="1"/>
  <c r="CV147" i="1"/>
  <c r="CW147" i="1"/>
  <c r="CV148" i="1"/>
  <c r="CW148" i="1"/>
  <c r="CV149" i="1"/>
  <c r="CW149" i="1"/>
  <c r="CV150" i="1"/>
  <c r="CW150" i="1"/>
  <c r="CV151" i="1"/>
  <c r="CW151" i="1"/>
  <c r="CV152" i="1"/>
  <c r="CW152" i="1"/>
  <c r="CV153" i="1"/>
  <c r="CW153" i="1"/>
  <c r="CV154" i="1"/>
  <c r="CW154" i="1"/>
  <c r="CV155" i="1"/>
  <c r="CW155" i="1"/>
  <c r="CV156" i="1"/>
  <c r="CW156" i="1"/>
  <c r="CV157" i="1"/>
  <c r="CW157" i="1"/>
  <c r="CV158" i="1"/>
  <c r="CW158" i="1"/>
  <c r="CV159" i="1"/>
  <c r="CW159" i="1"/>
  <c r="CV160" i="1"/>
  <c r="CW160" i="1"/>
  <c r="CV161" i="1"/>
  <c r="CW161" i="1"/>
  <c r="CV162" i="1"/>
  <c r="CW162" i="1"/>
  <c r="CV163" i="1"/>
  <c r="CW163" i="1"/>
  <c r="CV164" i="1"/>
  <c r="CW164" i="1"/>
  <c r="CV165" i="1"/>
  <c r="CW165" i="1"/>
  <c r="CV166" i="1"/>
  <c r="CW166" i="1"/>
  <c r="CV167" i="1"/>
  <c r="CW167" i="1"/>
  <c r="CV168" i="1"/>
  <c r="CW168" i="1"/>
  <c r="CV169" i="1"/>
  <c r="CW169" i="1"/>
  <c r="CV170" i="1"/>
  <c r="CW170" i="1"/>
  <c r="CV171" i="1"/>
  <c r="CW171" i="1"/>
  <c r="CV172" i="1"/>
  <c r="CW172" i="1"/>
  <c r="CV173" i="1"/>
  <c r="CW173" i="1"/>
  <c r="CV174" i="1"/>
  <c r="CW174" i="1"/>
  <c r="CV175" i="1"/>
  <c r="CW175" i="1"/>
  <c r="CV176" i="1"/>
  <c r="CW176" i="1"/>
  <c r="CV177" i="1"/>
  <c r="CW177" i="1"/>
  <c r="CV178" i="1"/>
  <c r="CW178" i="1"/>
  <c r="CV179" i="1"/>
  <c r="CW179" i="1"/>
  <c r="CV180" i="1"/>
  <c r="CW180" i="1"/>
  <c r="CV181" i="1"/>
  <c r="CW181" i="1"/>
  <c r="CV182" i="1"/>
  <c r="CW182" i="1"/>
  <c r="CV183" i="1"/>
  <c r="CW183" i="1"/>
  <c r="CV184" i="1"/>
  <c r="CW184" i="1"/>
  <c r="CV185" i="1"/>
  <c r="CW185" i="1"/>
  <c r="CV186" i="1"/>
  <c r="CW186" i="1"/>
  <c r="CV187" i="1"/>
  <c r="CW187" i="1"/>
  <c r="CV188" i="1"/>
  <c r="CW188" i="1"/>
  <c r="CV189" i="1"/>
  <c r="CW189" i="1"/>
  <c r="CV190" i="1"/>
  <c r="CW190" i="1"/>
  <c r="CV191" i="1"/>
  <c r="CW191" i="1"/>
  <c r="CV192" i="1"/>
  <c r="CW192" i="1"/>
  <c r="CV193" i="1"/>
  <c r="CW193" i="1"/>
  <c r="CV194" i="1"/>
  <c r="CW194" i="1"/>
  <c r="CV195" i="1"/>
  <c r="CW195" i="1"/>
  <c r="CV196" i="1"/>
  <c r="CW196" i="1"/>
  <c r="CV197" i="1"/>
  <c r="CW197" i="1"/>
  <c r="CV198" i="1"/>
  <c r="CW198" i="1"/>
  <c r="CV199" i="1"/>
  <c r="CW199" i="1"/>
  <c r="CV200" i="1"/>
  <c r="CW200" i="1"/>
  <c r="CV201" i="1"/>
  <c r="CW201" i="1"/>
  <c r="CV202" i="1"/>
  <c r="CW202" i="1"/>
  <c r="CV203" i="1"/>
  <c r="CW203" i="1"/>
  <c r="CV204" i="1"/>
  <c r="CW204" i="1"/>
  <c r="CV205" i="1"/>
  <c r="CW205" i="1"/>
  <c r="CV206" i="1"/>
  <c r="CW206" i="1"/>
  <c r="CV207" i="1"/>
  <c r="CW207" i="1"/>
  <c r="CV208" i="1"/>
  <c r="CW208" i="1"/>
  <c r="CV209" i="1"/>
  <c r="CW209" i="1"/>
  <c r="CV210" i="1"/>
  <c r="CW210" i="1"/>
  <c r="CV211" i="1"/>
  <c r="CW211" i="1"/>
  <c r="CV212" i="1"/>
  <c r="CW212" i="1"/>
  <c r="CV213" i="1"/>
  <c r="CW213" i="1"/>
  <c r="CV214" i="1"/>
  <c r="CW214" i="1"/>
  <c r="CV215" i="1"/>
  <c r="CW215" i="1"/>
  <c r="CV216" i="1"/>
  <c r="CW216" i="1"/>
  <c r="CV217" i="1"/>
  <c r="CW217" i="1"/>
  <c r="CV218" i="1"/>
  <c r="CW218" i="1"/>
  <c r="CV219" i="1"/>
  <c r="CW219" i="1"/>
  <c r="CV220" i="1"/>
  <c r="CW220" i="1"/>
  <c r="CV221" i="1"/>
  <c r="CW221" i="1"/>
  <c r="CV222" i="1"/>
  <c r="CW222" i="1"/>
  <c r="CV223" i="1"/>
  <c r="CW223" i="1"/>
  <c r="CV224" i="1"/>
  <c r="CW224" i="1"/>
  <c r="CV225" i="1"/>
  <c r="CW225" i="1"/>
  <c r="CV226" i="1"/>
  <c r="CW226" i="1"/>
  <c r="CV227" i="1"/>
  <c r="CW227" i="1"/>
  <c r="CV228" i="1"/>
  <c r="CW228" i="1"/>
  <c r="CV229" i="1"/>
  <c r="CW229" i="1"/>
  <c r="CV230" i="1"/>
  <c r="CW230" i="1"/>
  <c r="CV231" i="1"/>
  <c r="CW231" i="1"/>
  <c r="CV232" i="1"/>
  <c r="CW232" i="1"/>
  <c r="CV233" i="1"/>
  <c r="CW233" i="1"/>
  <c r="CV234" i="1"/>
  <c r="CW234" i="1"/>
  <c r="CV235" i="1"/>
  <c r="CW235" i="1"/>
  <c r="CV236" i="1"/>
  <c r="CW236" i="1"/>
  <c r="CV237" i="1"/>
  <c r="CW237" i="1"/>
  <c r="CV238" i="1"/>
  <c r="CW238" i="1"/>
  <c r="CV239" i="1"/>
  <c r="CW239" i="1"/>
  <c r="CV240" i="1"/>
  <c r="CW240" i="1"/>
  <c r="CV241" i="1"/>
  <c r="CW241" i="1"/>
  <c r="CV242" i="1"/>
  <c r="CW242" i="1"/>
  <c r="CV243" i="1"/>
  <c r="CW243" i="1"/>
  <c r="CV244" i="1"/>
  <c r="CW244" i="1"/>
  <c r="CV245" i="1"/>
  <c r="CW245" i="1"/>
  <c r="CV246" i="1"/>
  <c r="CW246" i="1"/>
  <c r="CV247" i="1"/>
  <c r="CW247" i="1"/>
  <c r="CV248" i="1"/>
  <c r="CW248" i="1"/>
  <c r="CV249" i="1"/>
  <c r="CW249" i="1"/>
  <c r="CV250" i="1"/>
  <c r="CW250" i="1"/>
  <c r="CV251" i="1"/>
  <c r="CW251" i="1"/>
  <c r="CV252" i="1"/>
  <c r="CW252" i="1"/>
  <c r="CV253" i="1"/>
  <c r="CW253" i="1"/>
  <c r="CV254" i="1"/>
  <c r="CW254" i="1"/>
  <c r="CV255" i="1"/>
  <c r="CW255" i="1"/>
  <c r="CV256" i="1"/>
  <c r="CW256" i="1"/>
  <c r="CV257" i="1"/>
  <c r="CW257" i="1"/>
  <c r="CV258" i="1"/>
  <c r="CW258" i="1"/>
  <c r="CV259" i="1"/>
  <c r="CW259" i="1"/>
  <c r="CV260" i="1"/>
  <c r="CW260" i="1"/>
  <c r="CV261" i="1"/>
  <c r="CW261" i="1"/>
  <c r="CV262" i="1"/>
  <c r="CW262" i="1"/>
  <c r="CV263" i="1"/>
  <c r="CW263" i="1"/>
  <c r="CV264" i="1"/>
  <c r="CW264" i="1"/>
  <c r="CV265" i="1"/>
  <c r="CW265" i="1"/>
  <c r="CV266" i="1"/>
  <c r="CW266" i="1"/>
  <c r="CV267" i="1"/>
  <c r="CW267" i="1"/>
  <c r="CV268" i="1"/>
  <c r="CW268" i="1"/>
  <c r="CV269" i="1"/>
  <c r="CW269" i="1"/>
  <c r="CV270" i="1"/>
  <c r="CW270" i="1"/>
  <c r="CV271" i="1"/>
  <c r="CW271" i="1"/>
  <c r="CV272" i="1"/>
  <c r="CW272" i="1"/>
  <c r="CV273" i="1"/>
  <c r="CW273" i="1"/>
  <c r="CV274" i="1"/>
  <c r="CW274" i="1"/>
  <c r="CV275" i="1"/>
  <c r="CW275" i="1"/>
  <c r="CV276" i="1"/>
  <c r="CW276" i="1"/>
  <c r="CV277" i="1"/>
  <c r="CW277" i="1"/>
  <c r="CV278" i="1"/>
  <c r="CW278" i="1"/>
  <c r="CV279" i="1"/>
  <c r="CW279" i="1"/>
  <c r="CV280" i="1"/>
  <c r="CW280" i="1"/>
  <c r="CV281" i="1"/>
  <c r="CW281" i="1"/>
  <c r="CV282" i="1"/>
  <c r="CW282" i="1"/>
  <c r="CV283" i="1"/>
  <c r="CW283" i="1"/>
  <c r="CV284" i="1"/>
  <c r="CW284" i="1"/>
  <c r="CV285" i="1"/>
  <c r="CW285" i="1"/>
  <c r="CV286" i="1"/>
  <c r="CW286" i="1"/>
  <c r="CV287" i="1"/>
  <c r="CW287" i="1"/>
  <c r="CV288" i="1"/>
  <c r="CW288" i="1"/>
  <c r="CV289" i="1"/>
  <c r="CW289" i="1"/>
  <c r="CV290" i="1"/>
  <c r="CW290" i="1"/>
  <c r="CV291" i="1"/>
  <c r="CW291" i="1"/>
  <c r="CV292" i="1"/>
  <c r="CW292" i="1"/>
  <c r="CV293" i="1"/>
  <c r="CW293" i="1"/>
  <c r="CV294" i="1"/>
  <c r="CW294" i="1"/>
  <c r="CV295" i="1"/>
  <c r="CW295" i="1"/>
  <c r="CV296" i="1"/>
  <c r="CW296" i="1"/>
  <c r="CV297" i="1"/>
  <c r="CW297" i="1"/>
  <c r="CV298" i="1"/>
  <c r="CW298" i="1"/>
  <c r="CV299" i="1"/>
  <c r="CW299" i="1"/>
  <c r="CW2" i="1"/>
  <c r="CV2" i="1"/>
  <c r="CS4" i="1"/>
  <c r="CS61" i="1"/>
  <c r="CS137" i="1"/>
  <c r="CS146" i="1"/>
  <c r="CS193" i="1"/>
  <c r="CS199" i="1"/>
  <c r="CL3" i="1"/>
  <c r="CM3" i="1"/>
  <c r="CL4" i="1"/>
  <c r="CM4" i="1"/>
  <c r="CL5" i="1"/>
  <c r="CM5" i="1"/>
  <c r="CL6" i="1"/>
  <c r="CM6" i="1"/>
  <c r="CL7" i="1"/>
  <c r="CM7" i="1"/>
  <c r="CL8" i="1"/>
  <c r="CM8" i="1"/>
  <c r="CL9" i="1"/>
  <c r="CM9" i="1"/>
  <c r="CL10" i="1"/>
  <c r="CM10" i="1"/>
  <c r="CL11" i="1"/>
  <c r="CM11" i="1"/>
  <c r="CL12" i="1"/>
  <c r="CM12" i="1"/>
  <c r="CL13" i="1"/>
  <c r="CM13" i="1"/>
  <c r="CL14" i="1"/>
  <c r="CM14" i="1"/>
  <c r="CL15" i="1"/>
  <c r="CM15" i="1"/>
  <c r="CL16" i="1"/>
  <c r="CM16" i="1"/>
  <c r="CL17" i="1"/>
  <c r="CM17" i="1"/>
  <c r="CL18" i="1"/>
  <c r="CM18" i="1"/>
  <c r="CL19" i="1"/>
  <c r="CM19" i="1"/>
  <c r="CL20" i="1"/>
  <c r="CM20" i="1"/>
  <c r="CL21" i="1"/>
  <c r="CM21" i="1"/>
  <c r="CL22" i="1"/>
  <c r="CM22" i="1"/>
  <c r="CL23" i="1"/>
  <c r="CM23" i="1"/>
  <c r="CL24" i="1"/>
  <c r="CM24" i="1"/>
  <c r="CL25" i="1"/>
  <c r="CM25" i="1"/>
  <c r="CL26" i="1"/>
  <c r="CM26" i="1"/>
  <c r="CL27" i="1"/>
  <c r="CM27" i="1"/>
  <c r="CL28" i="1"/>
  <c r="CM28" i="1"/>
  <c r="CL29" i="1"/>
  <c r="CM29" i="1"/>
  <c r="CL30" i="1"/>
  <c r="CM30" i="1"/>
  <c r="CL31" i="1"/>
  <c r="CM31" i="1"/>
  <c r="CL32" i="1"/>
  <c r="CM32" i="1"/>
  <c r="CL33" i="1"/>
  <c r="CM33" i="1"/>
  <c r="CL34" i="1"/>
  <c r="CM34" i="1"/>
  <c r="CL35" i="1"/>
  <c r="CM35" i="1"/>
  <c r="CL36" i="1"/>
  <c r="CM36" i="1"/>
  <c r="CL37" i="1"/>
  <c r="CM37" i="1"/>
  <c r="CL38" i="1"/>
  <c r="CM38" i="1"/>
  <c r="CL39" i="1"/>
  <c r="CM39" i="1"/>
  <c r="CL40" i="1"/>
  <c r="CM40" i="1"/>
  <c r="CL41" i="1"/>
  <c r="CM41" i="1"/>
  <c r="CL42" i="1"/>
  <c r="CM42" i="1"/>
  <c r="CL43" i="1"/>
  <c r="CM43" i="1"/>
  <c r="CL44" i="1"/>
  <c r="CM44" i="1"/>
  <c r="CL45" i="1"/>
  <c r="CM45" i="1"/>
  <c r="CL46" i="1"/>
  <c r="CM46" i="1"/>
  <c r="CL47" i="1"/>
  <c r="CM47" i="1"/>
  <c r="CL48" i="1"/>
  <c r="CM48" i="1"/>
  <c r="CL49" i="1"/>
  <c r="CM49" i="1"/>
  <c r="CL50" i="1"/>
  <c r="CM50" i="1"/>
  <c r="CL51" i="1"/>
  <c r="CM51" i="1"/>
  <c r="CL52" i="1"/>
  <c r="CM52" i="1"/>
  <c r="CL53" i="1"/>
  <c r="CM53" i="1"/>
  <c r="CL54" i="1"/>
  <c r="CM54" i="1"/>
  <c r="CL55" i="1"/>
  <c r="CM55" i="1"/>
  <c r="CL56" i="1"/>
  <c r="CM56" i="1"/>
  <c r="CL57" i="1"/>
  <c r="CM57" i="1"/>
  <c r="CL58" i="1"/>
  <c r="CM58" i="1"/>
  <c r="CL59" i="1"/>
  <c r="CM59" i="1"/>
  <c r="CL60" i="1"/>
  <c r="CM60" i="1"/>
  <c r="CL61" i="1"/>
  <c r="CM61" i="1"/>
  <c r="CL62" i="1"/>
  <c r="CM62" i="1"/>
  <c r="CL63" i="1"/>
  <c r="CM63" i="1"/>
  <c r="CL64" i="1"/>
  <c r="CM64" i="1"/>
  <c r="CL65" i="1"/>
  <c r="CM65" i="1"/>
  <c r="CL66" i="1"/>
  <c r="CM66" i="1"/>
  <c r="CL67" i="1"/>
  <c r="CM67" i="1"/>
  <c r="CL68" i="1"/>
  <c r="CM68" i="1"/>
  <c r="CL69" i="1"/>
  <c r="CM69" i="1"/>
  <c r="CL70" i="1"/>
  <c r="CM70" i="1"/>
  <c r="CL71" i="1"/>
  <c r="CM71" i="1"/>
  <c r="CL72" i="1"/>
  <c r="CM72" i="1"/>
  <c r="CL73" i="1"/>
  <c r="CM73" i="1"/>
  <c r="CL74" i="1"/>
  <c r="CM74" i="1"/>
  <c r="CL75" i="1"/>
  <c r="CM75" i="1"/>
  <c r="CL76" i="1"/>
  <c r="CM76" i="1"/>
  <c r="CL77" i="1"/>
  <c r="CM77" i="1"/>
  <c r="CL78" i="1"/>
  <c r="CM78" i="1"/>
  <c r="CL79" i="1"/>
  <c r="CM79" i="1"/>
  <c r="CL80" i="1"/>
  <c r="CM80" i="1"/>
  <c r="CL81" i="1"/>
  <c r="CM81" i="1"/>
  <c r="CL82" i="1"/>
  <c r="CM82" i="1"/>
  <c r="CL83" i="1"/>
  <c r="CM83" i="1"/>
  <c r="CL84" i="1"/>
  <c r="CM84" i="1"/>
  <c r="CL85" i="1"/>
  <c r="CM85" i="1"/>
  <c r="CL86" i="1"/>
  <c r="CM86" i="1"/>
  <c r="CL87" i="1"/>
  <c r="CM87" i="1"/>
  <c r="CL88" i="1"/>
  <c r="CM88" i="1"/>
  <c r="CL89" i="1"/>
  <c r="CM89" i="1"/>
  <c r="CL90" i="1"/>
  <c r="CM90" i="1"/>
  <c r="CL91" i="1"/>
  <c r="CM91" i="1"/>
  <c r="CL92" i="1"/>
  <c r="CM92" i="1"/>
  <c r="CL93" i="1"/>
  <c r="CM93" i="1"/>
  <c r="CL94" i="1"/>
  <c r="CM94" i="1"/>
  <c r="CL95" i="1"/>
  <c r="CM95" i="1"/>
  <c r="CL96" i="1"/>
  <c r="CM96" i="1"/>
  <c r="CL97" i="1"/>
  <c r="CM97" i="1"/>
  <c r="CL98" i="1"/>
  <c r="CM98" i="1"/>
  <c r="CL99" i="1"/>
  <c r="CM99" i="1"/>
  <c r="CL100" i="1"/>
  <c r="CM100" i="1"/>
  <c r="CL101" i="1"/>
  <c r="CM101" i="1"/>
  <c r="CL102" i="1"/>
  <c r="CM102" i="1"/>
  <c r="CL103" i="1"/>
  <c r="CM103" i="1"/>
  <c r="CL104" i="1"/>
  <c r="CM104" i="1"/>
  <c r="CL105" i="1"/>
  <c r="CM105" i="1"/>
  <c r="CL106" i="1"/>
  <c r="CM106" i="1"/>
  <c r="CL107" i="1"/>
  <c r="CM107" i="1"/>
  <c r="CL108" i="1"/>
  <c r="CM108" i="1"/>
  <c r="CL109" i="1"/>
  <c r="CM109" i="1"/>
  <c r="CL110" i="1"/>
  <c r="CM110" i="1"/>
  <c r="CL111" i="1"/>
  <c r="CM111" i="1"/>
  <c r="CL112" i="1"/>
  <c r="CM112" i="1"/>
  <c r="CL113" i="1"/>
  <c r="CM113" i="1"/>
  <c r="CL114" i="1"/>
  <c r="CM114" i="1"/>
  <c r="CL115" i="1"/>
  <c r="CM115" i="1"/>
  <c r="CL116" i="1"/>
  <c r="CM116" i="1"/>
  <c r="CL117" i="1"/>
  <c r="CM117" i="1"/>
  <c r="CL118" i="1"/>
  <c r="CM118" i="1"/>
  <c r="CL119" i="1"/>
  <c r="CM119" i="1"/>
  <c r="CL120" i="1"/>
  <c r="CM120" i="1"/>
  <c r="CL121" i="1"/>
  <c r="CM121" i="1"/>
  <c r="CL122" i="1"/>
  <c r="CM122" i="1"/>
  <c r="CL123" i="1"/>
  <c r="CM123" i="1"/>
  <c r="CL124" i="1"/>
  <c r="CM124" i="1"/>
  <c r="CL125" i="1"/>
  <c r="CM125" i="1"/>
  <c r="CL126" i="1"/>
  <c r="CM126" i="1"/>
  <c r="CL127" i="1"/>
  <c r="CM127" i="1"/>
  <c r="CL128" i="1"/>
  <c r="CM128" i="1"/>
  <c r="CL129" i="1"/>
  <c r="CM129" i="1"/>
  <c r="CL130" i="1"/>
  <c r="CM130" i="1"/>
  <c r="CL131" i="1"/>
  <c r="CM131" i="1"/>
  <c r="CL132" i="1"/>
  <c r="CM132" i="1"/>
  <c r="CL133" i="1"/>
  <c r="CM133" i="1"/>
  <c r="CL134" i="1"/>
  <c r="CM134" i="1"/>
  <c r="CL135" i="1"/>
  <c r="CM135" i="1"/>
  <c r="CL136" i="1"/>
  <c r="CM136" i="1"/>
  <c r="CL137" i="1"/>
  <c r="CM137" i="1"/>
  <c r="CL138" i="1"/>
  <c r="CM138" i="1"/>
  <c r="CL139" i="1"/>
  <c r="CM139" i="1"/>
  <c r="CL140" i="1"/>
  <c r="CM140" i="1"/>
  <c r="CL141" i="1"/>
  <c r="CM141" i="1"/>
  <c r="CL142" i="1"/>
  <c r="CM142" i="1"/>
  <c r="CL143" i="1"/>
  <c r="CM143" i="1"/>
  <c r="CL144" i="1"/>
  <c r="CM144" i="1"/>
  <c r="CL145" i="1"/>
  <c r="CM145" i="1"/>
  <c r="CL146" i="1"/>
  <c r="CM146" i="1"/>
  <c r="CL147" i="1"/>
  <c r="CM147" i="1"/>
  <c r="CL148" i="1"/>
  <c r="CM148" i="1"/>
  <c r="CL149" i="1"/>
  <c r="CM149" i="1"/>
  <c r="CL150" i="1"/>
  <c r="CM150" i="1"/>
  <c r="CL151" i="1"/>
  <c r="CM151" i="1"/>
  <c r="CL152" i="1"/>
  <c r="CM152" i="1"/>
  <c r="CL153" i="1"/>
  <c r="CM153" i="1"/>
  <c r="CL154" i="1"/>
  <c r="CM154" i="1"/>
  <c r="CL155" i="1"/>
  <c r="CM155" i="1"/>
  <c r="CL156" i="1"/>
  <c r="CM156" i="1"/>
  <c r="CL157" i="1"/>
  <c r="CM157" i="1"/>
  <c r="CL158" i="1"/>
  <c r="CM158" i="1"/>
  <c r="CL159" i="1"/>
  <c r="CM159" i="1"/>
  <c r="CL160" i="1"/>
  <c r="CM160" i="1"/>
  <c r="CL161" i="1"/>
  <c r="CM161" i="1"/>
  <c r="CL162" i="1"/>
  <c r="CM162" i="1"/>
  <c r="CL163" i="1"/>
  <c r="CM163" i="1"/>
  <c r="CL164" i="1"/>
  <c r="CM164" i="1"/>
  <c r="CL165" i="1"/>
  <c r="CM165" i="1"/>
  <c r="CL166" i="1"/>
  <c r="CM166" i="1"/>
  <c r="CL167" i="1"/>
  <c r="CM167" i="1"/>
  <c r="CL168" i="1"/>
  <c r="CM168" i="1"/>
  <c r="CL169" i="1"/>
  <c r="CM169" i="1"/>
  <c r="CL170" i="1"/>
  <c r="CM170" i="1"/>
  <c r="CL171" i="1"/>
  <c r="CM171" i="1"/>
  <c r="CL172" i="1"/>
  <c r="CM172" i="1"/>
  <c r="CL173" i="1"/>
  <c r="CM173" i="1"/>
  <c r="CL174" i="1"/>
  <c r="CM174" i="1"/>
  <c r="CL175" i="1"/>
  <c r="CM175" i="1"/>
  <c r="CL176" i="1"/>
  <c r="CM176" i="1"/>
  <c r="CL177" i="1"/>
  <c r="CM177" i="1"/>
  <c r="CL178" i="1"/>
  <c r="CM178" i="1"/>
  <c r="CL179" i="1"/>
  <c r="CM179" i="1"/>
  <c r="CL180" i="1"/>
  <c r="CM180" i="1"/>
  <c r="CL181" i="1"/>
  <c r="CM181" i="1"/>
  <c r="CL182" i="1"/>
  <c r="CM182" i="1"/>
  <c r="CL183" i="1"/>
  <c r="CM183" i="1"/>
  <c r="CL184" i="1"/>
  <c r="CM184" i="1"/>
  <c r="CL185" i="1"/>
  <c r="CM185" i="1"/>
  <c r="CL186" i="1"/>
  <c r="CM186" i="1"/>
  <c r="CL187" i="1"/>
  <c r="CM187" i="1"/>
  <c r="CL188" i="1"/>
  <c r="CM188" i="1"/>
  <c r="CL189" i="1"/>
  <c r="CM189" i="1"/>
  <c r="CL190" i="1"/>
  <c r="CM190" i="1"/>
  <c r="CL191" i="1"/>
  <c r="CM191" i="1"/>
  <c r="CL192" i="1"/>
  <c r="CM192" i="1"/>
  <c r="CL193" i="1"/>
  <c r="CM193" i="1"/>
  <c r="CL194" i="1"/>
  <c r="CM194" i="1"/>
  <c r="CL195" i="1"/>
  <c r="CM195" i="1"/>
  <c r="CL196" i="1"/>
  <c r="CM196" i="1"/>
  <c r="CL197" i="1"/>
  <c r="CM197" i="1"/>
  <c r="CL198" i="1"/>
  <c r="CM198" i="1"/>
  <c r="CL199" i="1"/>
  <c r="CM199" i="1"/>
  <c r="CL200" i="1"/>
  <c r="CM200" i="1"/>
  <c r="CL201" i="1"/>
  <c r="CM201" i="1"/>
  <c r="CL202" i="1"/>
  <c r="CM202" i="1"/>
  <c r="CL203" i="1"/>
  <c r="CM203" i="1"/>
  <c r="CL204" i="1"/>
  <c r="CM204" i="1"/>
  <c r="CL205" i="1"/>
  <c r="CM205" i="1"/>
  <c r="CL206" i="1"/>
  <c r="CM206" i="1"/>
  <c r="CL207" i="1"/>
  <c r="CM207" i="1"/>
  <c r="CL208" i="1"/>
  <c r="CM208" i="1"/>
  <c r="CL209" i="1"/>
  <c r="CM209" i="1"/>
  <c r="CL210" i="1"/>
  <c r="CM210" i="1"/>
  <c r="CL211" i="1"/>
  <c r="CM211" i="1"/>
  <c r="CL212" i="1"/>
  <c r="CM212" i="1"/>
  <c r="CL213" i="1"/>
  <c r="CM213" i="1"/>
  <c r="CL214" i="1"/>
  <c r="CM214" i="1"/>
  <c r="CL215" i="1"/>
  <c r="CM215" i="1"/>
  <c r="CL216" i="1"/>
  <c r="CM216" i="1"/>
  <c r="CL217" i="1"/>
  <c r="CM217" i="1"/>
  <c r="CL218" i="1"/>
  <c r="CM218" i="1"/>
  <c r="CL219" i="1"/>
  <c r="CM219" i="1"/>
  <c r="CL220" i="1"/>
  <c r="CM220" i="1"/>
  <c r="CL221" i="1"/>
  <c r="CM221" i="1"/>
  <c r="CL222" i="1"/>
  <c r="CM222" i="1"/>
  <c r="CL223" i="1"/>
  <c r="CM223" i="1"/>
  <c r="CL224" i="1"/>
  <c r="CM224" i="1"/>
  <c r="CL225" i="1"/>
  <c r="CM225" i="1"/>
  <c r="CL226" i="1"/>
  <c r="CM226" i="1"/>
  <c r="CL227" i="1"/>
  <c r="CM227" i="1"/>
  <c r="CL228" i="1"/>
  <c r="CM228" i="1"/>
  <c r="CL229" i="1"/>
  <c r="CM229" i="1"/>
  <c r="CL230" i="1"/>
  <c r="CM230" i="1"/>
  <c r="CL231" i="1"/>
  <c r="CM231" i="1"/>
  <c r="CL232" i="1"/>
  <c r="CM232" i="1"/>
  <c r="CL233" i="1"/>
  <c r="CM233" i="1"/>
  <c r="CL234" i="1"/>
  <c r="CM234" i="1"/>
  <c r="CL235" i="1"/>
  <c r="CM235" i="1"/>
  <c r="CL236" i="1"/>
  <c r="CM236" i="1"/>
  <c r="CL237" i="1"/>
  <c r="CM237" i="1"/>
  <c r="CL238" i="1"/>
  <c r="CM238" i="1"/>
  <c r="CL239" i="1"/>
  <c r="CM239" i="1"/>
  <c r="CL240" i="1"/>
  <c r="CM240" i="1"/>
  <c r="CL241" i="1"/>
  <c r="CM241" i="1"/>
  <c r="CL242" i="1"/>
  <c r="CM242" i="1"/>
  <c r="CL243" i="1"/>
  <c r="CM243" i="1"/>
  <c r="CL244" i="1"/>
  <c r="CM244" i="1"/>
  <c r="CL245" i="1"/>
  <c r="CM245" i="1"/>
  <c r="CL246" i="1"/>
  <c r="CM246" i="1"/>
  <c r="CL247" i="1"/>
  <c r="CM247" i="1"/>
  <c r="CL248" i="1"/>
  <c r="CM248" i="1"/>
  <c r="CL249" i="1"/>
  <c r="CM249" i="1"/>
  <c r="CL250" i="1"/>
  <c r="CM250" i="1"/>
  <c r="CL251" i="1"/>
  <c r="CM251" i="1"/>
  <c r="CL252" i="1"/>
  <c r="CM252" i="1"/>
  <c r="CL253" i="1"/>
  <c r="CM253" i="1"/>
  <c r="CL254" i="1"/>
  <c r="CM254" i="1"/>
  <c r="CL255" i="1"/>
  <c r="CM255" i="1"/>
  <c r="CL256" i="1"/>
  <c r="CM256" i="1"/>
  <c r="CL257" i="1"/>
  <c r="CM257" i="1"/>
  <c r="CL258" i="1"/>
  <c r="CM258" i="1"/>
  <c r="CL259" i="1"/>
  <c r="CM259" i="1"/>
  <c r="CL260" i="1"/>
  <c r="CM260" i="1"/>
  <c r="CL261" i="1"/>
  <c r="CM261" i="1"/>
  <c r="CL262" i="1"/>
  <c r="CM262" i="1"/>
  <c r="CL263" i="1"/>
  <c r="CM263" i="1"/>
  <c r="CL264" i="1"/>
  <c r="CM264" i="1"/>
  <c r="CL265" i="1"/>
  <c r="CM265" i="1"/>
  <c r="CL266" i="1"/>
  <c r="CM266" i="1"/>
  <c r="CL267" i="1"/>
  <c r="CM267" i="1"/>
  <c r="CL268" i="1"/>
  <c r="CM268" i="1"/>
  <c r="CL269" i="1"/>
  <c r="CM269" i="1"/>
  <c r="CL270" i="1"/>
  <c r="CM270" i="1"/>
  <c r="CL271" i="1"/>
  <c r="CM271" i="1"/>
  <c r="CL272" i="1"/>
  <c r="CM272" i="1"/>
  <c r="CL273" i="1"/>
  <c r="CM273" i="1"/>
  <c r="CL274" i="1"/>
  <c r="CM274" i="1"/>
  <c r="CL275" i="1"/>
  <c r="CM275" i="1"/>
  <c r="CL276" i="1"/>
  <c r="CM276" i="1"/>
  <c r="CL277" i="1"/>
  <c r="CM277" i="1"/>
  <c r="CL278" i="1"/>
  <c r="CM278" i="1"/>
  <c r="CL279" i="1"/>
  <c r="CM279" i="1"/>
  <c r="CL280" i="1"/>
  <c r="CM280" i="1"/>
  <c r="CL281" i="1"/>
  <c r="CM281" i="1"/>
  <c r="CL282" i="1"/>
  <c r="CM282" i="1"/>
  <c r="CL283" i="1"/>
  <c r="CM283" i="1"/>
  <c r="CL284" i="1"/>
  <c r="CM284" i="1"/>
  <c r="CL285" i="1"/>
  <c r="CM285" i="1"/>
  <c r="CL286" i="1"/>
  <c r="CM286" i="1"/>
  <c r="CL287" i="1"/>
  <c r="CM287" i="1"/>
  <c r="CL288" i="1"/>
  <c r="CM288" i="1"/>
  <c r="CL289" i="1"/>
  <c r="CM289" i="1"/>
  <c r="CL290" i="1"/>
  <c r="CM290" i="1"/>
  <c r="CL291" i="1"/>
  <c r="CM291" i="1"/>
  <c r="CL292" i="1"/>
  <c r="CM292" i="1"/>
  <c r="CL293" i="1"/>
  <c r="CM293" i="1"/>
  <c r="CL294" i="1"/>
  <c r="CM294" i="1"/>
  <c r="CL295" i="1"/>
  <c r="CM295" i="1"/>
  <c r="CL296" i="1"/>
  <c r="CM296" i="1"/>
  <c r="CL297" i="1"/>
  <c r="CM297" i="1"/>
  <c r="CL298" i="1"/>
  <c r="CM298" i="1"/>
  <c r="CL299" i="1"/>
  <c r="CM299" i="1"/>
  <c r="CM2" i="1"/>
  <c r="CL2" i="1"/>
  <c r="CI4" i="1"/>
  <c r="CI61" i="1"/>
  <c r="CI137" i="1"/>
  <c r="CI146" i="1"/>
  <c r="CI193" i="1"/>
  <c r="CI199" i="1"/>
  <c r="CB3" i="1"/>
  <c r="CC3" i="1"/>
  <c r="CB4" i="1"/>
  <c r="CC4" i="1"/>
  <c r="CB5" i="1"/>
  <c r="CC5" i="1"/>
  <c r="CB6" i="1"/>
  <c r="CC6" i="1"/>
  <c r="CB7" i="1"/>
  <c r="CC7" i="1"/>
  <c r="CB8" i="1"/>
  <c r="CC8" i="1"/>
  <c r="CB9" i="1"/>
  <c r="CC9" i="1"/>
  <c r="CB10" i="1"/>
  <c r="CC10" i="1"/>
  <c r="CB11" i="1"/>
  <c r="CC11" i="1"/>
  <c r="CB12" i="1"/>
  <c r="CC12" i="1"/>
  <c r="CB13" i="1"/>
  <c r="CC13" i="1"/>
  <c r="CB14" i="1"/>
  <c r="CC14" i="1"/>
  <c r="CB15" i="1"/>
  <c r="CC15" i="1"/>
  <c r="CB16" i="1"/>
  <c r="CC16" i="1"/>
  <c r="CB17" i="1"/>
  <c r="CC17" i="1"/>
  <c r="CB18" i="1"/>
  <c r="CC18" i="1"/>
  <c r="CB19" i="1"/>
  <c r="CC19" i="1"/>
  <c r="CB20" i="1"/>
  <c r="CC20" i="1"/>
  <c r="CB21" i="1"/>
  <c r="CC21" i="1"/>
  <c r="CB22" i="1"/>
  <c r="CC22" i="1"/>
  <c r="CB23" i="1"/>
  <c r="CC23" i="1"/>
  <c r="CB24" i="1"/>
  <c r="CC24" i="1"/>
  <c r="CB25" i="1"/>
  <c r="CC25" i="1"/>
  <c r="CB26" i="1"/>
  <c r="CC26" i="1"/>
  <c r="CB27" i="1"/>
  <c r="CC27" i="1"/>
  <c r="CB28" i="1"/>
  <c r="CC28" i="1"/>
  <c r="CB29" i="1"/>
  <c r="CC29" i="1"/>
  <c r="CB30" i="1"/>
  <c r="CC30" i="1"/>
  <c r="CB31" i="1"/>
  <c r="CC31" i="1"/>
  <c r="CB32" i="1"/>
  <c r="CC32" i="1"/>
  <c r="CB33" i="1"/>
  <c r="CC33" i="1"/>
  <c r="CB34" i="1"/>
  <c r="CC34" i="1"/>
  <c r="CB35" i="1"/>
  <c r="CC35" i="1"/>
  <c r="CB36" i="1"/>
  <c r="CC36" i="1"/>
  <c r="CB37" i="1"/>
  <c r="CC37" i="1"/>
  <c r="CB38" i="1"/>
  <c r="CC38" i="1"/>
  <c r="CB39" i="1"/>
  <c r="CC39" i="1"/>
  <c r="CB40" i="1"/>
  <c r="CC40" i="1"/>
  <c r="CB41" i="1"/>
  <c r="CC41" i="1"/>
  <c r="CB42" i="1"/>
  <c r="CC42" i="1"/>
  <c r="CB43" i="1"/>
  <c r="CC43" i="1"/>
  <c r="CB44" i="1"/>
  <c r="CC44" i="1"/>
  <c r="CB45" i="1"/>
  <c r="CC45" i="1"/>
  <c r="CB46" i="1"/>
  <c r="CC46" i="1"/>
  <c r="CB47" i="1"/>
  <c r="CC47" i="1"/>
  <c r="CB48" i="1"/>
  <c r="CC48" i="1"/>
  <c r="CB49" i="1"/>
  <c r="CC49" i="1"/>
  <c r="CB50" i="1"/>
  <c r="CC50" i="1"/>
  <c r="CB51" i="1"/>
  <c r="CC51" i="1"/>
  <c r="CB52" i="1"/>
  <c r="CC52" i="1"/>
  <c r="CB53" i="1"/>
  <c r="CC53" i="1"/>
  <c r="CB54" i="1"/>
  <c r="CC54" i="1"/>
  <c r="CB55" i="1"/>
  <c r="CC55" i="1"/>
  <c r="CB56" i="1"/>
  <c r="CC56" i="1"/>
  <c r="CB57" i="1"/>
  <c r="CC57" i="1"/>
  <c r="CB58" i="1"/>
  <c r="CC58" i="1"/>
  <c r="CB59" i="1"/>
  <c r="CC59" i="1"/>
  <c r="CB60" i="1"/>
  <c r="CC60" i="1"/>
  <c r="CB61" i="1"/>
  <c r="CC61" i="1"/>
  <c r="CB62" i="1"/>
  <c r="CC62" i="1"/>
  <c r="CB63" i="1"/>
  <c r="CC63" i="1"/>
  <c r="CB64" i="1"/>
  <c r="CC64" i="1"/>
  <c r="CB65" i="1"/>
  <c r="CC65" i="1"/>
  <c r="CB66" i="1"/>
  <c r="CC66" i="1"/>
  <c r="CB67" i="1"/>
  <c r="CC67" i="1"/>
  <c r="CB68" i="1"/>
  <c r="CC68" i="1"/>
  <c r="CB69" i="1"/>
  <c r="CC69" i="1"/>
  <c r="CB70" i="1"/>
  <c r="CC70" i="1"/>
  <c r="CB71" i="1"/>
  <c r="CC71" i="1"/>
  <c r="CB72" i="1"/>
  <c r="CC72" i="1"/>
  <c r="CB73" i="1"/>
  <c r="CC73" i="1"/>
  <c r="CB74" i="1"/>
  <c r="CC74" i="1"/>
  <c r="CB75" i="1"/>
  <c r="CC75" i="1"/>
  <c r="CB76" i="1"/>
  <c r="CC76" i="1"/>
  <c r="CB77" i="1"/>
  <c r="CC77" i="1"/>
  <c r="CB78" i="1"/>
  <c r="CC78" i="1"/>
  <c r="CB79" i="1"/>
  <c r="CC79" i="1"/>
  <c r="CB80" i="1"/>
  <c r="CC80" i="1"/>
  <c r="CB81" i="1"/>
  <c r="CC81" i="1"/>
  <c r="CB82" i="1"/>
  <c r="CC82" i="1"/>
  <c r="CB83" i="1"/>
  <c r="CC83" i="1"/>
  <c r="CB84" i="1"/>
  <c r="CC84" i="1"/>
  <c r="CB85" i="1"/>
  <c r="CC85" i="1"/>
  <c r="CB86" i="1"/>
  <c r="CC86" i="1"/>
  <c r="CB87" i="1"/>
  <c r="CC87" i="1"/>
  <c r="CB88" i="1"/>
  <c r="CC88" i="1"/>
  <c r="CB89" i="1"/>
  <c r="CC89" i="1"/>
  <c r="CB90" i="1"/>
  <c r="CC90" i="1"/>
  <c r="CB91" i="1"/>
  <c r="CC91" i="1"/>
  <c r="CB92" i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B132" i="1"/>
  <c r="CC132" i="1"/>
  <c r="CB133" i="1"/>
  <c r="CC133" i="1"/>
  <c r="CB134" i="1"/>
  <c r="CC134" i="1"/>
  <c r="CB135" i="1"/>
  <c r="CC135" i="1"/>
  <c r="CB136" i="1"/>
  <c r="CC136" i="1"/>
  <c r="CB137" i="1"/>
  <c r="CC137" i="1"/>
  <c r="CB138" i="1"/>
  <c r="CC138" i="1"/>
  <c r="CB139" i="1"/>
  <c r="CC139" i="1"/>
  <c r="CB140" i="1"/>
  <c r="CC140" i="1"/>
  <c r="CB141" i="1"/>
  <c r="CC141" i="1"/>
  <c r="CB142" i="1"/>
  <c r="CC142" i="1"/>
  <c r="CB143" i="1"/>
  <c r="CC143" i="1"/>
  <c r="CB144" i="1"/>
  <c r="CC144" i="1"/>
  <c r="CB145" i="1"/>
  <c r="CC145" i="1"/>
  <c r="CB146" i="1"/>
  <c r="CC146" i="1"/>
  <c r="CB147" i="1"/>
  <c r="CC147" i="1"/>
  <c r="CB148" i="1"/>
  <c r="CC148" i="1"/>
  <c r="CB149" i="1"/>
  <c r="CC149" i="1"/>
  <c r="CB150" i="1"/>
  <c r="CC150" i="1"/>
  <c r="CB151" i="1"/>
  <c r="CC151" i="1"/>
  <c r="CB152" i="1"/>
  <c r="CC152" i="1"/>
  <c r="CB153" i="1"/>
  <c r="CC153" i="1"/>
  <c r="CB154" i="1"/>
  <c r="CC154" i="1"/>
  <c r="CB155" i="1"/>
  <c r="CC155" i="1"/>
  <c r="CB156" i="1"/>
  <c r="CC156" i="1"/>
  <c r="CB157" i="1"/>
  <c r="CC157" i="1"/>
  <c r="CB158" i="1"/>
  <c r="CC158" i="1"/>
  <c r="CB159" i="1"/>
  <c r="CC159" i="1"/>
  <c r="CB160" i="1"/>
  <c r="CC160" i="1"/>
  <c r="CB161" i="1"/>
  <c r="CC161" i="1"/>
  <c r="CB162" i="1"/>
  <c r="CC162" i="1"/>
  <c r="CB163" i="1"/>
  <c r="CC163" i="1"/>
  <c r="CB164" i="1"/>
  <c r="CC164" i="1"/>
  <c r="CB165" i="1"/>
  <c r="CC165" i="1"/>
  <c r="CB166" i="1"/>
  <c r="CC166" i="1"/>
  <c r="CB167" i="1"/>
  <c r="CC167" i="1"/>
  <c r="CB168" i="1"/>
  <c r="CC168" i="1"/>
  <c r="CB169" i="1"/>
  <c r="CC169" i="1"/>
  <c r="CB170" i="1"/>
  <c r="CC170" i="1"/>
  <c r="CB171" i="1"/>
  <c r="CC171" i="1"/>
  <c r="CB172" i="1"/>
  <c r="CC172" i="1"/>
  <c r="CB173" i="1"/>
  <c r="CC173" i="1"/>
  <c r="CB174" i="1"/>
  <c r="CC174" i="1"/>
  <c r="CB175" i="1"/>
  <c r="CC175" i="1"/>
  <c r="CB176" i="1"/>
  <c r="CC176" i="1"/>
  <c r="CB177" i="1"/>
  <c r="CC177" i="1"/>
  <c r="CB178" i="1"/>
  <c r="CC178" i="1"/>
  <c r="CB179" i="1"/>
  <c r="CC179" i="1"/>
  <c r="CB180" i="1"/>
  <c r="CC180" i="1"/>
  <c r="CB181" i="1"/>
  <c r="CC181" i="1"/>
  <c r="CB182" i="1"/>
  <c r="CC182" i="1"/>
  <c r="CB183" i="1"/>
  <c r="CC183" i="1"/>
  <c r="CB184" i="1"/>
  <c r="CC184" i="1"/>
  <c r="CB185" i="1"/>
  <c r="CC185" i="1"/>
  <c r="CB186" i="1"/>
  <c r="CC186" i="1"/>
  <c r="CB187" i="1"/>
  <c r="CC187" i="1"/>
  <c r="CB188" i="1"/>
  <c r="CC188" i="1"/>
  <c r="CB189" i="1"/>
  <c r="CC189" i="1"/>
  <c r="CB190" i="1"/>
  <c r="CC190" i="1"/>
  <c r="CB191" i="1"/>
  <c r="CC191" i="1"/>
  <c r="CB192" i="1"/>
  <c r="CC192" i="1"/>
  <c r="CB193" i="1"/>
  <c r="CC193" i="1"/>
  <c r="CB194" i="1"/>
  <c r="CC194" i="1"/>
  <c r="CB195" i="1"/>
  <c r="CC195" i="1"/>
  <c r="CB196" i="1"/>
  <c r="CC196" i="1"/>
  <c r="CB197" i="1"/>
  <c r="CC197" i="1"/>
  <c r="CB198" i="1"/>
  <c r="CC198" i="1"/>
  <c r="CB199" i="1"/>
  <c r="CC199" i="1"/>
  <c r="CB200" i="1"/>
  <c r="CC200" i="1"/>
  <c r="CB201" i="1"/>
  <c r="CC201" i="1"/>
  <c r="CB202" i="1"/>
  <c r="CC202" i="1"/>
  <c r="CB203" i="1"/>
  <c r="CC203" i="1"/>
  <c r="CB204" i="1"/>
  <c r="CC204" i="1"/>
  <c r="CB205" i="1"/>
  <c r="CC205" i="1"/>
  <c r="CB206" i="1"/>
  <c r="CC206" i="1"/>
  <c r="CB207" i="1"/>
  <c r="CC207" i="1"/>
  <c r="CB208" i="1"/>
  <c r="CC208" i="1"/>
  <c r="CB209" i="1"/>
  <c r="CC209" i="1"/>
  <c r="CB210" i="1"/>
  <c r="CC210" i="1"/>
  <c r="CB211" i="1"/>
  <c r="CC211" i="1"/>
  <c r="CB212" i="1"/>
  <c r="CC212" i="1"/>
  <c r="CB213" i="1"/>
  <c r="CC213" i="1"/>
  <c r="CB214" i="1"/>
  <c r="CC214" i="1"/>
  <c r="CB215" i="1"/>
  <c r="CC215" i="1"/>
  <c r="CB216" i="1"/>
  <c r="CC216" i="1"/>
  <c r="CB217" i="1"/>
  <c r="CC217" i="1"/>
  <c r="CB218" i="1"/>
  <c r="CC218" i="1"/>
  <c r="CB219" i="1"/>
  <c r="CC219" i="1"/>
  <c r="CB220" i="1"/>
  <c r="CC220" i="1"/>
  <c r="CB221" i="1"/>
  <c r="CC221" i="1"/>
  <c r="CB222" i="1"/>
  <c r="CC222" i="1"/>
  <c r="CB223" i="1"/>
  <c r="CC223" i="1"/>
  <c r="CB224" i="1"/>
  <c r="CC224" i="1"/>
  <c r="CB225" i="1"/>
  <c r="CC225" i="1"/>
  <c r="CB226" i="1"/>
  <c r="CC226" i="1"/>
  <c r="CB227" i="1"/>
  <c r="CC227" i="1"/>
  <c r="CB228" i="1"/>
  <c r="CC228" i="1"/>
  <c r="CB229" i="1"/>
  <c r="CC229" i="1"/>
  <c r="CB230" i="1"/>
  <c r="CC230" i="1"/>
  <c r="CB231" i="1"/>
  <c r="CC231" i="1"/>
  <c r="CB232" i="1"/>
  <c r="CC232" i="1"/>
  <c r="CB233" i="1"/>
  <c r="CC233" i="1"/>
  <c r="CB234" i="1"/>
  <c r="CC234" i="1"/>
  <c r="CB235" i="1"/>
  <c r="CC235" i="1"/>
  <c r="CB236" i="1"/>
  <c r="CC236" i="1"/>
  <c r="CB237" i="1"/>
  <c r="CC237" i="1"/>
  <c r="CB238" i="1"/>
  <c r="CC238" i="1"/>
  <c r="CB239" i="1"/>
  <c r="CC239" i="1"/>
  <c r="CB240" i="1"/>
  <c r="CC240" i="1"/>
  <c r="CB241" i="1"/>
  <c r="CC241" i="1"/>
  <c r="CB242" i="1"/>
  <c r="CC242" i="1"/>
  <c r="CB243" i="1"/>
  <c r="CC243" i="1"/>
  <c r="CB244" i="1"/>
  <c r="CC244" i="1"/>
  <c r="CB245" i="1"/>
  <c r="CC245" i="1"/>
  <c r="CB246" i="1"/>
  <c r="CC246" i="1"/>
  <c r="CB247" i="1"/>
  <c r="CC247" i="1"/>
  <c r="CB248" i="1"/>
  <c r="CC248" i="1"/>
  <c r="CB249" i="1"/>
  <c r="CC249" i="1"/>
  <c r="CB250" i="1"/>
  <c r="CC250" i="1"/>
  <c r="CB251" i="1"/>
  <c r="CC251" i="1"/>
  <c r="CB252" i="1"/>
  <c r="CC252" i="1"/>
  <c r="CB253" i="1"/>
  <c r="CC253" i="1"/>
  <c r="CB254" i="1"/>
  <c r="CC254" i="1"/>
  <c r="CB255" i="1"/>
  <c r="CC255" i="1"/>
  <c r="CB256" i="1"/>
  <c r="CC256" i="1"/>
  <c r="CB257" i="1"/>
  <c r="CC257" i="1"/>
  <c r="CB258" i="1"/>
  <c r="CC258" i="1"/>
  <c r="CB259" i="1"/>
  <c r="CC259" i="1"/>
  <c r="CB260" i="1"/>
  <c r="CC260" i="1"/>
  <c r="CB261" i="1"/>
  <c r="CC261" i="1"/>
  <c r="CB262" i="1"/>
  <c r="CC262" i="1"/>
  <c r="CB263" i="1"/>
  <c r="CC263" i="1"/>
  <c r="CB264" i="1"/>
  <c r="CC264" i="1"/>
  <c r="CB265" i="1"/>
  <c r="CC265" i="1"/>
  <c r="CB266" i="1"/>
  <c r="CC266" i="1"/>
  <c r="CB267" i="1"/>
  <c r="CC267" i="1"/>
  <c r="CB268" i="1"/>
  <c r="CC268" i="1"/>
  <c r="CB269" i="1"/>
  <c r="CC269" i="1"/>
  <c r="CB270" i="1"/>
  <c r="CC270" i="1"/>
  <c r="CB271" i="1"/>
  <c r="CC271" i="1"/>
  <c r="CB272" i="1"/>
  <c r="CC272" i="1"/>
  <c r="CB273" i="1"/>
  <c r="CC273" i="1"/>
  <c r="CB274" i="1"/>
  <c r="CC274" i="1"/>
  <c r="CB275" i="1"/>
  <c r="CC275" i="1"/>
  <c r="CB276" i="1"/>
  <c r="CC276" i="1"/>
  <c r="CB277" i="1"/>
  <c r="CC277" i="1"/>
  <c r="CB278" i="1"/>
  <c r="CC278" i="1"/>
  <c r="CB279" i="1"/>
  <c r="CC279" i="1"/>
  <c r="CB280" i="1"/>
  <c r="CC280" i="1"/>
  <c r="CB281" i="1"/>
  <c r="CC281" i="1"/>
  <c r="CB282" i="1"/>
  <c r="CC282" i="1"/>
  <c r="CB283" i="1"/>
  <c r="CC283" i="1"/>
  <c r="CB284" i="1"/>
  <c r="CC284" i="1"/>
  <c r="CB285" i="1"/>
  <c r="CC285" i="1"/>
  <c r="CB286" i="1"/>
  <c r="CC286" i="1"/>
  <c r="CB287" i="1"/>
  <c r="CC287" i="1"/>
  <c r="CB288" i="1"/>
  <c r="CC288" i="1"/>
  <c r="CB289" i="1"/>
  <c r="CC289" i="1"/>
  <c r="CB290" i="1"/>
  <c r="CC290" i="1"/>
  <c r="CB291" i="1"/>
  <c r="CC291" i="1"/>
  <c r="CB292" i="1"/>
  <c r="CC292" i="1"/>
  <c r="CB293" i="1"/>
  <c r="CC293" i="1"/>
  <c r="CB294" i="1"/>
  <c r="CC294" i="1"/>
  <c r="CB295" i="1"/>
  <c r="CC295" i="1"/>
  <c r="CB296" i="1"/>
  <c r="CC296" i="1"/>
  <c r="CB297" i="1"/>
  <c r="CC297" i="1"/>
  <c r="CB298" i="1"/>
  <c r="CC298" i="1"/>
  <c r="CB299" i="1"/>
  <c r="CC299" i="1"/>
  <c r="CC2" i="1"/>
  <c r="CB2" i="1"/>
  <c r="BY4" i="1"/>
  <c r="BY61" i="1"/>
  <c r="BY137" i="1"/>
  <c r="BY146" i="1"/>
  <c r="BY193" i="1"/>
  <c r="BY199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S2" i="1"/>
  <c r="BR2" i="1"/>
  <c r="BO4" i="1"/>
  <c r="BO61" i="1"/>
  <c r="BO137" i="1"/>
  <c r="BO146" i="1"/>
  <c r="BO193" i="1"/>
  <c r="BO199" i="1"/>
  <c r="BH3" i="1"/>
  <c r="BI3" i="1"/>
  <c r="BH4" i="1"/>
  <c r="BI4" i="1"/>
  <c r="BH5" i="1"/>
  <c r="BI5" i="1"/>
  <c r="BH6" i="1"/>
  <c r="BI6" i="1"/>
  <c r="BH7" i="1"/>
  <c r="BI7" i="1"/>
  <c r="BH8" i="1"/>
  <c r="BI8" i="1"/>
  <c r="BH9" i="1"/>
  <c r="BI9" i="1"/>
  <c r="BH10" i="1"/>
  <c r="BI10" i="1"/>
  <c r="BH11" i="1"/>
  <c r="BI11" i="1"/>
  <c r="BH12" i="1"/>
  <c r="BI12" i="1"/>
  <c r="BH13" i="1"/>
  <c r="BI13" i="1"/>
  <c r="BH14" i="1"/>
  <c r="BI14" i="1"/>
  <c r="BH15" i="1"/>
  <c r="BI15" i="1"/>
  <c r="BH16" i="1"/>
  <c r="BI16" i="1"/>
  <c r="BH17" i="1"/>
  <c r="BI17" i="1"/>
  <c r="BH18" i="1"/>
  <c r="BI18" i="1"/>
  <c r="BH19" i="1"/>
  <c r="BI19" i="1"/>
  <c r="BH20" i="1"/>
  <c r="BI20" i="1"/>
  <c r="BH21" i="1"/>
  <c r="BI21" i="1"/>
  <c r="BH22" i="1"/>
  <c r="BI22" i="1"/>
  <c r="BH23" i="1"/>
  <c r="BI23" i="1"/>
  <c r="BH24" i="1"/>
  <c r="BI24" i="1"/>
  <c r="BH25" i="1"/>
  <c r="BI25" i="1"/>
  <c r="BH26" i="1"/>
  <c r="BI26" i="1"/>
  <c r="BH27" i="1"/>
  <c r="BI27" i="1"/>
  <c r="BH28" i="1"/>
  <c r="BI28" i="1"/>
  <c r="BH29" i="1"/>
  <c r="BI29" i="1"/>
  <c r="BH30" i="1"/>
  <c r="BI30" i="1"/>
  <c r="BH31" i="1"/>
  <c r="BI31" i="1"/>
  <c r="BH32" i="1"/>
  <c r="BI32" i="1"/>
  <c r="BH33" i="1"/>
  <c r="BI33" i="1"/>
  <c r="BH34" i="1"/>
  <c r="BI34" i="1"/>
  <c r="BH35" i="1"/>
  <c r="BI35" i="1"/>
  <c r="BH36" i="1"/>
  <c r="BI36" i="1"/>
  <c r="BH37" i="1"/>
  <c r="BI37" i="1"/>
  <c r="BH38" i="1"/>
  <c r="BI38" i="1"/>
  <c r="BH39" i="1"/>
  <c r="BI39" i="1"/>
  <c r="BH40" i="1"/>
  <c r="BI40" i="1"/>
  <c r="BH41" i="1"/>
  <c r="BI41" i="1"/>
  <c r="BH42" i="1"/>
  <c r="BI42" i="1"/>
  <c r="BH43" i="1"/>
  <c r="BI43" i="1"/>
  <c r="BH44" i="1"/>
  <c r="BI44" i="1"/>
  <c r="BH45" i="1"/>
  <c r="BI45" i="1"/>
  <c r="BH46" i="1"/>
  <c r="BI46" i="1"/>
  <c r="BH47" i="1"/>
  <c r="BI47" i="1"/>
  <c r="BH48" i="1"/>
  <c r="BI48" i="1"/>
  <c r="BH49" i="1"/>
  <c r="BI49" i="1"/>
  <c r="BH50" i="1"/>
  <c r="BI50" i="1"/>
  <c r="BH51" i="1"/>
  <c r="BI51" i="1"/>
  <c r="BH52" i="1"/>
  <c r="BI52" i="1"/>
  <c r="BH53" i="1"/>
  <c r="BI53" i="1"/>
  <c r="BH54" i="1"/>
  <c r="BI54" i="1"/>
  <c r="BH55" i="1"/>
  <c r="BI55" i="1"/>
  <c r="BH56" i="1"/>
  <c r="BI56" i="1"/>
  <c r="BH57" i="1"/>
  <c r="BI57" i="1"/>
  <c r="BH58" i="1"/>
  <c r="BI58" i="1"/>
  <c r="BH59" i="1"/>
  <c r="BI59" i="1"/>
  <c r="BH60" i="1"/>
  <c r="BI60" i="1"/>
  <c r="BH61" i="1"/>
  <c r="BI61" i="1"/>
  <c r="BH62" i="1"/>
  <c r="BI62" i="1"/>
  <c r="BH63" i="1"/>
  <c r="BI63" i="1"/>
  <c r="BH64" i="1"/>
  <c r="BI64" i="1"/>
  <c r="BH65" i="1"/>
  <c r="BI65" i="1"/>
  <c r="BH66" i="1"/>
  <c r="BI66" i="1"/>
  <c r="BH67" i="1"/>
  <c r="BI67" i="1"/>
  <c r="BH68" i="1"/>
  <c r="BI68" i="1"/>
  <c r="BH69" i="1"/>
  <c r="BI69" i="1"/>
  <c r="BH70" i="1"/>
  <c r="BI70" i="1"/>
  <c r="BH71" i="1"/>
  <c r="BI71" i="1"/>
  <c r="BH72" i="1"/>
  <c r="BI72" i="1"/>
  <c r="BH73" i="1"/>
  <c r="BI73" i="1"/>
  <c r="BH74" i="1"/>
  <c r="BI74" i="1"/>
  <c r="BH75" i="1"/>
  <c r="BI75" i="1"/>
  <c r="BH76" i="1"/>
  <c r="BI76" i="1"/>
  <c r="BH77" i="1"/>
  <c r="BI77" i="1"/>
  <c r="BH78" i="1"/>
  <c r="BI78" i="1"/>
  <c r="BH79" i="1"/>
  <c r="BI79" i="1"/>
  <c r="BH80" i="1"/>
  <c r="BI80" i="1"/>
  <c r="BH81" i="1"/>
  <c r="BI81" i="1"/>
  <c r="BH82" i="1"/>
  <c r="BI82" i="1"/>
  <c r="BH83" i="1"/>
  <c r="BI83" i="1"/>
  <c r="BH84" i="1"/>
  <c r="BI84" i="1"/>
  <c r="BH85" i="1"/>
  <c r="BI85" i="1"/>
  <c r="BH86" i="1"/>
  <c r="BI86" i="1"/>
  <c r="BH87" i="1"/>
  <c r="BI87" i="1"/>
  <c r="BH88" i="1"/>
  <c r="BI88" i="1"/>
  <c r="BH89" i="1"/>
  <c r="BI89" i="1"/>
  <c r="BH90" i="1"/>
  <c r="BI90" i="1"/>
  <c r="BH91" i="1"/>
  <c r="BI91" i="1"/>
  <c r="BH92" i="1"/>
  <c r="BI92" i="1"/>
  <c r="BH93" i="1"/>
  <c r="BI93" i="1"/>
  <c r="BH94" i="1"/>
  <c r="BI94" i="1"/>
  <c r="BH95" i="1"/>
  <c r="BI95" i="1"/>
  <c r="BH96" i="1"/>
  <c r="BI96" i="1"/>
  <c r="BH97" i="1"/>
  <c r="BI97" i="1"/>
  <c r="BH98" i="1"/>
  <c r="BI98" i="1"/>
  <c r="BH99" i="1"/>
  <c r="BI99" i="1"/>
  <c r="BH100" i="1"/>
  <c r="BI100" i="1"/>
  <c r="BH101" i="1"/>
  <c r="BI101" i="1"/>
  <c r="BH102" i="1"/>
  <c r="BI102" i="1"/>
  <c r="BH103" i="1"/>
  <c r="BI103" i="1"/>
  <c r="BH104" i="1"/>
  <c r="BI104" i="1"/>
  <c r="BH105" i="1"/>
  <c r="BI105" i="1"/>
  <c r="BH106" i="1"/>
  <c r="BI106" i="1"/>
  <c r="BH107" i="1"/>
  <c r="BI107" i="1"/>
  <c r="BH108" i="1"/>
  <c r="BI108" i="1"/>
  <c r="BH109" i="1"/>
  <c r="BI109" i="1"/>
  <c r="BH110" i="1"/>
  <c r="BI110" i="1"/>
  <c r="BH111" i="1"/>
  <c r="BI111" i="1"/>
  <c r="BH112" i="1"/>
  <c r="BI112" i="1"/>
  <c r="BH113" i="1"/>
  <c r="BI113" i="1"/>
  <c r="BH114" i="1"/>
  <c r="BI114" i="1"/>
  <c r="BH115" i="1"/>
  <c r="BI115" i="1"/>
  <c r="BH116" i="1"/>
  <c r="BI116" i="1"/>
  <c r="BH117" i="1"/>
  <c r="BI117" i="1"/>
  <c r="BH118" i="1"/>
  <c r="BI118" i="1"/>
  <c r="BH119" i="1"/>
  <c r="BI119" i="1"/>
  <c r="BH120" i="1"/>
  <c r="BI120" i="1"/>
  <c r="BH121" i="1"/>
  <c r="BI121" i="1"/>
  <c r="BH122" i="1"/>
  <c r="BI122" i="1"/>
  <c r="BH123" i="1"/>
  <c r="BI123" i="1"/>
  <c r="BH124" i="1"/>
  <c r="BI124" i="1"/>
  <c r="BH125" i="1"/>
  <c r="BI125" i="1"/>
  <c r="BH126" i="1"/>
  <c r="BI126" i="1"/>
  <c r="BH127" i="1"/>
  <c r="BI127" i="1"/>
  <c r="BH128" i="1"/>
  <c r="BI128" i="1"/>
  <c r="BH129" i="1"/>
  <c r="BI129" i="1"/>
  <c r="BH130" i="1"/>
  <c r="BI130" i="1"/>
  <c r="BH131" i="1"/>
  <c r="BI131" i="1"/>
  <c r="BH132" i="1"/>
  <c r="BI132" i="1"/>
  <c r="BH133" i="1"/>
  <c r="BI133" i="1"/>
  <c r="BH134" i="1"/>
  <c r="BI134" i="1"/>
  <c r="BH135" i="1"/>
  <c r="BI135" i="1"/>
  <c r="BH136" i="1"/>
  <c r="BI136" i="1"/>
  <c r="BH137" i="1"/>
  <c r="BI137" i="1"/>
  <c r="BH138" i="1"/>
  <c r="BI138" i="1"/>
  <c r="BH139" i="1"/>
  <c r="BI139" i="1"/>
  <c r="BH140" i="1"/>
  <c r="BI140" i="1"/>
  <c r="BH141" i="1"/>
  <c r="BI141" i="1"/>
  <c r="BH142" i="1"/>
  <c r="BI142" i="1"/>
  <c r="BH143" i="1"/>
  <c r="BI143" i="1"/>
  <c r="BH144" i="1"/>
  <c r="BI144" i="1"/>
  <c r="BH145" i="1"/>
  <c r="BI145" i="1"/>
  <c r="BH146" i="1"/>
  <c r="BI146" i="1"/>
  <c r="BH147" i="1"/>
  <c r="BI147" i="1"/>
  <c r="BH148" i="1"/>
  <c r="BI148" i="1"/>
  <c r="BH149" i="1"/>
  <c r="BI149" i="1"/>
  <c r="BH150" i="1"/>
  <c r="BI150" i="1"/>
  <c r="BH151" i="1"/>
  <c r="BI151" i="1"/>
  <c r="BH152" i="1"/>
  <c r="BI152" i="1"/>
  <c r="BH153" i="1"/>
  <c r="BI153" i="1"/>
  <c r="BH154" i="1"/>
  <c r="BI154" i="1"/>
  <c r="BH155" i="1"/>
  <c r="BI155" i="1"/>
  <c r="BH156" i="1"/>
  <c r="BI156" i="1"/>
  <c r="BH157" i="1"/>
  <c r="BI157" i="1"/>
  <c r="BH158" i="1"/>
  <c r="BI158" i="1"/>
  <c r="BH159" i="1"/>
  <c r="BI159" i="1"/>
  <c r="BH160" i="1"/>
  <c r="BI160" i="1"/>
  <c r="BH161" i="1"/>
  <c r="BI161" i="1"/>
  <c r="BH162" i="1"/>
  <c r="BI162" i="1"/>
  <c r="BH163" i="1"/>
  <c r="BI163" i="1"/>
  <c r="BH164" i="1"/>
  <c r="BI164" i="1"/>
  <c r="BH165" i="1"/>
  <c r="BI165" i="1"/>
  <c r="BH166" i="1"/>
  <c r="BI166" i="1"/>
  <c r="BH167" i="1"/>
  <c r="BI167" i="1"/>
  <c r="BH168" i="1"/>
  <c r="BI168" i="1"/>
  <c r="BH169" i="1"/>
  <c r="BI169" i="1"/>
  <c r="BH170" i="1"/>
  <c r="BI170" i="1"/>
  <c r="BH171" i="1"/>
  <c r="BI171" i="1"/>
  <c r="BH172" i="1"/>
  <c r="BI172" i="1"/>
  <c r="BH173" i="1"/>
  <c r="BI173" i="1"/>
  <c r="BH174" i="1"/>
  <c r="BI174" i="1"/>
  <c r="BH175" i="1"/>
  <c r="BI175" i="1"/>
  <c r="BH176" i="1"/>
  <c r="BI176" i="1"/>
  <c r="BH177" i="1"/>
  <c r="BI177" i="1"/>
  <c r="BH178" i="1"/>
  <c r="BI178" i="1"/>
  <c r="BH179" i="1"/>
  <c r="BI179" i="1"/>
  <c r="BH180" i="1"/>
  <c r="BI180" i="1"/>
  <c r="BH181" i="1"/>
  <c r="BI181" i="1"/>
  <c r="BH182" i="1"/>
  <c r="BI182" i="1"/>
  <c r="BH183" i="1"/>
  <c r="BI183" i="1"/>
  <c r="BH184" i="1"/>
  <c r="BI184" i="1"/>
  <c r="BH185" i="1"/>
  <c r="BI185" i="1"/>
  <c r="BH186" i="1"/>
  <c r="BI186" i="1"/>
  <c r="BH187" i="1"/>
  <c r="BI187" i="1"/>
  <c r="BH188" i="1"/>
  <c r="BI188" i="1"/>
  <c r="BH189" i="1"/>
  <c r="BI189" i="1"/>
  <c r="BH190" i="1"/>
  <c r="BI190" i="1"/>
  <c r="BH191" i="1"/>
  <c r="BI191" i="1"/>
  <c r="BH192" i="1"/>
  <c r="BI192" i="1"/>
  <c r="BH193" i="1"/>
  <c r="BI193" i="1"/>
  <c r="BH194" i="1"/>
  <c r="BI194" i="1"/>
  <c r="BH195" i="1"/>
  <c r="BI195" i="1"/>
  <c r="BH196" i="1"/>
  <c r="BI196" i="1"/>
  <c r="BH197" i="1"/>
  <c r="BI197" i="1"/>
  <c r="BH198" i="1"/>
  <c r="BI198" i="1"/>
  <c r="BH199" i="1"/>
  <c r="BI199" i="1"/>
  <c r="BH200" i="1"/>
  <c r="BI200" i="1"/>
  <c r="BH201" i="1"/>
  <c r="BI201" i="1"/>
  <c r="BH202" i="1"/>
  <c r="BI202" i="1"/>
  <c r="BH203" i="1"/>
  <c r="BI203" i="1"/>
  <c r="BH204" i="1"/>
  <c r="BI204" i="1"/>
  <c r="BH205" i="1"/>
  <c r="BI205" i="1"/>
  <c r="BH206" i="1"/>
  <c r="BI206" i="1"/>
  <c r="BH207" i="1"/>
  <c r="BI207" i="1"/>
  <c r="BH208" i="1"/>
  <c r="BI208" i="1"/>
  <c r="BH209" i="1"/>
  <c r="BI209" i="1"/>
  <c r="BH210" i="1"/>
  <c r="BI210" i="1"/>
  <c r="BH211" i="1"/>
  <c r="BI211" i="1"/>
  <c r="BH212" i="1"/>
  <c r="BI212" i="1"/>
  <c r="BH213" i="1"/>
  <c r="BI213" i="1"/>
  <c r="BH214" i="1"/>
  <c r="BI214" i="1"/>
  <c r="BH215" i="1"/>
  <c r="BI215" i="1"/>
  <c r="BH216" i="1"/>
  <c r="BI216" i="1"/>
  <c r="BH217" i="1"/>
  <c r="BI217" i="1"/>
  <c r="BH218" i="1"/>
  <c r="BI218" i="1"/>
  <c r="BH219" i="1"/>
  <c r="BI219" i="1"/>
  <c r="BH220" i="1"/>
  <c r="BI220" i="1"/>
  <c r="BH221" i="1"/>
  <c r="BI221" i="1"/>
  <c r="BH222" i="1"/>
  <c r="BI222" i="1"/>
  <c r="BH223" i="1"/>
  <c r="BI223" i="1"/>
  <c r="BH224" i="1"/>
  <c r="BI224" i="1"/>
  <c r="BH225" i="1"/>
  <c r="BI225" i="1"/>
  <c r="BH226" i="1"/>
  <c r="BI226" i="1"/>
  <c r="BH227" i="1"/>
  <c r="BI227" i="1"/>
  <c r="BH228" i="1"/>
  <c r="BI228" i="1"/>
  <c r="BH229" i="1"/>
  <c r="BI229" i="1"/>
  <c r="BH230" i="1"/>
  <c r="BI230" i="1"/>
  <c r="BH231" i="1"/>
  <c r="BI231" i="1"/>
  <c r="BH232" i="1"/>
  <c r="BI232" i="1"/>
  <c r="BH233" i="1"/>
  <c r="BI233" i="1"/>
  <c r="BH234" i="1"/>
  <c r="BI234" i="1"/>
  <c r="BH235" i="1"/>
  <c r="BI235" i="1"/>
  <c r="BH236" i="1"/>
  <c r="BI236" i="1"/>
  <c r="BH237" i="1"/>
  <c r="BI237" i="1"/>
  <c r="BH238" i="1"/>
  <c r="BI238" i="1"/>
  <c r="BH239" i="1"/>
  <c r="BI239" i="1"/>
  <c r="BH240" i="1"/>
  <c r="BI240" i="1"/>
  <c r="BH241" i="1"/>
  <c r="BI241" i="1"/>
  <c r="BH242" i="1"/>
  <c r="BI242" i="1"/>
  <c r="BH243" i="1"/>
  <c r="BI243" i="1"/>
  <c r="BH244" i="1"/>
  <c r="BI244" i="1"/>
  <c r="BH245" i="1"/>
  <c r="BI245" i="1"/>
  <c r="BH246" i="1"/>
  <c r="BI246" i="1"/>
  <c r="BH247" i="1"/>
  <c r="BI247" i="1"/>
  <c r="BH248" i="1"/>
  <c r="BI248" i="1"/>
  <c r="BH249" i="1"/>
  <c r="BI249" i="1"/>
  <c r="BH250" i="1"/>
  <c r="BI250" i="1"/>
  <c r="BH251" i="1"/>
  <c r="BI251" i="1"/>
  <c r="BH252" i="1"/>
  <c r="BI252" i="1"/>
  <c r="BH253" i="1"/>
  <c r="BI253" i="1"/>
  <c r="BH254" i="1"/>
  <c r="BI254" i="1"/>
  <c r="BH255" i="1"/>
  <c r="BI255" i="1"/>
  <c r="BH256" i="1"/>
  <c r="BI256" i="1"/>
  <c r="BH257" i="1"/>
  <c r="BI257" i="1"/>
  <c r="BH258" i="1"/>
  <c r="BI258" i="1"/>
  <c r="BH259" i="1"/>
  <c r="BI259" i="1"/>
  <c r="BH260" i="1"/>
  <c r="BI260" i="1"/>
  <c r="BH261" i="1"/>
  <c r="BI261" i="1"/>
  <c r="BH262" i="1"/>
  <c r="BI262" i="1"/>
  <c r="BH263" i="1"/>
  <c r="BI263" i="1"/>
  <c r="BH264" i="1"/>
  <c r="BI264" i="1"/>
  <c r="BH265" i="1"/>
  <c r="BI265" i="1"/>
  <c r="BH266" i="1"/>
  <c r="BI266" i="1"/>
  <c r="BH267" i="1"/>
  <c r="BI267" i="1"/>
  <c r="BH268" i="1"/>
  <c r="BI268" i="1"/>
  <c r="BH269" i="1"/>
  <c r="BI269" i="1"/>
  <c r="BH270" i="1"/>
  <c r="BI270" i="1"/>
  <c r="BH271" i="1"/>
  <c r="BI271" i="1"/>
  <c r="BH272" i="1"/>
  <c r="BI272" i="1"/>
  <c r="BH273" i="1"/>
  <c r="BI273" i="1"/>
  <c r="BH274" i="1"/>
  <c r="BI274" i="1"/>
  <c r="BH275" i="1"/>
  <c r="BI275" i="1"/>
  <c r="BH276" i="1"/>
  <c r="BI276" i="1"/>
  <c r="BH277" i="1"/>
  <c r="BI277" i="1"/>
  <c r="BH278" i="1"/>
  <c r="BI278" i="1"/>
  <c r="BH279" i="1"/>
  <c r="BI279" i="1"/>
  <c r="BH280" i="1"/>
  <c r="BI280" i="1"/>
  <c r="BH281" i="1"/>
  <c r="BI281" i="1"/>
  <c r="BH282" i="1"/>
  <c r="BI282" i="1"/>
  <c r="BH283" i="1"/>
  <c r="BI283" i="1"/>
  <c r="BH284" i="1"/>
  <c r="BI284" i="1"/>
  <c r="BH285" i="1"/>
  <c r="BI285" i="1"/>
  <c r="BH286" i="1"/>
  <c r="BI286" i="1"/>
  <c r="BH287" i="1"/>
  <c r="BI287" i="1"/>
  <c r="BH288" i="1"/>
  <c r="BI288" i="1"/>
  <c r="BH289" i="1"/>
  <c r="BI289" i="1"/>
  <c r="BH290" i="1"/>
  <c r="BI290" i="1"/>
  <c r="BH291" i="1"/>
  <c r="BI291" i="1"/>
  <c r="BH292" i="1"/>
  <c r="BI292" i="1"/>
  <c r="BH293" i="1"/>
  <c r="BI293" i="1"/>
  <c r="BH294" i="1"/>
  <c r="BI294" i="1"/>
  <c r="BH295" i="1"/>
  <c r="BI295" i="1"/>
  <c r="BH296" i="1"/>
  <c r="BI296" i="1"/>
  <c r="BH297" i="1"/>
  <c r="BI297" i="1"/>
  <c r="BH298" i="1"/>
  <c r="BI298" i="1"/>
  <c r="BH299" i="1"/>
  <c r="BI299" i="1"/>
  <c r="BI2" i="1"/>
  <c r="BH2" i="1"/>
  <c r="BE4" i="1"/>
  <c r="BE61" i="1"/>
  <c r="BE137" i="1"/>
  <c r="BE146" i="1"/>
  <c r="BE193" i="1"/>
  <c r="BE199" i="1"/>
  <c r="AW3" i="1"/>
  <c r="AY3" i="1"/>
  <c r="AW4" i="1"/>
  <c r="AY4" i="1"/>
  <c r="AW5" i="1"/>
  <c r="AY5" i="1"/>
  <c r="AW6" i="1"/>
  <c r="AY6" i="1"/>
  <c r="AW7" i="1"/>
  <c r="AY7" i="1"/>
  <c r="AW8" i="1"/>
  <c r="AY8" i="1"/>
  <c r="AW9" i="1"/>
  <c r="AY9" i="1"/>
  <c r="AW10" i="1"/>
  <c r="AY10" i="1"/>
  <c r="AW11" i="1"/>
  <c r="AY11" i="1"/>
  <c r="AW12" i="1"/>
  <c r="AY12" i="1"/>
  <c r="AW13" i="1"/>
  <c r="AY13" i="1"/>
  <c r="AW14" i="1"/>
  <c r="AY14" i="1"/>
  <c r="AW15" i="1"/>
  <c r="AY15" i="1"/>
  <c r="AW16" i="1"/>
  <c r="AY16" i="1"/>
  <c r="AW17" i="1"/>
  <c r="AY17" i="1"/>
  <c r="AW18" i="1"/>
  <c r="AY18" i="1"/>
  <c r="AW19" i="1"/>
  <c r="AY19" i="1"/>
  <c r="AW20" i="1"/>
  <c r="AY20" i="1"/>
  <c r="AW21" i="1"/>
  <c r="AY21" i="1"/>
  <c r="AW22" i="1"/>
  <c r="AY22" i="1"/>
  <c r="AW23" i="1"/>
  <c r="AY23" i="1"/>
  <c r="AW24" i="1"/>
  <c r="AY24" i="1"/>
  <c r="AW25" i="1"/>
  <c r="AY25" i="1"/>
  <c r="AW26" i="1"/>
  <c r="AY26" i="1"/>
  <c r="AW27" i="1"/>
  <c r="AY27" i="1"/>
  <c r="AW28" i="1"/>
  <c r="AY28" i="1"/>
  <c r="AW29" i="1"/>
  <c r="AY29" i="1"/>
  <c r="AW30" i="1"/>
  <c r="AY30" i="1"/>
  <c r="AW31" i="1"/>
  <c r="AY31" i="1"/>
  <c r="AW32" i="1"/>
  <c r="AY32" i="1"/>
  <c r="AW33" i="1"/>
  <c r="AY33" i="1"/>
  <c r="AW34" i="1"/>
  <c r="AY34" i="1"/>
  <c r="AW35" i="1"/>
  <c r="AY35" i="1"/>
  <c r="AW36" i="1"/>
  <c r="AY36" i="1"/>
  <c r="AW37" i="1"/>
  <c r="AY37" i="1"/>
  <c r="AW38" i="1"/>
  <c r="AY38" i="1"/>
  <c r="AW39" i="1"/>
  <c r="AY39" i="1"/>
  <c r="AW40" i="1"/>
  <c r="AY40" i="1"/>
  <c r="AW41" i="1"/>
  <c r="AY41" i="1"/>
  <c r="AW42" i="1"/>
  <c r="AY42" i="1"/>
  <c r="AW43" i="1"/>
  <c r="AY43" i="1"/>
  <c r="AW44" i="1"/>
  <c r="AY44" i="1"/>
  <c r="AW45" i="1"/>
  <c r="AY45" i="1"/>
  <c r="AW46" i="1"/>
  <c r="AY46" i="1"/>
  <c r="AW47" i="1"/>
  <c r="AY47" i="1"/>
  <c r="AW48" i="1"/>
  <c r="AY48" i="1"/>
  <c r="AW49" i="1"/>
  <c r="AY49" i="1"/>
  <c r="AW50" i="1"/>
  <c r="AY50" i="1"/>
  <c r="AW51" i="1"/>
  <c r="AY51" i="1"/>
  <c r="AW52" i="1"/>
  <c r="AY52" i="1"/>
  <c r="AW53" i="1"/>
  <c r="AY53" i="1"/>
  <c r="AW54" i="1"/>
  <c r="AY54" i="1"/>
  <c r="AW55" i="1"/>
  <c r="AY55" i="1"/>
  <c r="AW56" i="1"/>
  <c r="AY56" i="1"/>
  <c r="AW57" i="1"/>
  <c r="AY57" i="1"/>
  <c r="AW58" i="1"/>
  <c r="AY58" i="1"/>
  <c r="AW59" i="1"/>
  <c r="AY59" i="1"/>
  <c r="AW60" i="1"/>
  <c r="AY60" i="1"/>
  <c r="AW61" i="1"/>
  <c r="AY61" i="1"/>
  <c r="AW62" i="1"/>
  <c r="AY62" i="1"/>
  <c r="AW63" i="1"/>
  <c r="AY63" i="1"/>
  <c r="AW64" i="1"/>
  <c r="AY64" i="1"/>
  <c r="AW65" i="1"/>
  <c r="AY65" i="1"/>
  <c r="AW66" i="1"/>
  <c r="AY66" i="1"/>
  <c r="AW67" i="1"/>
  <c r="AY67" i="1"/>
  <c r="AW68" i="1"/>
  <c r="AY68" i="1"/>
  <c r="AW69" i="1"/>
  <c r="AY69" i="1"/>
  <c r="AW70" i="1"/>
  <c r="AY70" i="1"/>
  <c r="AW71" i="1"/>
  <c r="AY71" i="1"/>
  <c r="AW72" i="1"/>
  <c r="AY72" i="1"/>
  <c r="AW73" i="1"/>
  <c r="AY73" i="1"/>
  <c r="AW74" i="1"/>
  <c r="AY74" i="1"/>
  <c r="AW75" i="1"/>
  <c r="AY75" i="1"/>
  <c r="AW76" i="1"/>
  <c r="AY76" i="1"/>
  <c r="AW77" i="1"/>
  <c r="AY77" i="1"/>
  <c r="AW78" i="1"/>
  <c r="AY78" i="1"/>
  <c r="AW79" i="1"/>
  <c r="AY79" i="1"/>
  <c r="AW80" i="1"/>
  <c r="AY80" i="1"/>
  <c r="AW81" i="1"/>
  <c r="AY81" i="1"/>
  <c r="AW82" i="1"/>
  <c r="AY82" i="1"/>
  <c r="AW83" i="1"/>
  <c r="AY83" i="1"/>
  <c r="AW84" i="1"/>
  <c r="AY84" i="1"/>
  <c r="AW85" i="1"/>
  <c r="AY85" i="1"/>
  <c r="AW86" i="1"/>
  <c r="AY86" i="1"/>
  <c r="AW87" i="1"/>
  <c r="AY87" i="1"/>
  <c r="AW88" i="1"/>
  <c r="AY88" i="1"/>
  <c r="AW89" i="1"/>
  <c r="AY89" i="1"/>
  <c r="AW90" i="1"/>
  <c r="AY90" i="1"/>
  <c r="AW91" i="1"/>
  <c r="AY91" i="1"/>
  <c r="AW92" i="1"/>
  <c r="AY92" i="1"/>
  <c r="AW93" i="1"/>
  <c r="AY93" i="1"/>
  <c r="AW94" i="1"/>
  <c r="AY94" i="1"/>
  <c r="AW95" i="1"/>
  <c r="AY95" i="1"/>
  <c r="AW96" i="1"/>
  <c r="AY96" i="1"/>
  <c r="AW97" i="1"/>
  <c r="AY97" i="1"/>
  <c r="AW98" i="1"/>
  <c r="AY98" i="1"/>
  <c r="AW99" i="1"/>
  <c r="AY99" i="1"/>
  <c r="AW100" i="1"/>
  <c r="AY100" i="1"/>
  <c r="AW101" i="1"/>
  <c r="AY101" i="1"/>
  <c r="AW102" i="1"/>
  <c r="AY102" i="1"/>
  <c r="AW103" i="1"/>
  <c r="AY103" i="1"/>
  <c r="AW104" i="1"/>
  <c r="AY104" i="1"/>
  <c r="AW105" i="1"/>
  <c r="AY105" i="1"/>
  <c r="AW106" i="1"/>
  <c r="AY106" i="1"/>
  <c r="AW107" i="1"/>
  <c r="AY107" i="1"/>
  <c r="AW108" i="1"/>
  <c r="AY108" i="1"/>
  <c r="AW109" i="1"/>
  <c r="AY109" i="1"/>
  <c r="AW110" i="1"/>
  <c r="AY110" i="1"/>
  <c r="AW111" i="1"/>
  <c r="AY111" i="1"/>
  <c r="AW112" i="1"/>
  <c r="AY112" i="1"/>
  <c r="AW113" i="1"/>
  <c r="AY113" i="1"/>
  <c r="AW114" i="1"/>
  <c r="AY114" i="1"/>
  <c r="AW115" i="1"/>
  <c r="AY115" i="1"/>
  <c r="AW116" i="1"/>
  <c r="AY116" i="1"/>
  <c r="AW117" i="1"/>
  <c r="AY117" i="1"/>
  <c r="AW118" i="1"/>
  <c r="AY118" i="1"/>
  <c r="AW119" i="1"/>
  <c r="AY119" i="1"/>
  <c r="AW120" i="1"/>
  <c r="AY120" i="1"/>
  <c r="AW121" i="1"/>
  <c r="AY121" i="1"/>
  <c r="AW122" i="1"/>
  <c r="AY122" i="1"/>
  <c r="AW123" i="1"/>
  <c r="AY123" i="1"/>
  <c r="AW124" i="1"/>
  <c r="AY124" i="1"/>
  <c r="AW125" i="1"/>
  <c r="AY125" i="1"/>
  <c r="AW126" i="1"/>
  <c r="AY126" i="1"/>
  <c r="AW127" i="1"/>
  <c r="AY127" i="1"/>
  <c r="AW128" i="1"/>
  <c r="AY128" i="1"/>
  <c r="AW129" i="1"/>
  <c r="AY129" i="1"/>
  <c r="AW130" i="1"/>
  <c r="AY130" i="1"/>
  <c r="AW131" i="1"/>
  <c r="AY131" i="1"/>
  <c r="AW132" i="1"/>
  <c r="AY132" i="1"/>
  <c r="AW133" i="1"/>
  <c r="AY133" i="1"/>
  <c r="AW134" i="1"/>
  <c r="AY134" i="1"/>
  <c r="AW135" i="1"/>
  <c r="AY135" i="1"/>
  <c r="AW136" i="1"/>
  <c r="AY136" i="1"/>
  <c r="AW137" i="1"/>
  <c r="AY137" i="1"/>
  <c r="AW138" i="1"/>
  <c r="AY138" i="1"/>
  <c r="AW139" i="1"/>
  <c r="AY139" i="1"/>
  <c r="AW140" i="1"/>
  <c r="AY140" i="1"/>
  <c r="AW141" i="1"/>
  <c r="AY141" i="1"/>
  <c r="AW142" i="1"/>
  <c r="AY142" i="1"/>
  <c r="AW143" i="1"/>
  <c r="AY143" i="1"/>
  <c r="AW144" i="1"/>
  <c r="AY144" i="1"/>
  <c r="AW145" i="1"/>
  <c r="AY145" i="1"/>
  <c r="AW146" i="1"/>
  <c r="AY146" i="1"/>
  <c r="AW147" i="1"/>
  <c r="AY147" i="1"/>
  <c r="AW148" i="1"/>
  <c r="AY148" i="1"/>
  <c r="AW149" i="1"/>
  <c r="AY149" i="1"/>
  <c r="AW150" i="1"/>
  <c r="AY150" i="1"/>
  <c r="AW151" i="1"/>
  <c r="AY151" i="1"/>
  <c r="AW152" i="1"/>
  <c r="AY152" i="1"/>
  <c r="AW153" i="1"/>
  <c r="AY153" i="1"/>
  <c r="AW154" i="1"/>
  <c r="AY154" i="1"/>
  <c r="AW155" i="1"/>
  <c r="AY155" i="1"/>
  <c r="AW156" i="1"/>
  <c r="AY156" i="1"/>
  <c r="AW157" i="1"/>
  <c r="AY157" i="1"/>
  <c r="AW158" i="1"/>
  <c r="AY158" i="1"/>
  <c r="AW159" i="1"/>
  <c r="AY159" i="1"/>
  <c r="AW160" i="1"/>
  <c r="AY160" i="1"/>
  <c r="AW161" i="1"/>
  <c r="AY161" i="1"/>
  <c r="AW162" i="1"/>
  <c r="AY162" i="1"/>
  <c r="AW163" i="1"/>
  <c r="AY163" i="1"/>
  <c r="AW164" i="1"/>
  <c r="AY164" i="1"/>
  <c r="AW165" i="1"/>
  <c r="AY165" i="1"/>
  <c r="AW166" i="1"/>
  <c r="AY166" i="1"/>
  <c r="AW167" i="1"/>
  <c r="AY167" i="1"/>
  <c r="AW168" i="1"/>
  <c r="AY168" i="1"/>
  <c r="AW169" i="1"/>
  <c r="AY169" i="1"/>
  <c r="AW170" i="1"/>
  <c r="AY170" i="1"/>
  <c r="AW171" i="1"/>
  <c r="AY171" i="1"/>
  <c r="AW172" i="1"/>
  <c r="AY172" i="1"/>
  <c r="AW173" i="1"/>
  <c r="AY173" i="1"/>
  <c r="AW174" i="1"/>
  <c r="AY174" i="1"/>
  <c r="AW175" i="1"/>
  <c r="AY175" i="1"/>
  <c r="AW176" i="1"/>
  <c r="AY176" i="1"/>
  <c r="AW177" i="1"/>
  <c r="AY177" i="1"/>
  <c r="AW178" i="1"/>
  <c r="AY178" i="1"/>
  <c r="AW179" i="1"/>
  <c r="AY179" i="1"/>
  <c r="AW180" i="1"/>
  <c r="AY180" i="1"/>
  <c r="AW181" i="1"/>
  <c r="AY181" i="1"/>
  <c r="AW182" i="1"/>
  <c r="AY182" i="1"/>
  <c r="AW183" i="1"/>
  <c r="AY183" i="1"/>
  <c r="AW184" i="1"/>
  <c r="AY184" i="1"/>
  <c r="AW185" i="1"/>
  <c r="AY185" i="1"/>
  <c r="AW186" i="1"/>
  <c r="AY186" i="1"/>
  <c r="AW187" i="1"/>
  <c r="AY187" i="1"/>
  <c r="AW188" i="1"/>
  <c r="AY188" i="1"/>
  <c r="AW189" i="1"/>
  <c r="AY189" i="1"/>
  <c r="AW190" i="1"/>
  <c r="AY190" i="1"/>
  <c r="AW191" i="1"/>
  <c r="AY191" i="1"/>
  <c r="AW192" i="1"/>
  <c r="AY192" i="1"/>
  <c r="AW193" i="1"/>
  <c r="AY193" i="1"/>
  <c r="AW194" i="1"/>
  <c r="AY194" i="1"/>
  <c r="AW195" i="1"/>
  <c r="AY195" i="1"/>
  <c r="AW196" i="1"/>
  <c r="AY196" i="1"/>
  <c r="AW197" i="1"/>
  <c r="AY197" i="1"/>
  <c r="AW198" i="1"/>
  <c r="AY198" i="1"/>
  <c r="AW199" i="1"/>
  <c r="AY199" i="1"/>
  <c r="AW200" i="1"/>
  <c r="AY200" i="1"/>
  <c r="AW201" i="1"/>
  <c r="AY201" i="1"/>
  <c r="AW202" i="1"/>
  <c r="AY202" i="1"/>
  <c r="AW203" i="1"/>
  <c r="AY203" i="1"/>
  <c r="AW204" i="1"/>
  <c r="AY204" i="1"/>
  <c r="AW205" i="1"/>
  <c r="AY205" i="1"/>
  <c r="AW206" i="1"/>
  <c r="AY206" i="1"/>
  <c r="AW207" i="1"/>
  <c r="AY207" i="1"/>
  <c r="AW208" i="1"/>
  <c r="AY208" i="1"/>
  <c r="AW209" i="1"/>
  <c r="AY209" i="1"/>
  <c r="AW210" i="1"/>
  <c r="AY210" i="1"/>
  <c r="AW211" i="1"/>
  <c r="AY211" i="1"/>
  <c r="AW212" i="1"/>
  <c r="AY212" i="1"/>
  <c r="AW213" i="1"/>
  <c r="AY213" i="1"/>
  <c r="AW214" i="1"/>
  <c r="AY214" i="1"/>
  <c r="AW215" i="1"/>
  <c r="AY215" i="1"/>
  <c r="AW216" i="1"/>
  <c r="AY216" i="1"/>
  <c r="AW217" i="1"/>
  <c r="AY217" i="1"/>
  <c r="AW218" i="1"/>
  <c r="AY218" i="1"/>
  <c r="AW219" i="1"/>
  <c r="AY219" i="1"/>
  <c r="AW220" i="1"/>
  <c r="AY220" i="1"/>
  <c r="AW221" i="1"/>
  <c r="AY221" i="1"/>
  <c r="AW222" i="1"/>
  <c r="AY222" i="1"/>
  <c r="AW223" i="1"/>
  <c r="AY223" i="1"/>
  <c r="AW224" i="1"/>
  <c r="AY224" i="1"/>
  <c r="AW225" i="1"/>
  <c r="AY225" i="1"/>
  <c r="AW226" i="1"/>
  <c r="AY226" i="1"/>
  <c r="AW227" i="1"/>
  <c r="AY227" i="1"/>
  <c r="AW228" i="1"/>
  <c r="AY228" i="1"/>
  <c r="AW229" i="1"/>
  <c r="AY229" i="1"/>
  <c r="AW230" i="1"/>
  <c r="AY230" i="1"/>
  <c r="AW231" i="1"/>
  <c r="AY231" i="1"/>
  <c r="AW232" i="1"/>
  <c r="AY232" i="1"/>
  <c r="AW233" i="1"/>
  <c r="AY233" i="1"/>
  <c r="AW234" i="1"/>
  <c r="AY234" i="1"/>
  <c r="AW235" i="1"/>
  <c r="AY235" i="1"/>
  <c r="AW236" i="1"/>
  <c r="AY236" i="1"/>
  <c r="AW237" i="1"/>
  <c r="AY237" i="1"/>
  <c r="AW238" i="1"/>
  <c r="AY238" i="1"/>
  <c r="AW239" i="1"/>
  <c r="AY239" i="1"/>
  <c r="AW240" i="1"/>
  <c r="AY240" i="1"/>
  <c r="AW241" i="1"/>
  <c r="AY241" i="1"/>
  <c r="AW242" i="1"/>
  <c r="AY242" i="1"/>
  <c r="AW243" i="1"/>
  <c r="AY243" i="1"/>
  <c r="AW244" i="1"/>
  <c r="AY244" i="1"/>
  <c r="AW245" i="1"/>
  <c r="AY245" i="1"/>
  <c r="AW246" i="1"/>
  <c r="AY246" i="1"/>
  <c r="AW247" i="1"/>
  <c r="AY247" i="1"/>
  <c r="AW248" i="1"/>
  <c r="AY248" i="1"/>
  <c r="AW249" i="1"/>
  <c r="AY249" i="1"/>
  <c r="AW250" i="1"/>
  <c r="AY250" i="1"/>
  <c r="AW251" i="1"/>
  <c r="AY251" i="1"/>
  <c r="AW252" i="1"/>
  <c r="AY252" i="1"/>
  <c r="AW253" i="1"/>
  <c r="AY253" i="1"/>
  <c r="AW254" i="1"/>
  <c r="AY254" i="1"/>
  <c r="AW255" i="1"/>
  <c r="AY255" i="1"/>
  <c r="AW256" i="1"/>
  <c r="AY256" i="1"/>
  <c r="AW257" i="1"/>
  <c r="AY257" i="1"/>
  <c r="AW258" i="1"/>
  <c r="AY258" i="1"/>
  <c r="AW259" i="1"/>
  <c r="AY259" i="1"/>
  <c r="AW260" i="1"/>
  <c r="AY260" i="1"/>
  <c r="AW261" i="1"/>
  <c r="AY261" i="1"/>
  <c r="AW262" i="1"/>
  <c r="AY262" i="1"/>
  <c r="AW263" i="1"/>
  <c r="AY263" i="1"/>
  <c r="AW264" i="1"/>
  <c r="AY264" i="1"/>
  <c r="AW265" i="1"/>
  <c r="AY265" i="1"/>
  <c r="AW266" i="1"/>
  <c r="AY266" i="1"/>
  <c r="AW267" i="1"/>
  <c r="AY267" i="1"/>
  <c r="AW268" i="1"/>
  <c r="AY268" i="1"/>
  <c r="AW269" i="1"/>
  <c r="AY269" i="1"/>
  <c r="AW270" i="1"/>
  <c r="AY270" i="1"/>
  <c r="AW271" i="1"/>
  <c r="AY271" i="1"/>
  <c r="AW272" i="1"/>
  <c r="AY272" i="1"/>
  <c r="AW273" i="1"/>
  <c r="AY273" i="1"/>
  <c r="AW274" i="1"/>
  <c r="AY274" i="1"/>
  <c r="AW275" i="1"/>
  <c r="AY275" i="1"/>
  <c r="AW276" i="1"/>
  <c r="AY276" i="1"/>
  <c r="AW277" i="1"/>
  <c r="AY277" i="1"/>
  <c r="AW278" i="1"/>
  <c r="AY278" i="1"/>
  <c r="AW279" i="1"/>
  <c r="AY279" i="1"/>
  <c r="AW280" i="1"/>
  <c r="AY280" i="1"/>
  <c r="AW281" i="1"/>
  <c r="AY281" i="1"/>
  <c r="AW282" i="1"/>
  <c r="AY282" i="1"/>
  <c r="AW283" i="1"/>
  <c r="AY283" i="1"/>
  <c r="AW284" i="1"/>
  <c r="AY284" i="1"/>
  <c r="AW285" i="1"/>
  <c r="AY285" i="1"/>
  <c r="AW286" i="1"/>
  <c r="AY286" i="1"/>
  <c r="AW287" i="1"/>
  <c r="AY287" i="1"/>
  <c r="AW288" i="1"/>
  <c r="AY288" i="1"/>
  <c r="AW289" i="1"/>
  <c r="AY289" i="1"/>
  <c r="AW290" i="1"/>
  <c r="AY290" i="1"/>
  <c r="AW291" i="1"/>
  <c r="AY291" i="1"/>
  <c r="AW292" i="1"/>
  <c r="AY292" i="1"/>
  <c r="AW293" i="1"/>
  <c r="AY293" i="1"/>
  <c r="AW294" i="1"/>
  <c r="AY294" i="1"/>
  <c r="AW295" i="1"/>
  <c r="AY295" i="1"/>
  <c r="AW296" i="1"/>
  <c r="AY296" i="1"/>
  <c r="AW297" i="1"/>
  <c r="AY297" i="1"/>
  <c r="AW298" i="1"/>
  <c r="AY298" i="1"/>
  <c r="AW299" i="1"/>
  <c r="AY299" i="1"/>
  <c r="AY2" i="1"/>
  <c r="AW2" i="1"/>
  <c r="AT4" i="1"/>
  <c r="AT61" i="1"/>
  <c r="AT137" i="1"/>
  <c r="AT146" i="1"/>
  <c r="AT193" i="1"/>
  <c r="AT199" i="1"/>
  <c r="AM3" i="1"/>
  <c r="AN3" i="1"/>
  <c r="AM4" i="1"/>
  <c r="AN4" i="1"/>
  <c r="AM5" i="1"/>
  <c r="AN5" i="1"/>
  <c r="AM6" i="1"/>
  <c r="AN6" i="1"/>
  <c r="AM7" i="1"/>
  <c r="AN7" i="1"/>
  <c r="AM8" i="1"/>
  <c r="AN8" i="1"/>
  <c r="AM9" i="1"/>
  <c r="AN9" i="1"/>
  <c r="AM10" i="1"/>
  <c r="AN10" i="1"/>
  <c r="AM11" i="1"/>
  <c r="AN11" i="1"/>
  <c r="AM12" i="1"/>
  <c r="AN12" i="1"/>
  <c r="AM13" i="1"/>
  <c r="AN13" i="1"/>
  <c r="AM14" i="1"/>
  <c r="AN14" i="1"/>
  <c r="AM15" i="1"/>
  <c r="AN15" i="1"/>
  <c r="AM16" i="1"/>
  <c r="AN16" i="1"/>
  <c r="AM17" i="1"/>
  <c r="AN17" i="1"/>
  <c r="AM18" i="1"/>
  <c r="AN18" i="1"/>
  <c r="AM19" i="1"/>
  <c r="AN19" i="1"/>
  <c r="AM20" i="1"/>
  <c r="AN20" i="1"/>
  <c r="AM21" i="1"/>
  <c r="AN21" i="1"/>
  <c r="AM22" i="1"/>
  <c r="AN22" i="1"/>
  <c r="AM23" i="1"/>
  <c r="AN23" i="1"/>
  <c r="AM24" i="1"/>
  <c r="AN24" i="1"/>
  <c r="AM25" i="1"/>
  <c r="AN25" i="1"/>
  <c r="AM26" i="1"/>
  <c r="AN26" i="1"/>
  <c r="AM27" i="1"/>
  <c r="AN27" i="1"/>
  <c r="AM28" i="1"/>
  <c r="AN28" i="1"/>
  <c r="AM29" i="1"/>
  <c r="AN29" i="1"/>
  <c r="AM30" i="1"/>
  <c r="AN30" i="1"/>
  <c r="AM31" i="1"/>
  <c r="AN31" i="1"/>
  <c r="AM32" i="1"/>
  <c r="AN32" i="1"/>
  <c r="AM33" i="1"/>
  <c r="AN33" i="1"/>
  <c r="AM34" i="1"/>
  <c r="AN34" i="1"/>
  <c r="AM35" i="1"/>
  <c r="AN35" i="1"/>
  <c r="AM36" i="1"/>
  <c r="AN36" i="1"/>
  <c r="AM37" i="1"/>
  <c r="AN37" i="1"/>
  <c r="AM38" i="1"/>
  <c r="AN38" i="1"/>
  <c r="AM39" i="1"/>
  <c r="AN39" i="1"/>
  <c r="AM40" i="1"/>
  <c r="AN40" i="1"/>
  <c r="AM41" i="1"/>
  <c r="AN41" i="1"/>
  <c r="AM42" i="1"/>
  <c r="AN42" i="1"/>
  <c r="AM43" i="1"/>
  <c r="AN43" i="1"/>
  <c r="AM44" i="1"/>
  <c r="AN44" i="1"/>
  <c r="AM45" i="1"/>
  <c r="AN45" i="1"/>
  <c r="AM46" i="1"/>
  <c r="AN46" i="1"/>
  <c r="AM47" i="1"/>
  <c r="AN47" i="1"/>
  <c r="AM48" i="1"/>
  <c r="AN48" i="1"/>
  <c r="AM49" i="1"/>
  <c r="AN49" i="1"/>
  <c r="AM50" i="1"/>
  <c r="AN50" i="1"/>
  <c r="AM51" i="1"/>
  <c r="AN51" i="1"/>
  <c r="AM52" i="1"/>
  <c r="AN52" i="1"/>
  <c r="AM53" i="1"/>
  <c r="AN53" i="1"/>
  <c r="AM54" i="1"/>
  <c r="AN54" i="1"/>
  <c r="AM55" i="1"/>
  <c r="AN55" i="1"/>
  <c r="AM56" i="1"/>
  <c r="AN56" i="1"/>
  <c r="AM57" i="1"/>
  <c r="AN57" i="1"/>
  <c r="AM58" i="1"/>
  <c r="AN58" i="1"/>
  <c r="AM59" i="1"/>
  <c r="AN59" i="1"/>
  <c r="AM60" i="1"/>
  <c r="AN60" i="1"/>
  <c r="AM61" i="1"/>
  <c r="AN61" i="1"/>
  <c r="AM62" i="1"/>
  <c r="AN62" i="1"/>
  <c r="AM63" i="1"/>
  <c r="AN63" i="1"/>
  <c r="AM64" i="1"/>
  <c r="AN64" i="1"/>
  <c r="AM65" i="1"/>
  <c r="AN65" i="1"/>
  <c r="AM66" i="1"/>
  <c r="AN66" i="1"/>
  <c r="AM67" i="1"/>
  <c r="AN67" i="1"/>
  <c r="AM68" i="1"/>
  <c r="AN68" i="1"/>
  <c r="AM69" i="1"/>
  <c r="AN69" i="1"/>
  <c r="AM70" i="1"/>
  <c r="AN70" i="1"/>
  <c r="AM71" i="1"/>
  <c r="AN71" i="1"/>
  <c r="AM72" i="1"/>
  <c r="AN72" i="1"/>
  <c r="AM73" i="1"/>
  <c r="AN73" i="1"/>
  <c r="AM74" i="1"/>
  <c r="AN74" i="1"/>
  <c r="AM75" i="1"/>
  <c r="AN75" i="1"/>
  <c r="AM76" i="1"/>
  <c r="AN76" i="1"/>
  <c r="AM77" i="1"/>
  <c r="AN77" i="1"/>
  <c r="AM78" i="1"/>
  <c r="AN78" i="1"/>
  <c r="AM79" i="1"/>
  <c r="AN79" i="1"/>
  <c r="AM80" i="1"/>
  <c r="AN80" i="1"/>
  <c r="AM81" i="1"/>
  <c r="AN81" i="1"/>
  <c r="AM82" i="1"/>
  <c r="AN82" i="1"/>
  <c r="AM83" i="1"/>
  <c r="AN83" i="1"/>
  <c r="AM84" i="1"/>
  <c r="AN84" i="1"/>
  <c r="AM85" i="1"/>
  <c r="AN85" i="1"/>
  <c r="AM86" i="1"/>
  <c r="AN86" i="1"/>
  <c r="AM87" i="1"/>
  <c r="AN87" i="1"/>
  <c r="AM88" i="1"/>
  <c r="AN88" i="1"/>
  <c r="AM89" i="1"/>
  <c r="AN89" i="1"/>
  <c r="AM90" i="1"/>
  <c r="AN90" i="1"/>
  <c r="AM91" i="1"/>
  <c r="AN91" i="1"/>
  <c r="AM92" i="1"/>
  <c r="AN92" i="1"/>
  <c r="AM93" i="1"/>
  <c r="AN93" i="1"/>
  <c r="AM94" i="1"/>
  <c r="AN94" i="1"/>
  <c r="AM95" i="1"/>
  <c r="AN95" i="1"/>
  <c r="AM96" i="1"/>
  <c r="AN96" i="1"/>
  <c r="AM97" i="1"/>
  <c r="AN97" i="1"/>
  <c r="AM98" i="1"/>
  <c r="AN98" i="1"/>
  <c r="AM99" i="1"/>
  <c r="AN99" i="1"/>
  <c r="AM100" i="1"/>
  <c r="AN100" i="1"/>
  <c r="AM101" i="1"/>
  <c r="AN101" i="1"/>
  <c r="AM102" i="1"/>
  <c r="AN102" i="1"/>
  <c r="AM103" i="1"/>
  <c r="AN103" i="1"/>
  <c r="AM104" i="1"/>
  <c r="AN104" i="1"/>
  <c r="AM105" i="1"/>
  <c r="AN105" i="1"/>
  <c r="AM106" i="1"/>
  <c r="AN106" i="1"/>
  <c r="AM107" i="1"/>
  <c r="AN107" i="1"/>
  <c r="AM108" i="1"/>
  <c r="AN108" i="1"/>
  <c r="AM109" i="1"/>
  <c r="AN109" i="1"/>
  <c r="AM110" i="1"/>
  <c r="AN110" i="1"/>
  <c r="AM111" i="1"/>
  <c r="AN111" i="1"/>
  <c r="AM112" i="1"/>
  <c r="AN112" i="1"/>
  <c r="AM113" i="1"/>
  <c r="AN113" i="1"/>
  <c r="AM114" i="1"/>
  <c r="AN114" i="1"/>
  <c r="AM115" i="1"/>
  <c r="AN115" i="1"/>
  <c r="AM116" i="1"/>
  <c r="AN116" i="1"/>
  <c r="AM117" i="1"/>
  <c r="AN117" i="1"/>
  <c r="AM118" i="1"/>
  <c r="AN118" i="1"/>
  <c r="AM119" i="1"/>
  <c r="AN119" i="1"/>
  <c r="AM120" i="1"/>
  <c r="AN120" i="1"/>
  <c r="AM121" i="1"/>
  <c r="AN121" i="1"/>
  <c r="AM122" i="1"/>
  <c r="AN122" i="1"/>
  <c r="AM123" i="1"/>
  <c r="AN123" i="1"/>
  <c r="AM124" i="1"/>
  <c r="AN124" i="1"/>
  <c r="AM125" i="1"/>
  <c r="AN125" i="1"/>
  <c r="AM126" i="1"/>
  <c r="AN126" i="1"/>
  <c r="AM127" i="1"/>
  <c r="AN127" i="1"/>
  <c r="AM128" i="1"/>
  <c r="AN128" i="1"/>
  <c r="AM129" i="1"/>
  <c r="AN129" i="1"/>
  <c r="AM130" i="1"/>
  <c r="AN130" i="1"/>
  <c r="AM131" i="1"/>
  <c r="AN131" i="1"/>
  <c r="AM132" i="1"/>
  <c r="AN132" i="1"/>
  <c r="AM133" i="1"/>
  <c r="AN133" i="1"/>
  <c r="AM134" i="1"/>
  <c r="AN134" i="1"/>
  <c r="AM135" i="1"/>
  <c r="AN135" i="1"/>
  <c r="AM136" i="1"/>
  <c r="AN136" i="1"/>
  <c r="AM137" i="1"/>
  <c r="AN137" i="1"/>
  <c r="AM138" i="1"/>
  <c r="AN138" i="1"/>
  <c r="AM139" i="1"/>
  <c r="AN139" i="1"/>
  <c r="AM140" i="1"/>
  <c r="AN140" i="1"/>
  <c r="AM141" i="1"/>
  <c r="AN141" i="1"/>
  <c r="AM142" i="1"/>
  <c r="AN142" i="1"/>
  <c r="AM143" i="1"/>
  <c r="AN143" i="1"/>
  <c r="AM144" i="1"/>
  <c r="AN144" i="1"/>
  <c r="AM145" i="1"/>
  <c r="AN145" i="1"/>
  <c r="AM146" i="1"/>
  <c r="AN146" i="1"/>
  <c r="AM147" i="1"/>
  <c r="AN147" i="1"/>
  <c r="AM148" i="1"/>
  <c r="AN148" i="1"/>
  <c r="AM149" i="1"/>
  <c r="AN149" i="1"/>
  <c r="AM150" i="1"/>
  <c r="AN150" i="1"/>
  <c r="AM151" i="1"/>
  <c r="AN151" i="1"/>
  <c r="AM152" i="1"/>
  <c r="AN152" i="1"/>
  <c r="AM153" i="1"/>
  <c r="AN153" i="1"/>
  <c r="AM154" i="1"/>
  <c r="AN154" i="1"/>
  <c r="AM155" i="1"/>
  <c r="AN155" i="1"/>
  <c r="AM156" i="1"/>
  <c r="AN156" i="1"/>
  <c r="AM157" i="1"/>
  <c r="AN157" i="1"/>
  <c r="AM158" i="1"/>
  <c r="AN158" i="1"/>
  <c r="AM159" i="1"/>
  <c r="AN159" i="1"/>
  <c r="AM160" i="1"/>
  <c r="AN160" i="1"/>
  <c r="AM161" i="1"/>
  <c r="AN161" i="1"/>
  <c r="AM162" i="1"/>
  <c r="AN162" i="1"/>
  <c r="AM163" i="1"/>
  <c r="AN163" i="1"/>
  <c r="AM164" i="1"/>
  <c r="AN164" i="1"/>
  <c r="AM165" i="1"/>
  <c r="AN165" i="1"/>
  <c r="AM166" i="1"/>
  <c r="AN166" i="1"/>
  <c r="AM167" i="1"/>
  <c r="AN167" i="1"/>
  <c r="AM168" i="1"/>
  <c r="AN168" i="1"/>
  <c r="AM169" i="1"/>
  <c r="AN169" i="1"/>
  <c r="AM170" i="1"/>
  <c r="AN170" i="1"/>
  <c r="AM171" i="1"/>
  <c r="AN171" i="1"/>
  <c r="AM172" i="1"/>
  <c r="AN172" i="1"/>
  <c r="AM173" i="1"/>
  <c r="AN173" i="1"/>
  <c r="AM174" i="1"/>
  <c r="AN174" i="1"/>
  <c r="AM175" i="1"/>
  <c r="AN175" i="1"/>
  <c r="AM176" i="1"/>
  <c r="AN176" i="1"/>
  <c r="AM177" i="1"/>
  <c r="AN177" i="1"/>
  <c r="AM178" i="1"/>
  <c r="AN178" i="1"/>
  <c r="AM179" i="1"/>
  <c r="AN179" i="1"/>
  <c r="AM180" i="1"/>
  <c r="AN180" i="1"/>
  <c r="AM181" i="1"/>
  <c r="AN181" i="1"/>
  <c r="AM182" i="1"/>
  <c r="AN182" i="1"/>
  <c r="AM183" i="1"/>
  <c r="AN183" i="1"/>
  <c r="AM184" i="1"/>
  <c r="AN184" i="1"/>
  <c r="AM185" i="1"/>
  <c r="AN185" i="1"/>
  <c r="AM186" i="1"/>
  <c r="AN186" i="1"/>
  <c r="AM187" i="1"/>
  <c r="AN187" i="1"/>
  <c r="AM188" i="1"/>
  <c r="AN188" i="1"/>
  <c r="AM189" i="1"/>
  <c r="AN189" i="1"/>
  <c r="AM190" i="1"/>
  <c r="AN190" i="1"/>
  <c r="AM191" i="1"/>
  <c r="AN191" i="1"/>
  <c r="AM192" i="1"/>
  <c r="AN192" i="1"/>
  <c r="AM193" i="1"/>
  <c r="AN193" i="1"/>
  <c r="AM194" i="1"/>
  <c r="AN194" i="1"/>
  <c r="AM195" i="1"/>
  <c r="AN195" i="1"/>
  <c r="AM196" i="1"/>
  <c r="AN196" i="1"/>
  <c r="AM197" i="1"/>
  <c r="AN197" i="1"/>
  <c r="AM198" i="1"/>
  <c r="AN198" i="1"/>
  <c r="AM199" i="1"/>
  <c r="AN199" i="1"/>
  <c r="AM200" i="1"/>
  <c r="AN200" i="1"/>
  <c r="AM201" i="1"/>
  <c r="AN201" i="1"/>
  <c r="AM202" i="1"/>
  <c r="AN202" i="1"/>
  <c r="AM203" i="1"/>
  <c r="AN203" i="1"/>
  <c r="AM204" i="1"/>
  <c r="AN204" i="1"/>
  <c r="AM205" i="1"/>
  <c r="AN205" i="1"/>
  <c r="AM206" i="1"/>
  <c r="AN206" i="1"/>
  <c r="AM207" i="1"/>
  <c r="AN207" i="1"/>
  <c r="AM208" i="1"/>
  <c r="AN208" i="1"/>
  <c r="AM209" i="1"/>
  <c r="AN209" i="1"/>
  <c r="AM210" i="1"/>
  <c r="AN210" i="1"/>
  <c r="AM211" i="1"/>
  <c r="AN211" i="1"/>
  <c r="AM212" i="1"/>
  <c r="AN212" i="1"/>
  <c r="AM213" i="1"/>
  <c r="AN213" i="1"/>
  <c r="AM214" i="1"/>
  <c r="AN214" i="1"/>
  <c r="AM215" i="1"/>
  <c r="AN215" i="1"/>
  <c r="AM216" i="1"/>
  <c r="AN216" i="1"/>
  <c r="AM217" i="1"/>
  <c r="AN217" i="1"/>
  <c r="AM218" i="1"/>
  <c r="AN218" i="1"/>
  <c r="AM219" i="1"/>
  <c r="AN219" i="1"/>
  <c r="AM220" i="1"/>
  <c r="AN220" i="1"/>
  <c r="AM221" i="1"/>
  <c r="AN221" i="1"/>
  <c r="AM222" i="1"/>
  <c r="AN222" i="1"/>
  <c r="AM223" i="1"/>
  <c r="AN223" i="1"/>
  <c r="AM224" i="1"/>
  <c r="AN224" i="1"/>
  <c r="AM225" i="1"/>
  <c r="AN225" i="1"/>
  <c r="AM226" i="1"/>
  <c r="AN226" i="1"/>
  <c r="AM227" i="1"/>
  <c r="AN227" i="1"/>
  <c r="AM228" i="1"/>
  <c r="AN228" i="1"/>
  <c r="AM229" i="1"/>
  <c r="AN229" i="1"/>
  <c r="AM230" i="1"/>
  <c r="AN230" i="1"/>
  <c r="AM231" i="1"/>
  <c r="AN231" i="1"/>
  <c r="AM232" i="1"/>
  <c r="AN232" i="1"/>
  <c r="AM233" i="1"/>
  <c r="AN233" i="1"/>
  <c r="AM234" i="1"/>
  <c r="AN234" i="1"/>
  <c r="AM235" i="1"/>
  <c r="AN235" i="1"/>
  <c r="AM236" i="1"/>
  <c r="AN236" i="1"/>
  <c r="AM237" i="1"/>
  <c r="AN237" i="1"/>
  <c r="AM238" i="1"/>
  <c r="AN238" i="1"/>
  <c r="AM239" i="1"/>
  <c r="AN239" i="1"/>
  <c r="AM240" i="1"/>
  <c r="AN240" i="1"/>
  <c r="AM241" i="1"/>
  <c r="AN241" i="1"/>
  <c r="AM242" i="1"/>
  <c r="AN242" i="1"/>
  <c r="AM243" i="1"/>
  <c r="AN243" i="1"/>
  <c r="AM244" i="1"/>
  <c r="AN244" i="1"/>
  <c r="AM245" i="1"/>
  <c r="AN245" i="1"/>
  <c r="AM246" i="1"/>
  <c r="AN246" i="1"/>
  <c r="AM247" i="1"/>
  <c r="AN247" i="1"/>
  <c r="AM248" i="1"/>
  <c r="AN248" i="1"/>
  <c r="AM249" i="1"/>
  <c r="AN249" i="1"/>
  <c r="AM250" i="1"/>
  <c r="AN250" i="1"/>
  <c r="AM251" i="1"/>
  <c r="AN251" i="1"/>
  <c r="AM252" i="1"/>
  <c r="AN252" i="1"/>
  <c r="AM253" i="1"/>
  <c r="AN253" i="1"/>
  <c r="AM254" i="1"/>
  <c r="AN254" i="1"/>
  <c r="AM255" i="1"/>
  <c r="AN255" i="1"/>
  <c r="AM256" i="1"/>
  <c r="AN256" i="1"/>
  <c r="AM257" i="1"/>
  <c r="AN257" i="1"/>
  <c r="AM258" i="1"/>
  <c r="AN258" i="1"/>
  <c r="AM259" i="1"/>
  <c r="AN259" i="1"/>
  <c r="AM260" i="1"/>
  <c r="AN260" i="1"/>
  <c r="AM261" i="1"/>
  <c r="AN261" i="1"/>
  <c r="AM262" i="1"/>
  <c r="AN262" i="1"/>
  <c r="AM263" i="1"/>
  <c r="AN263" i="1"/>
  <c r="AM264" i="1"/>
  <c r="AN264" i="1"/>
  <c r="AM265" i="1"/>
  <c r="AN265" i="1"/>
  <c r="AM266" i="1"/>
  <c r="AN266" i="1"/>
  <c r="AM267" i="1"/>
  <c r="AN267" i="1"/>
  <c r="AM268" i="1"/>
  <c r="AN268" i="1"/>
  <c r="AM269" i="1"/>
  <c r="AN269" i="1"/>
  <c r="AM270" i="1"/>
  <c r="AN270" i="1"/>
  <c r="AM271" i="1"/>
  <c r="AN271" i="1"/>
  <c r="AM272" i="1"/>
  <c r="AN272" i="1"/>
  <c r="AM273" i="1"/>
  <c r="AN273" i="1"/>
  <c r="AM274" i="1"/>
  <c r="AN274" i="1"/>
  <c r="AM275" i="1"/>
  <c r="AN275" i="1"/>
  <c r="AM276" i="1"/>
  <c r="AN276" i="1"/>
  <c r="AM277" i="1"/>
  <c r="AN277" i="1"/>
  <c r="AM278" i="1"/>
  <c r="AN278" i="1"/>
  <c r="AM279" i="1"/>
  <c r="AN279" i="1"/>
  <c r="AM280" i="1"/>
  <c r="AN280" i="1"/>
  <c r="AM281" i="1"/>
  <c r="AN281" i="1"/>
  <c r="AM282" i="1"/>
  <c r="AN282" i="1"/>
  <c r="AM283" i="1"/>
  <c r="AN283" i="1"/>
  <c r="AM284" i="1"/>
  <c r="AN284" i="1"/>
  <c r="AM285" i="1"/>
  <c r="AN285" i="1"/>
  <c r="AM286" i="1"/>
  <c r="AN286" i="1"/>
  <c r="AM287" i="1"/>
  <c r="AN287" i="1"/>
  <c r="AM288" i="1"/>
  <c r="AN288" i="1"/>
  <c r="AM289" i="1"/>
  <c r="AN289" i="1"/>
  <c r="AM290" i="1"/>
  <c r="AN290" i="1"/>
  <c r="AM291" i="1"/>
  <c r="AN291" i="1"/>
  <c r="AM292" i="1"/>
  <c r="AN292" i="1"/>
  <c r="AM293" i="1"/>
  <c r="AN293" i="1"/>
  <c r="AM294" i="1"/>
  <c r="AN294" i="1"/>
  <c r="AM295" i="1"/>
  <c r="AN295" i="1"/>
  <c r="AM296" i="1"/>
  <c r="AN296" i="1"/>
  <c r="AM297" i="1"/>
  <c r="AN297" i="1"/>
  <c r="AM298" i="1"/>
  <c r="AN298" i="1"/>
  <c r="AM299" i="1"/>
  <c r="AN299" i="1"/>
  <c r="AN2" i="1"/>
  <c r="AM2" i="1"/>
  <c r="AJ4" i="1"/>
  <c r="AJ61" i="1"/>
  <c r="AJ137" i="1"/>
  <c r="AJ146" i="1"/>
  <c r="AJ193" i="1"/>
  <c r="AJ19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2" i="1"/>
  <c r="Z4" i="1"/>
  <c r="Z61" i="1"/>
  <c r="Z137" i="1"/>
  <c r="Z146" i="1"/>
  <c r="Z193" i="1"/>
  <c r="Z19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2" i="1"/>
  <c r="P4" i="1"/>
  <c r="P61" i="1"/>
  <c r="P137" i="1"/>
  <c r="P146" i="1"/>
  <c r="P193" i="1"/>
  <c r="P19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EP292" i="1" l="1"/>
  <c r="EQ292" i="1" s="1"/>
  <c r="EP284" i="1"/>
  <c r="EQ284" i="1" s="1"/>
  <c r="EP276" i="1"/>
  <c r="EQ276" i="1" s="1"/>
  <c r="EP268" i="1"/>
  <c r="EQ268" i="1" s="1"/>
  <c r="EP260" i="1"/>
  <c r="EQ260" i="1" s="1"/>
  <c r="EP252" i="1"/>
  <c r="EQ252" i="1" s="1"/>
  <c r="EP244" i="1"/>
  <c r="EQ244" i="1" s="1"/>
  <c r="EP236" i="1"/>
  <c r="EQ236" i="1" s="1"/>
  <c r="EP228" i="1"/>
  <c r="EQ228" i="1" s="1"/>
  <c r="EP220" i="1"/>
  <c r="EQ220" i="1" s="1"/>
  <c r="EP212" i="1"/>
  <c r="EQ212" i="1" s="1"/>
  <c r="EP204" i="1"/>
  <c r="EQ204" i="1" s="1"/>
  <c r="EP196" i="1"/>
  <c r="EQ196" i="1" s="1"/>
  <c r="EP188" i="1"/>
  <c r="EQ188" i="1" s="1"/>
  <c r="EP180" i="1"/>
  <c r="EQ180" i="1" s="1"/>
  <c r="EP172" i="1"/>
  <c r="EQ172" i="1" s="1"/>
  <c r="EP164" i="1"/>
  <c r="EQ164" i="1" s="1"/>
  <c r="EP156" i="1"/>
  <c r="EQ156" i="1" s="1"/>
  <c r="EP148" i="1"/>
  <c r="EQ148" i="1" s="1"/>
  <c r="EP140" i="1"/>
  <c r="EQ140" i="1" s="1"/>
  <c r="EP132" i="1"/>
  <c r="EQ132" i="1" s="1"/>
  <c r="EP124" i="1"/>
  <c r="EQ124" i="1" s="1"/>
  <c r="EP116" i="1"/>
  <c r="EQ116" i="1" s="1"/>
  <c r="EP108" i="1"/>
  <c r="EQ108" i="1" s="1"/>
  <c r="EP100" i="1"/>
  <c r="EQ100" i="1" s="1"/>
  <c r="EP92" i="1"/>
  <c r="EQ92" i="1" s="1"/>
  <c r="EP84" i="1"/>
  <c r="EQ84" i="1" s="1"/>
  <c r="EP76" i="1"/>
  <c r="EQ76" i="1" s="1"/>
  <c r="EP68" i="1"/>
  <c r="EQ68" i="1" s="1"/>
  <c r="EP60" i="1"/>
  <c r="EQ60" i="1" s="1"/>
  <c r="EP52" i="1"/>
  <c r="EQ52" i="1" s="1"/>
  <c r="EP44" i="1"/>
  <c r="EQ44" i="1" s="1"/>
  <c r="EP36" i="1"/>
  <c r="EQ36" i="1" s="1"/>
  <c r="EP28" i="1"/>
  <c r="EQ28" i="1" s="1"/>
  <c r="EP20" i="1"/>
  <c r="EQ20" i="1" s="1"/>
  <c r="EP12" i="1"/>
  <c r="EQ12" i="1" s="1"/>
  <c r="EP4" i="1"/>
  <c r="EQ4" i="1" s="1"/>
  <c r="AG293" i="1"/>
  <c r="AJ293" i="1" s="1"/>
  <c r="AK293" i="1" s="1"/>
  <c r="AG285" i="1"/>
  <c r="AJ285" i="1" s="1"/>
  <c r="AK285" i="1" s="1"/>
  <c r="AG277" i="1"/>
  <c r="AJ277" i="1" s="1"/>
  <c r="AK277" i="1" s="1"/>
  <c r="AG269" i="1"/>
  <c r="AG261" i="1"/>
  <c r="AG253" i="1"/>
  <c r="AG245" i="1"/>
  <c r="AG237" i="1"/>
  <c r="AG229" i="1"/>
  <c r="AJ229" i="1" s="1"/>
  <c r="AK229" i="1" s="1"/>
  <c r="AG221" i="1"/>
  <c r="AJ221" i="1" s="1"/>
  <c r="AK221" i="1" s="1"/>
  <c r="AG213" i="1"/>
  <c r="AJ213" i="1" s="1"/>
  <c r="AK213" i="1" s="1"/>
  <c r="AG205" i="1"/>
  <c r="AG197" i="1"/>
  <c r="AG181" i="1"/>
  <c r="AG173" i="1"/>
  <c r="AG165" i="1"/>
  <c r="AG157" i="1"/>
  <c r="AJ157" i="1" s="1"/>
  <c r="AK157" i="1" s="1"/>
  <c r="AG149" i="1"/>
  <c r="AJ149" i="1" s="1"/>
  <c r="AK149" i="1" s="1"/>
  <c r="AG141" i="1"/>
  <c r="AJ141" i="1" s="1"/>
  <c r="AK141" i="1" s="1"/>
  <c r="AG133" i="1"/>
  <c r="AG125" i="1"/>
  <c r="AG117" i="1"/>
  <c r="AG109" i="1"/>
  <c r="AG101" i="1"/>
  <c r="AG93" i="1"/>
  <c r="AJ93" i="1" s="1"/>
  <c r="AK93" i="1" s="1"/>
  <c r="AG85" i="1"/>
  <c r="AJ85" i="1" s="1"/>
  <c r="AK85" i="1" s="1"/>
  <c r="AG77" i="1"/>
  <c r="AJ77" i="1" s="1"/>
  <c r="AK77" i="1" s="1"/>
  <c r="AG69" i="1"/>
  <c r="AG61" i="1"/>
  <c r="AG53" i="1"/>
  <c r="AG45" i="1"/>
  <c r="AG37" i="1"/>
  <c r="AG29" i="1"/>
  <c r="AJ29" i="1" s="1"/>
  <c r="AK29" i="1" s="1"/>
  <c r="AG21" i="1"/>
  <c r="AJ21" i="1" s="1"/>
  <c r="AK21" i="1" s="1"/>
  <c r="AG13" i="1"/>
  <c r="AJ13" i="1" s="1"/>
  <c r="AK13" i="1" s="1"/>
  <c r="AG5" i="1"/>
  <c r="EP299" i="1"/>
  <c r="EQ299" i="1" s="1"/>
  <c r="EP291" i="1"/>
  <c r="EQ291" i="1" s="1"/>
  <c r="EP283" i="1"/>
  <c r="EQ283" i="1" s="1"/>
  <c r="EP275" i="1"/>
  <c r="EQ275" i="1" s="1"/>
  <c r="EP267" i="1"/>
  <c r="EQ267" i="1" s="1"/>
  <c r="EP259" i="1"/>
  <c r="EQ259" i="1" s="1"/>
  <c r="EP251" i="1"/>
  <c r="EQ251" i="1" s="1"/>
  <c r="EP243" i="1"/>
  <c r="EQ243" i="1" s="1"/>
  <c r="EP235" i="1"/>
  <c r="EQ235" i="1" s="1"/>
  <c r="EP227" i="1"/>
  <c r="EQ227" i="1" s="1"/>
  <c r="EP219" i="1"/>
  <c r="EQ219" i="1" s="1"/>
  <c r="EP211" i="1"/>
  <c r="EQ211" i="1" s="1"/>
  <c r="EP203" i="1"/>
  <c r="EQ203" i="1" s="1"/>
  <c r="EP195" i="1"/>
  <c r="EQ195" i="1" s="1"/>
  <c r="EP187" i="1"/>
  <c r="EQ187" i="1" s="1"/>
  <c r="EP179" i="1"/>
  <c r="EQ179" i="1" s="1"/>
  <c r="EP171" i="1"/>
  <c r="EQ171" i="1" s="1"/>
  <c r="EP163" i="1"/>
  <c r="EQ163" i="1" s="1"/>
  <c r="EP155" i="1"/>
  <c r="EQ155" i="1" s="1"/>
  <c r="EP147" i="1"/>
  <c r="EQ147" i="1" s="1"/>
  <c r="EP139" i="1"/>
  <c r="EQ139" i="1" s="1"/>
  <c r="EP131" i="1"/>
  <c r="EQ131" i="1" s="1"/>
  <c r="EP123" i="1"/>
  <c r="EQ123" i="1" s="1"/>
  <c r="EP115" i="1"/>
  <c r="EQ115" i="1" s="1"/>
  <c r="EP107" i="1"/>
  <c r="EQ107" i="1" s="1"/>
  <c r="EP99" i="1"/>
  <c r="EQ99" i="1" s="1"/>
  <c r="EP91" i="1"/>
  <c r="EQ91" i="1" s="1"/>
  <c r="EP83" i="1"/>
  <c r="EQ83" i="1" s="1"/>
  <c r="EP75" i="1"/>
  <c r="EQ75" i="1" s="1"/>
  <c r="EP67" i="1"/>
  <c r="EQ67" i="1" s="1"/>
  <c r="EP59" i="1"/>
  <c r="EQ59" i="1" s="1"/>
  <c r="EP51" i="1"/>
  <c r="EQ51" i="1" s="1"/>
  <c r="EP43" i="1"/>
  <c r="EQ43" i="1" s="1"/>
  <c r="EP35" i="1"/>
  <c r="EQ35" i="1" s="1"/>
  <c r="EP27" i="1"/>
  <c r="EQ27" i="1" s="1"/>
  <c r="EP19" i="1"/>
  <c r="EQ19" i="1" s="1"/>
  <c r="EP11" i="1"/>
  <c r="EQ11" i="1" s="1"/>
  <c r="EP3" i="1"/>
  <c r="EQ3" i="1" s="1"/>
  <c r="M293" i="1"/>
  <c r="P293" i="1" s="1"/>
  <c r="M285" i="1"/>
  <c r="P285" i="1" s="1"/>
  <c r="M277" i="1"/>
  <c r="P277" i="1" s="1"/>
  <c r="AG189" i="1"/>
  <c r="DJ287" i="1"/>
  <c r="DM287" i="1" s="1"/>
  <c r="DN287" i="1" s="1"/>
  <c r="DJ227" i="1"/>
  <c r="DM227" i="1" s="1"/>
  <c r="DN227" i="1" s="1"/>
  <c r="DJ195" i="1"/>
  <c r="DM195" i="1" s="1"/>
  <c r="DN195" i="1" s="1"/>
  <c r="DJ171" i="1"/>
  <c r="DM171" i="1" s="1"/>
  <c r="DN171" i="1" s="1"/>
  <c r="DJ163" i="1"/>
  <c r="DM163" i="1" s="1"/>
  <c r="DN163" i="1" s="1"/>
  <c r="DJ115" i="1"/>
  <c r="DM115" i="1" s="1"/>
  <c r="DN115" i="1" s="1"/>
  <c r="DJ79" i="1"/>
  <c r="DM79" i="1" s="1"/>
  <c r="DN79" i="1" s="1"/>
  <c r="DJ71" i="1"/>
  <c r="DM71" i="1" s="1"/>
  <c r="DN71" i="1" s="1"/>
  <c r="DJ59" i="1"/>
  <c r="DM59" i="1" s="1"/>
  <c r="DN59" i="1" s="1"/>
  <c r="DJ43" i="1"/>
  <c r="DM43" i="1" s="1"/>
  <c r="DN43" i="1" s="1"/>
  <c r="DJ7" i="1"/>
  <c r="DM7" i="1" s="1"/>
  <c r="DN7" i="1" s="1"/>
  <c r="DT96" i="1"/>
  <c r="DW96" i="1" s="1"/>
  <c r="M261" i="1"/>
  <c r="P261" i="1" s="1"/>
  <c r="EP86" i="1"/>
  <c r="EQ86" i="1" s="1"/>
  <c r="EP78" i="1"/>
  <c r="EQ78" i="1" s="1"/>
  <c r="EP70" i="1"/>
  <c r="EQ70" i="1" s="1"/>
  <c r="EP62" i="1"/>
  <c r="EQ62" i="1" s="1"/>
  <c r="EP54" i="1"/>
  <c r="EQ54" i="1" s="1"/>
  <c r="EP46" i="1"/>
  <c r="EQ46" i="1" s="1"/>
  <c r="EP38" i="1"/>
  <c r="EQ38" i="1" s="1"/>
  <c r="EP30" i="1"/>
  <c r="EQ30" i="1" s="1"/>
  <c r="EP22" i="1"/>
  <c r="EQ22" i="1" s="1"/>
  <c r="EP14" i="1"/>
  <c r="EQ14" i="1" s="1"/>
  <c r="EP6" i="1"/>
  <c r="EQ6" i="1" s="1"/>
  <c r="M269" i="1"/>
  <c r="P269" i="1" s="1"/>
  <c r="W293" i="1"/>
  <c r="W285" i="1"/>
  <c r="Z285" i="1" s="1"/>
  <c r="AA285" i="1" s="1"/>
  <c r="W277" i="1"/>
  <c r="Z277" i="1" s="1"/>
  <c r="AA277" i="1" s="1"/>
  <c r="W269" i="1"/>
  <c r="Z269" i="1" s="1"/>
  <c r="AA269" i="1" s="1"/>
  <c r="W261" i="1"/>
  <c r="W253" i="1"/>
  <c r="W245" i="1"/>
  <c r="W237" i="1"/>
  <c r="W229" i="1"/>
  <c r="W221" i="1"/>
  <c r="Z221" i="1" s="1"/>
  <c r="AA221" i="1" s="1"/>
  <c r="W213" i="1"/>
  <c r="Z213" i="1" s="1"/>
  <c r="AA213" i="1" s="1"/>
  <c r="W205" i="1"/>
  <c r="Z205" i="1" s="1"/>
  <c r="AA205" i="1" s="1"/>
  <c r="W197" i="1"/>
  <c r="W189" i="1"/>
  <c r="Z189" i="1" s="1"/>
  <c r="W181" i="1"/>
  <c r="W173" i="1"/>
  <c r="W165" i="1"/>
  <c r="W157" i="1"/>
  <c r="Z157" i="1" s="1"/>
  <c r="W149" i="1"/>
  <c r="Z149" i="1" s="1"/>
  <c r="AA149" i="1" s="1"/>
  <c r="W141" i="1"/>
  <c r="Z141" i="1" s="1"/>
  <c r="AA141" i="1" s="1"/>
  <c r="W133" i="1"/>
  <c r="W125" i="1"/>
  <c r="Z125" i="1" s="1"/>
  <c r="W117" i="1"/>
  <c r="W109" i="1"/>
  <c r="W101" i="1"/>
  <c r="W93" i="1"/>
  <c r="Z93" i="1" s="1"/>
  <c r="AA93" i="1" s="1"/>
  <c r="W85" i="1"/>
  <c r="Z85" i="1" s="1"/>
  <c r="AA85" i="1" s="1"/>
  <c r="W77" i="1"/>
  <c r="Z77" i="1" s="1"/>
  <c r="W69" i="1"/>
  <c r="W61" i="1"/>
  <c r="W53" i="1"/>
  <c r="W45" i="1"/>
  <c r="Z45" i="1" s="1"/>
  <c r="W37" i="1"/>
  <c r="W29" i="1"/>
  <c r="Z29" i="1" s="1"/>
  <c r="AA29" i="1" s="1"/>
  <c r="W21" i="1"/>
  <c r="Z21" i="1" s="1"/>
  <c r="AA21" i="1" s="1"/>
  <c r="W13" i="1"/>
  <c r="Z13" i="1" s="1"/>
  <c r="W5" i="1"/>
  <c r="EP69" i="1"/>
  <c r="EQ69" i="1" s="1"/>
  <c r="EP61" i="1"/>
  <c r="EQ61" i="1" s="1"/>
  <c r="EP53" i="1"/>
  <c r="EQ53" i="1" s="1"/>
  <c r="EP45" i="1"/>
  <c r="EQ45" i="1" s="1"/>
  <c r="EP37" i="1"/>
  <c r="EQ37" i="1" s="1"/>
  <c r="EP29" i="1"/>
  <c r="EQ29" i="1" s="1"/>
  <c r="EP21" i="1"/>
  <c r="EQ21" i="1" s="1"/>
  <c r="EP13" i="1"/>
  <c r="EQ13" i="1" s="1"/>
  <c r="EP5" i="1"/>
  <c r="EQ5" i="1" s="1"/>
  <c r="EP2" i="1"/>
  <c r="EQ2" i="1" s="1"/>
  <c r="CP2" i="1"/>
  <c r="CS2" i="1" s="1"/>
  <c r="CT2" i="1" s="1"/>
  <c r="CP296" i="1"/>
  <c r="CP288" i="1"/>
  <c r="CS288" i="1" s="1"/>
  <c r="CP284" i="1"/>
  <c r="CS284" i="1" s="1"/>
  <c r="CT284" i="1" s="1"/>
  <c r="CP280" i="1"/>
  <c r="CS280" i="1" s="1"/>
  <c r="CP276" i="1"/>
  <c r="CS276" i="1" s="1"/>
  <c r="CP272" i="1"/>
  <c r="CP268" i="1"/>
  <c r="CS268" i="1" s="1"/>
  <c r="CT268" i="1" s="1"/>
  <c r="CP264" i="1"/>
  <c r="CP260" i="1"/>
  <c r="CP256" i="1"/>
  <c r="CS256" i="1" s="1"/>
  <c r="CT256" i="1" s="1"/>
  <c r="CP252" i="1"/>
  <c r="CS252" i="1" s="1"/>
  <c r="CT252" i="1" s="1"/>
  <c r="CP248" i="1"/>
  <c r="CS248" i="1" s="1"/>
  <c r="CP244" i="1"/>
  <c r="CS244" i="1" s="1"/>
  <c r="CT244" i="1" s="1"/>
  <c r="CP240" i="1"/>
  <c r="CP236" i="1"/>
  <c r="CS236" i="1" s="1"/>
  <c r="CT236" i="1" s="1"/>
  <c r="CP232" i="1"/>
  <c r="CP228" i="1"/>
  <c r="CP224" i="1"/>
  <c r="CS224" i="1" s="1"/>
  <c r="CT224" i="1" s="1"/>
  <c r="CP220" i="1"/>
  <c r="CS220" i="1" s="1"/>
  <c r="CT220" i="1" s="1"/>
  <c r="CP216" i="1"/>
  <c r="CS216" i="1" s="1"/>
  <c r="CT216" i="1" s="1"/>
  <c r="CP212" i="1"/>
  <c r="CS212" i="1" s="1"/>
  <c r="CT212" i="1" s="1"/>
  <c r="CP208" i="1"/>
  <c r="CP204" i="1"/>
  <c r="CS204" i="1" s="1"/>
  <c r="CT204" i="1" s="1"/>
  <c r="CP200" i="1"/>
  <c r="CS200" i="1" s="1"/>
  <c r="CP196" i="1"/>
  <c r="CP192" i="1"/>
  <c r="CS192" i="1" s="1"/>
  <c r="CT192" i="1" s="1"/>
  <c r="CP188" i="1"/>
  <c r="CS188" i="1" s="1"/>
  <c r="CT188" i="1" s="1"/>
  <c r="CP184" i="1"/>
  <c r="CS184" i="1" s="1"/>
  <c r="CT184" i="1" s="1"/>
  <c r="CZ297" i="1"/>
  <c r="DC297" i="1" s="1"/>
  <c r="DD297" i="1" s="1"/>
  <c r="CZ277" i="1"/>
  <c r="DC277" i="1" s="1"/>
  <c r="DD277" i="1" s="1"/>
  <c r="CZ273" i="1"/>
  <c r="DC273" i="1" s="1"/>
  <c r="DD273" i="1" s="1"/>
  <c r="CZ265" i="1"/>
  <c r="DC265" i="1" s="1"/>
  <c r="DD265" i="1" s="1"/>
  <c r="CZ245" i="1"/>
  <c r="DC245" i="1" s="1"/>
  <c r="DD245" i="1" s="1"/>
  <c r="CZ241" i="1"/>
  <c r="DC241" i="1" s="1"/>
  <c r="DD241" i="1" s="1"/>
  <c r="CZ233" i="1"/>
  <c r="DC233" i="1" s="1"/>
  <c r="DD233" i="1" s="1"/>
  <c r="CZ225" i="1"/>
  <c r="DC225" i="1" s="1"/>
  <c r="DD225" i="1" s="1"/>
  <c r="CZ213" i="1"/>
  <c r="DC213" i="1" s="1"/>
  <c r="DD213" i="1" s="1"/>
  <c r="CZ201" i="1"/>
  <c r="DC201" i="1" s="1"/>
  <c r="DD201" i="1" s="1"/>
  <c r="CZ193" i="1"/>
  <c r="DD193" i="1" s="1"/>
  <c r="CZ181" i="1"/>
  <c r="DC181" i="1" s="1"/>
  <c r="DD181" i="1" s="1"/>
  <c r="CZ161" i="1"/>
  <c r="DC161" i="1" s="1"/>
  <c r="DD161" i="1" s="1"/>
  <c r="CZ153" i="1"/>
  <c r="DC153" i="1" s="1"/>
  <c r="DD153" i="1" s="1"/>
  <c r="EP297" i="1"/>
  <c r="EQ297" i="1" s="1"/>
  <c r="EP289" i="1"/>
  <c r="EQ289" i="1" s="1"/>
  <c r="EP281" i="1"/>
  <c r="EQ281" i="1" s="1"/>
  <c r="EP273" i="1"/>
  <c r="EQ273" i="1" s="1"/>
  <c r="EP265" i="1"/>
  <c r="EQ265" i="1" s="1"/>
  <c r="EP257" i="1"/>
  <c r="EQ257" i="1" s="1"/>
  <c r="EP249" i="1"/>
  <c r="EQ249" i="1" s="1"/>
  <c r="EP241" i="1"/>
  <c r="EQ241" i="1" s="1"/>
  <c r="EP233" i="1"/>
  <c r="EQ233" i="1" s="1"/>
  <c r="EP225" i="1"/>
  <c r="EQ225" i="1" s="1"/>
  <c r="EP217" i="1"/>
  <c r="EQ217" i="1" s="1"/>
  <c r="EP209" i="1"/>
  <c r="EQ209" i="1" s="1"/>
  <c r="EP201" i="1"/>
  <c r="EQ201" i="1" s="1"/>
  <c r="EP193" i="1"/>
  <c r="EQ193" i="1" s="1"/>
  <c r="EP185" i="1"/>
  <c r="EQ185" i="1" s="1"/>
  <c r="EP177" i="1"/>
  <c r="EQ177" i="1" s="1"/>
  <c r="EP169" i="1"/>
  <c r="EQ169" i="1" s="1"/>
  <c r="EP161" i="1"/>
  <c r="EQ161" i="1" s="1"/>
  <c r="EP153" i="1"/>
  <c r="EQ153" i="1" s="1"/>
  <c r="EP145" i="1"/>
  <c r="EQ145" i="1" s="1"/>
  <c r="EP137" i="1"/>
  <c r="EQ137" i="1" s="1"/>
  <c r="EP129" i="1"/>
  <c r="EQ129" i="1" s="1"/>
  <c r="EP121" i="1"/>
  <c r="EQ121" i="1" s="1"/>
  <c r="EP113" i="1"/>
  <c r="EQ113" i="1" s="1"/>
  <c r="EP105" i="1"/>
  <c r="EQ105" i="1" s="1"/>
  <c r="EP97" i="1"/>
  <c r="EQ97" i="1" s="1"/>
  <c r="EP89" i="1"/>
  <c r="EQ89" i="1" s="1"/>
  <c r="EP81" i="1"/>
  <c r="EQ81" i="1" s="1"/>
  <c r="EP73" i="1"/>
  <c r="EQ73" i="1" s="1"/>
  <c r="EP65" i="1"/>
  <c r="EQ65" i="1" s="1"/>
  <c r="EP57" i="1"/>
  <c r="EQ57" i="1" s="1"/>
  <c r="EP49" i="1"/>
  <c r="EQ49" i="1" s="1"/>
  <c r="EP41" i="1"/>
  <c r="EQ41" i="1" s="1"/>
  <c r="EP33" i="1"/>
  <c r="EQ33" i="1" s="1"/>
  <c r="EP25" i="1"/>
  <c r="EQ25" i="1" s="1"/>
  <c r="EP17" i="1"/>
  <c r="EQ17" i="1" s="1"/>
  <c r="EP9" i="1"/>
  <c r="EQ9" i="1" s="1"/>
  <c r="EP298" i="1"/>
  <c r="EQ298" i="1" s="1"/>
  <c r="EP290" i="1"/>
  <c r="EQ290" i="1" s="1"/>
  <c r="EP282" i="1"/>
  <c r="EQ282" i="1" s="1"/>
  <c r="EP274" i="1"/>
  <c r="EQ274" i="1" s="1"/>
  <c r="EP266" i="1"/>
  <c r="EQ266" i="1" s="1"/>
  <c r="EP258" i="1"/>
  <c r="EQ258" i="1" s="1"/>
  <c r="EP250" i="1"/>
  <c r="EQ250" i="1" s="1"/>
  <c r="EP242" i="1"/>
  <c r="EQ242" i="1" s="1"/>
  <c r="EP234" i="1"/>
  <c r="EQ234" i="1" s="1"/>
  <c r="EP226" i="1"/>
  <c r="EQ226" i="1" s="1"/>
  <c r="EP218" i="1"/>
  <c r="EQ218" i="1" s="1"/>
  <c r="EP210" i="1"/>
  <c r="EQ210" i="1" s="1"/>
  <c r="EP202" i="1"/>
  <c r="EQ202" i="1" s="1"/>
  <c r="EP194" i="1"/>
  <c r="EQ194" i="1" s="1"/>
  <c r="EP186" i="1"/>
  <c r="EQ186" i="1" s="1"/>
  <c r="EP178" i="1"/>
  <c r="EQ178" i="1" s="1"/>
  <c r="EP170" i="1"/>
  <c r="EQ170" i="1" s="1"/>
  <c r="EP162" i="1"/>
  <c r="EQ162" i="1" s="1"/>
  <c r="EP154" i="1"/>
  <c r="EQ154" i="1" s="1"/>
  <c r="EP146" i="1"/>
  <c r="EQ146" i="1" s="1"/>
  <c r="EP138" i="1"/>
  <c r="EQ138" i="1" s="1"/>
  <c r="EP130" i="1"/>
  <c r="EQ130" i="1" s="1"/>
  <c r="EP122" i="1"/>
  <c r="EQ122" i="1" s="1"/>
  <c r="EP114" i="1"/>
  <c r="EQ114" i="1" s="1"/>
  <c r="EP106" i="1"/>
  <c r="EQ106" i="1" s="1"/>
  <c r="EP98" i="1"/>
  <c r="EQ98" i="1" s="1"/>
  <c r="EP90" i="1"/>
  <c r="EQ90" i="1" s="1"/>
  <c r="EP82" i="1"/>
  <c r="EQ82" i="1" s="1"/>
  <c r="EP74" i="1"/>
  <c r="EQ74" i="1" s="1"/>
  <c r="EP66" i="1"/>
  <c r="EQ66" i="1" s="1"/>
  <c r="EP58" i="1"/>
  <c r="EQ58" i="1" s="1"/>
  <c r="EP50" i="1"/>
  <c r="EQ50" i="1" s="1"/>
  <c r="EP42" i="1"/>
  <c r="EQ42" i="1" s="1"/>
  <c r="EP34" i="1"/>
  <c r="EQ34" i="1" s="1"/>
  <c r="EP26" i="1"/>
  <c r="EQ26" i="1" s="1"/>
  <c r="EP18" i="1"/>
  <c r="EQ18" i="1" s="1"/>
  <c r="EP10" i="1"/>
  <c r="EQ10" i="1" s="1"/>
  <c r="W294" i="1"/>
  <c r="Z294" i="1" s="1"/>
  <c r="AA294" i="1" s="1"/>
  <c r="W286" i="1"/>
  <c r="W278" i="1"/>
  <c r="Z278" i="1" s="1"/>
  <c r="AA278" i="1" s="1"/>
  <c r="W270" i="1"/>
  <c r="W262" i="1"/>
  <c r="W246" i="1"/>
  <c r="Z246" i="1" s="1"/>
  <c r="AA246" i="1" s="1"/>
  <c r="EP294" i="1"/>
  <c r="EQ294" i="1" s="1"/>
  <c r="EP286" i="1"/>
  <c r="EQ286" i="1" s="1"/>
  <c r="EP278" i="1"/>
  <c r="EQ278" i="1" s="1"/>
  <c r="EP270" i="1"/>
  <c r="EQ270" i="1" s="1"/>
  <c r="EP262" i="1"/>
  <c r="EQ262" i="1" s="1"/>
  <c r="EP254" i="1"/>
  <c r="EQ254" i="1" s="1"/>
  <c r="EP246" i="1"/>
  <c r="EQ246" i="1" s="1"/>
  <c r="EP238" i="1"/>
  <c r="EQ238" i="1" s="1"/>
  <c r="EP230" i="1"/>
  <c r="EQ230" i="1" s="1"/>
  <c r="EP222" i="1"/>
  <c r="EQ222" i="1" s="1"/>
  <c r="EP214" i="1"/>
  <c r="EQ214" i="1" s="1"/>
  <c r="EP206" i="1"/>
  <c r="EQ206" i="1" s="1"/>
  <c r="EP198" i="1"/>
  <c r="EQ198" i="1" s="1"/>
  <c r="EP190" i="1"/>
  <c r="EQ190" i="1" s="1"/>
  <c r="EP182" i="1"/>
  <c r="EQ182" i="1" s="1"/>
  <c r="EP174" i="1"/>
  <c r="EQ174" i="1" s="1"/>
  <c r="EP166" i="1"/>
  <c r="EQ166" i="1" s="1"/>
  <c r="EP158" i="1"/>
  <c r="EQ158" i="1" s="1"/>
  <c r="EP150" i="1"/>
  <c r="EQ150" i="1" s="1"/>
  <c r="EP142" i="1"/>
  <c r="EQ142" i="1" s="1"/>
  <c r="EP134" i="1"/>
  <c r="EQ134" i="1" s="1"/>
  <c r="EP126" i="1"/>
  <c r="EQ126" i="1" s="1"/>
  <c r="EP118" i="1"/>
  <c r="EQ118" i="1" s="1"/>
  <c r="EP110" i="1"/>
  <c r="EQ110" i="1" s="1"/>
  <c r="EP102" i="1"/>
  <c r="EQ102" i="1" s="1"/>
  <c r="EP94" i="1"/>
  <c r="EQ94" i="1" s="1"/>
  <c r="EP296" i="1"/>
  <c r="EQ296" i="1" s="1"/>
  <c r="EP288" i="1"/>
  <c r="EQ288" i="1" s="1"/>
  <c r="EP280" i="1"/>
  <c r="EQ280" i="1" s="1"/>
  <c r="EP272" i="1"/>
  <c r="EQ272" i="1" s="1"/>
  <c r="EP264" i="1"/>
  <c r="EQ264" i="1" s="1"/>
  <c r="EP256" i="1"/>
  <c r="EQ256" i="1" s="1"/>
  <c r="EP248" i="1"/>
  <c r="EQ248" i="1" s="1"/>
  <c r="EP240" i="1"/>
  <c r="EQ240" i="1" s="1"/>
  <c r="EP232" i="1"/>
  <c r="EQ232" i="1" s="1"/>
  <c r="EP224" i="1"/>
  <c r="EQ224" i="1" s="1"/>
  <c r="EP216" i="1"/>
  <c r="EQ216" i="1" s="1"/>
  <c r="EP208" i="1"/>
  <c r="EQ208" i="1" s="1"/>
  <c r="EP200" i="1"/>
  <c r="EQ200" i="1" s="1"/>
  <c r="EP192" i="1"/>
  <c r="EQ192" i="1" s="1"/>
  <c r="EP184" i="1"/>
  <c r="EQ184" i="1" s="1"/>
  <c r="EP176" i="1"/>
  <c r="EQ176" i="1" s="1"/>
  <c r="EP168" i="1"/>
  <c r="EQ168" i="1" s="1"/>
  <c r="EP160" i="1"/>
  <c r="EQ160" i="1" s="1"/>
  <c r="EP152" i="1"/>
  <c r="EQ152" i="1" s="1"/>
  <c r="EP144" i="1"/>
  <c r="EQ144" i="1" s="1"/>
  <c r="EP136" i="1"/>
  <c r="EQ136" i="1" s="1"/>
  <c r="EP128" i="1"/>
  <c r="EQ128" i="1" s="1"/>
  <c r="EP120" i="1"/>
  <c r="EQ120" i="1" s="1"/>
  <c r="EP112" i="1"/>
  <c r="EQ112" i="1" s="1"/>
  <c r="EP104" i="1"/>
  <c r="EQ104" i="1" s="1"/>
  <c r="EP96" i="1"/>
  <c r="EQ96" i="1" s="1"/>
  <c r="EP88" i="1"/>
  <c r="EQ88" i="1" s="1"/>
  <c r="EP80" i="1"/>
  <c r="EQ80" i="1" s="1"/>
  <c r="EP72" i="1"/>
  <c r="EQ72" i="1" s="1"/>
  <c r="W254" i="1"/>
  <c r="Z254" i="1" s="1"/>
  <c r="AA254" i="1" s="1"/>
  <c r="EP293" i="1"/>
  <c r="EQ293" i="1" s="1"/>
  <c r="EP285" i="1"/>
  <c r="EQ285" i="1" s="1"/>
  <c r="EP277" i="1"/>
  <c r="EQ277" i="1" s="1"/>
  <c r="EP269" i="1"/>
  <c r="EQ269" i="1" s="1"/>
  <c r="EP261" i="1"/>
  <c r="EQ261" i="1" s="1"/>
  <c r="EP253" i="1"/>
  <c r="EQ253" i="1" s="1"/>
  <c r="EP245" i="1"/>
  <c r="EQ245" i="1" s="1"/>
  <c r="EP237" i="1"/>
  <c r="EQ237" i="1" s="1"/>
  <c r="EP229" i="1"/>
  <c r="EQ229" i="1" s="1"/>
  <c r="EP221" i="1"/>
  <c r="EQ221" i="1" s="1"/>
  <c r="EP213" i="1"/>
  <c r="EQ213" i="1" s="1"/>
  <c r="EP205" i="1"/>
  <c r="EQ205" i="1" s="1"/>
  <c r="EP197" i="1"/>
  <c r="EQ197" i="1" s="1"/>
  <c r="EP189" i="1"/>
  <c r="EQ189" i="1" s="1"/>
  <c r="EP181" i="1"/>
  <c r="EQ181" i="1" s="1"/>
  <c r="EP173" i="1"/>
  <c r="EQ173" i="1" s="1"/>
  <c r="EP165" i="1"/>
  <c r="EQ165" i="1" s="1"/>
  <c r="EP157" i="1"/>
  <c r="EQ157" i="1" s="1"/>
  <c r="EP149" i="1"/>
  <c r="EQ149" i="1" s="1"/>
  <c r="EP141" i="1"/>
  <c r="EQ141" i="1" s="1"/>
  <c r="EP133" i="1"/>
  <c r="EQ133" i="1" s="1"/>
  <c r="EP125" i="1"/>
  <c r="EQ125" i="1" s="1"/>
  <c r="EP117" i="1"/>
  <c r="EQ117" i="1" s="1"/>
  <c r="EP109" i="1"/>
  <c r="EQ109" i="1" s="1"/>
  <c r="EP101" i="1"/>
  <c r="EQ101" i="1" s="1"/>
  <c r="EP93" i="1"/>
  <c r="EQ93" i="1" s="1"/>
  <c r="EP85" i="1"/>
  <c r="EQ85" i="1" s="1"/>
  <c r="EP77" i="1"/>
  <c r="EQ77" i="1" s="1"/>
  <c r="EP64" i="1"/>
  <c r="EQ64" i="1" s="1"/>
  <c r="EP56" i="1"/>
  <c r="EQ56" i="1" s="1"/>
  <c r="EP48" i="1"/>
  <c r="EQ48" i="1" s="1"/>
  <c r="EP40" i="1"/>
  <c r="EQ40" i="1" s="1"/>
  <c r="EP32" i="1"/>
  <c r="EQ32" i="1" s="1"/>
  <c r="EP24" i="1"/>
  <c r="EQ24" i="1" s="1"/>
  <c r="EP16" i="1"/>
  <c r="EQ16" i="1" s="1"/>
  <c r="EP8" i="1"/>
  <c r="EQ8" i="1" s="1"/>
  <c r="M253" i="1"/>
  <c r="P253" i="1" s="1"/>
  <c r="M245" i="1"/>
  <c r="P245" i="1" s="1"/>
  <c r="M237" i="1"/>
  <c r="P237" i="1" s="1"/>
  <c r="M229" i="1"/>
  <c r="P229" i="1" s="1"/>
  <c r="M221" i="1"/>
  <c r="P221" i="1" s="1"/>
  <c r="M213" i="1"/>
  <c r="P213" i="1" s="1"/>
  <c r="M205" i="1"/>
  <c r="P205" i="1" s="1"/>
  <c r="M197" i="1"/>
  <c r="P197" i="1" s="1"/>
  <c r="M189" i="1"/>
  <c r="P189" i="1" s="1"/>
  <c r="M181" i="1"/>
  <c r="P181" i="1" s="1"/>
  <c r="M173" i="1"/>
  <c r="P173" i="1" s="1"/>
  <c r="M165" i="1"/>
  <c r="P165" i="1" s="1"/>
  <c r="Q165" i="1" s="1"/>
  <c r="M157" i="1"/>
  <c r="P157" i="1" s="1"/>
  <c r="Q157" i="1" s="1"/>
  <c r="M149" i="1"/>
  <c r="P149" i="1" s="1"/>
  <c r="Q149" i="1" s="1"/>
  <c r="M141" i="1"/>
  <c r="P141" i="1" s="1"/>
  <c r="M133" i="1"/>
  <c r="P133" i="1" s="1"/>
  <c r="Q133" i="1" s="1"/>
  <c r="M125" i="1"/>
  <c r="P125" i="1" s="1"/>
  <c r="M117" i="1"/>
  <c r="M109" i="1"/>
  <c r="M101" i="1"/>
  <c r="P101" i="1" s="1"/>
  <c r="Q101" i="1" s="1"/>
  <c r="M93" i="1"/>
  <c r="P93" i="1" s="1"/>
  <c r="M85" i="1"/>
  <c r="P85" i="1" s="1"/>
  <c r="Q85" i="1" s="1"/>
  <c r="M77" i="1"/>
  <c r="P77" i="1" s="1"/>
  <c r="Q77" i="1" s="1"/>
  <c r="M69" i="1"/>
  <c r="M61" i="1"/>
  <c r="Q61" i="1" s="1"/>
  <c r="M53" i="1"/>
  <c r="M45" i="1"/>
  <c r="M37" i="1"/>
  <c r="P37" i="1" s="1"/>
  <c r="Q37" i="1" s="1"/>
  <c r="M29" i="1"/>
  <c r="P29" i="1" s="1"/>
  <c r="Q29" i="1" s="1"/>
  <c r="M21" i="1"/>
  <c r="P21" i="1" s="1"/>
  <c r="Q21" i="1" s="1"/>
  <c r="M13" i="1"/>
  <c r="P13" i="1" s="1"/>
  <c r="Q13" i="1" s="1"/>
  <c r="M5" i="1"/>
  <c r="EP295" i="1"/>
  <c r="EQ295" i="1" s="1"/>
  <c r="EP287" i="1"/>
  <c r="EQ287" i="1" s="1"/>
  <c r="EP279" i="1"/>
  <c r="EQ279" i="1" s="1"/>
  <c r="EP271" i="1"/>
  <c r="EQ271" i="1" s="1"/>
  <c r="EP263" i="1"/>
  <c r="EQ263" i="1" s="1"/>
  <c r="EP255" i="1"/>
  <c r="EQ255" i="1" s="1"/>
  <c r="EP247" i="1"/>
  <c r="EQ247" i="1" s="1"/>
  <c r="EP239" i="1"/>
  <c r="EQ239" i="1" s="1"/>
  <c r="EP231" i="1"/>
  <c r="EQ231" i="1" s="1"/>
  <c r="EP223" i="1"/>
  <c r="EQ223" i="1" s="1"/>
  <c r="EP215" i="1"/>
  <c r="EQ215" i="1" s="1"/>
  <c r="EP207" i="1"/>
  <c r="EQ207" i="1" s="1"/>
  <c r="EP199" i="1"/>
  <c r="EQ199" i="1" s="1"/>
  <c r="EP191" i="1"/>
  <c r="EQ191" i="1" s="1"/>
  <c r="EP183" i="1"/>
  <c r="EQ183" i="1" s="1"/>
  <c r="EP175" i="1"/>
  <c r="EQ175" i="1" s="1"/>
  <c r="EP167" i="1"/>
  <c r="EQ167" i="1" s="1"/>
  <c r="EP159" i="1"/>
  <c r="EQ159" i="1" s="1"/>
  <c r="EP151" i="1"/>
  <c r="EQ151" i="1" s="1"/>
  <c r="EP143" i="1"/>
  <c r="EQ143" i="1" s="1"/>
  <c r="EP135" i="1"/>
  <c r="EQ135" i="1" s="1"/>
  <c r="EP127" i="1"/>
  <c r="EQ127" i="1" s="1"/>
  <c r="EP119" i="1"/>
  <c r="EQ119" i="1" s="1"/>
  <c r="EP111" i="1"/>
  <c r="EQ111" i="1" s="1"/>
  <c r="EP103" i="1"/>
  <c r="EQ103" i="1" s="1"/>
  <c r="EP95" i="1"/>
  <c r="EQ95" i="1" s="1"/>
  <c r="EP87" i="1"/>
  <c r="EQ87" i="1" s="1"/>
  <c r="EP79" i="1"/>
  <c r="EQ79" i="1" s="1"/>
  <c r="EP71" i="1"/>
  <c r="EQ71" i="1" s="1"/>
  <c r="EP63" i="1"/>
  <c r="EQ63" i="1" s="1"/>
  <c r="EP55" i="1"/>
  <c r="EQ55" i="1" s="1"/>
  <c r="EP47" i="1"/>
  <c r="EQ47" i="1" s="1"/>
  <c r="EP39" i="1"/>
  <c r="EQ39" i="1" s="1"/>
  <c r="EP31" i="1"/>
  <c r="EQ31" i="1" s="1"/>
  <c r="EP23" i="1"/>
  <c r="EQ23" i="1" s="1"/>
  <c r="EP15" i="1"/>
  <c r="EQ15" i="1" s="1"/>
  <c r="EP7" i="1"/>
  <c r="EQ7" i="1" s="1"/>
  <c r="W296" i="1"/>
  <c r="Z296" i="1" s="1"/>
  <c r="AA296" i="1" s="1"/>
  <c r="W288" i="1"/>
  <c r="Z288" i="1" s="1"/>
  <c r="AA288" i="1" s="1"/>
  <c r="W280" i="1"/>
  <c r="Z280" i="1" s="1"/>
  <c r="AA280" i="1" s="1"/>
  <c r="W272" i="1"/>
  <c r="Z272" i="1" s="1"/>
  <c r="AA272" i="1" s="1"/>
  <c r="W264" i="1"/>
  <c r="Z264" i="1" s="1"/>
  <c r="AA264" i="1" s="1"/>
  <c r="W256" i="1"/>
  <c r="Z256" i="1" s="1"/>
  <c r="AA256" i="1" s="1"/>
  <c r="W248" i="1"/>
  <c r="Z248" i="1" s="1"/>
  <c r="AA248" i="1" s="1"/>
  <c r="W295" i="1"/>
  <c r="Z295" i="1" s="1"/>
  <c r="AA295" i="1" s="1"/>
  <c r="W287" i="1"/>
  <c r="Z287" i="1" s="1"/>
  <c r="AA287" i="1" s="1"/>
  <c r="W279" i="1"/>
  <c r="Z279" i="1" s="1"/>
  <c r="AA279" i="1" s="1"/>
  <c r="W271" i="1"/>
  <c r="Z271" i="1" s="1"/>
  <c r="AA271" i="1" s="1"/>
  <c r="W263" i="1"/>
  <c r="Z263" i="1" s="1"/>
  <c r="AA263" i="1" s="1"/>
  <c r="W255" i="1"/>
  <c r="W247" i="1"/>
  <c r="W239" i="1"/>
  <c r="Z239" i="1" s="1"/>
  <c r="AA239" i="1" s="1"/>
  <c r="W231" i="1"/>
  <c r="Z231" i="1" s="1"/>
  <c r="AA231" i="1" s="1"/>
  <c r="W223" i="1"/>
  <c r="Z223" i="1" s="1"/>
  <c r="AA223" i="1" s="1"/>
  <c r="W215" i="1"/>
  <c r="Z215" i="1" s="1"/>
  <c r="AA215" i="1" s="1"/>
  <c r="W207" i="1"/>
  <c r="Z207" i="1" s="1"/>
  <c r="AA207" i="1" s="1"/>
  <c r="W199" i="1"/>
  <c r="AA199" i="1" s="1"/>
  <c r="W191" i="1"/>
  <c r="W183" i="1"/>
  <c r="W175" i="1"/>
  <c r="Z175" i="1" s="1"/>
  <c r="AA175" i="1" s="1"/>
  <c r="W167" i="1"/>
  <c r="Z167" i="1" s="1"/>
  <c r="AA167" i="1" s="1"/>
  <c r="W159" i="1"/>
  <c r="Z159" i="1" s="1"/>
  <c r="AA159" i="1" s="1"/>
  <c r="W151" i="1"/>
  <c r="Z151" i="1" s="1"/>
  <c r="AA151" i="1" s="1"/>
  <c r="W143" i="1"/>
  <c r="W135" i="1"/>
  <c r="Z135" i="1" s="1"/>
  <c r="AA135" i="1" s="1"/>
  <c r="W127" i="1"/>
  <c r="W119" i="1"/>
  <c r="W111" i="1"/>
  <c r="Z111" i="1" s="1"/>
  <c r="AA111" i="1" s="1"/>
  <c r="W103" i="1"/>
  <c r="Z103" i="1" s="1"/>
  <c r="AA103" i="1" s="1"/>
  <c r="W95" i="1"/>
  <c r="Z95" i="1" s="1"/>
  <c r="AA95" i="1" s="1"/>
  <c r="W87" i="1"/>
  <c r="Z87" i="1" s="1"/>
  <c r="AA87" i="1" s="1"/>
  <c r="W79" i="1"/>
  <c r="Z79" i="1" s="1"/>
  <c r="AA79" i="1" s="1"/>
  <c r="W71" i="1"/>
  <c r="Z71" i="1" s="1"/>
  <c r="AA71" i="1" s="1"/>
  <c r="W63" i="1"/>
  <c r="W55" i="1"/>
  <c r="W47" i="1"/>
  <c r="Z47" i="1" s="1"/>
  <c r="AA47" i="1" s="1"/>
  <c r="W39" i="1"/>
  <c r="Z39" i="1" s="1"/>
  <c r="AA39" i="1" s="1"/>
  <c r="W31" i="1"/>
  <c r="Z31" i="1" s="1"/>
  <c r="AA31" i="1" s="1"/>
  <c r="W23" i="1"/>
  <c r="Z23" i="1" s="1"/>
  <c r="AA23" i="1" s="1"/>
  <c r="W15" i="1"/>
  <c r="Z15" i="1" s="1"/>
  <c r="AA15" i="1" s="1"/>
  <c r="W7" i="1"/>
  <c r="Z7" i="1" s="1"/>
  <c r="AA7" i="1" s="1"/>
  <c r="M297" i="1"/>
  <c r="M289" i="1"/>
  <c r="M273" i="1"/>
  <c r="P273" i="1" s="1"/>
  <c r="Q273" i="1" s="1"/>
  <c r="M257" i="1"/>
  <c r="P257" i="1" s="1"/>
  <c r="Q257" i="1" s="1"/>
  <c r="M241" i="1"/>
  <c r="P241" i="1" s="1"/>
  <c r="Q241" i="1" s="1"/>
  <c r="M225" i="1"/>
  <c r="P225" i="1" s="1"/>
  <c r="Q225" i="1" s="1"/>
  <c r="M209" i="1"/>
  <c r="P209" i="1" s="1"/>
  <c r="Q209" i="1" s="1"/>
  <c r="M193" i="1"/>
  <c r="Q193" i="1" s="1"/>
  <c r="M177" i="1"/>
  <c r="M169" i="1"/>
  <c r="M153" i="1"/>
  <c r="P153" i="1" s="1"/>
  <c r="Q153" i="1" s="1"/>
  <c r="M145" i="1"/>
  <c r="P145" i="1" s="1"/>
  <c r="M137" i="1"/>
  <c r="Q137" i="1" s="1"/>
  <c r="M129" i="1"/>
  <c r="P129" i="1" s="1"/>
  <c r="M121" i="1"/>
  <c r="P121" i="1" s="1"/>
  <c r="Q121" i="1" s="1"/>
  <c r="M113" i="1"/>
  <c r="P113" i="1" s="1"/>
  <c r="Q113" i="1" s="1"/>
  <c r="M105" i="1"/>
  <c r="M97" i="1"/>
  <c r="M89" i="1"/>
  <c r="P89" i="1" s="1"/>
  <c r="Q89" i="1" s="1"/>
  <c r="M81" i="1"/>
  <c r="P81" i="1" s="1"/>
  <c r="M73" i="1"/>
  <c r="P73" i="1" s="1"/>
  <c r="Q73" i="1" s="1"/>
  <c r="M65" i="1"/>
  <c r="P65" i="1" s="1"/>
  <c r="M57" i="1"/>
  <c r="P57" i="1" s="1"/>
  <c r="Q57" i="1" s="1"/>
  <c r="M49" i="1"/>
  <c r="P49" i="1" s="1"/>
  <c r="Q49" i="1" s="1"/>
  <c r="M41" i="1"/>
  <c r="M33" i="1"/>
  <c r="M25" i="1"/>
  <c r="P25" i="1" s="1"/>
  <c r="Q25" i="1" s="1"/>
  <c r="M17" i="1"/>
  <c r="P17" i="1" s="1"/>
  <c r="Q17" i="1" s="1"/>
  <c r="M9" i="1"/>
  <c r="P9" i="1" s="1"/>
  <c r="Q9" i="1" s="1"/>
  <c r="M281" i="1"/>
  <c r="P281" i="1" s="1"/>
  <c r="Q281" i="1" s="1"/>
  <c r="M265" i="1"/>
  <c r="P265" i="1" s="1"/>
  <c r="Q265" i="1" s="1"/>
  <c r="M249" i="1"/>
  <c r="P249" i="1" s="1"/>
  <c r="Q249" i="1" s="1"/>
  <c r="M233" i="1"/>
  <c r="M217" i="1"/>
  <c r="M201" i="1"/>
  <c r="P201" i="1" s="1"/>
  <c r="Q201" i="1" s="1"/>
  <c r="M185" i="1"/>
  <c r="P185" i="1" s="1"/>
  <c r="Q185" i="1" s="1"/>
  <c r="M161" i="1"/>
  <c r="P161" i="1" s="1"/>
  <c r="AQ297" i="1"/>
  <c r="AT297" i="1" s="1"/>
  <c r="AU297" i="1" s="1"/>
  <c r="AQ293" i="1"/>
  <c r="AT293" i="1" s="1"/>
  <c r="AU293" i="1" s="1"/>
  <c r="AQ281" i="1"/>
  <c r="AT281" i="1" s="1"/>
  <c r="AU281" i="1" s="1"/>
  <c r="AQ277" i="1"/>
  <c r="AQ265" i="1"/>
  <c r="CP298" i="1"/>
  <c r="CS298" i="1" s="1"/>
  <c r="CT298" i="1" s="1"/>
  <c r="CP294" i="1"/>
  <c r="CS294" i="1" s="1"/>
  <c r="CT294" i="1" s="1"/>
  <c r="CP290" i="1"/>
  <c r="CS290" i="1" s="1"/>
  <c r="CP286" i="1"/>
  <c r="CS286" i="1" s="1"/>
  <c r="CT286" i="1" s="1"/>
  <c r="CP282" i="1"/>
  <c r="CP274" i="1"/>
  <c r="CS274" i="1" s="1"/>
  <c r="CT274" i="1" s="1"/>
  <c r="CP270" i="1"/>
  <c r="CP266" i="1"/>
  <c r="CP258" i="1"/>
  <c r="CS258" i="1" s="1"/>
  <c r="CT258" i="1" s="1"/>
  <c r="CP254" i="1"/>
  <c r="CS254" i="1" s="1"/>
  <c r="CT254" i="1" s="1"/>
  <c r="CP246" i="1"/>
  <c r="CS246" i="1" s="1"/>
  <c r="CP242" i="1"/>
  <c r="CS242" i="1" s="1"/>
  <c r="CP238" i="1"/>
  <c r="CS238" i="1" s="1"/>
  <c r="CP234" i="1"/>
  <c r="CS234" i="1" s="1"/>
  <c r="CT234" i="1" s="1"/>
  <c r="CP230" i="1"/>
  <c r="CP226" i="1"/>
  <c r="CP218" i="1"/>
  <c r="CS218" i="1" s="1"/>
  <c r="CT218" i="1" s="1"/>
  <c r="CP214" i="1"/>
  <c r="CS214" i="1" s="1"/>
  <c r="CT214" i="1" s="1"/>
  <c r="CP210" i="1"/>
  <c r="CS210" i="1" s="1"/>
  <c r="CT210" i="1" s="1"/>
  <c r="CP202" i="1"/>
  <c r="CS202" i="1" s="1"/>
  <c r="CT202" i="1" s="1"/>
  <c r="CP198" i="1"/>
  <c r="CS198" i="1" s="1"/>
  <c r="CT198" i="1" s="1"/>
  <c r="CP194" i="1"/>
  <c r="CS194" i="1" s="1"/>
  <c r="CT194" i="1" s="1"/>
  <c r="CP190" i="1"/>
  <c r="CP186" i="1"/>
  <c r="CS186" i="1" s="1"/>
  <c r="CT186" i="1" s="1"/>
  <c r="CZ295" i="1"/>
  <c r="DC295" i="1" s="1"/>
  <c r="DD295" i="1" s="1"/>
  <c r="CZ287" i="1"/>
  <c r="DC287" i="1" s="1"/>
  <c r="DD287" i="1" s="1"/>
  <c r="CZ283" i="1"/>
  <c r="DC283" i="1" s="1"/>
  <c r="DD283" i="1" s="1"/>
  <c r="CZ263" i="1"/>
  <c r="DC263" i="1" s="1"/>
  <c r="DD263" i="1" s="1"/>
  <c r="CZ255" i="1"/>
  <c r="DC255" i="1" s="1"/>
  <c r="DD255" i="1" s="1"/>
  <c r="CZ251" i="1"/>
  <c r="DC251" i="1" s="1"/>
  <c r="DD251" i="1" s="1"/>
  <c r="CZ235" i="1"/>
  <c r="DC235" i="1" s="1"/>
  <c r="DD235" i="1" s="1"/>
  <c r="CZ223" i="1"/>
  <c r="DC223" i="1" s="1"/>
  <c r="DD223" i="1" s="1"/>
  <c r="CZ215" i="1"/>
  <c r="DC215" i="1" s="1"/>
  <c r="DD215" i="1" s="1"/>
  <c r="CZ143" i="1"/>
  <c r="DC143" i="1" s="1"/>
  <c r="DD143" i="1" s="1"/>
  <c r="AG297" i="1"/>
  <c r="AJ297" i="1" s="1"/>
  <c r="AK297" i="1" s="1"/>
  <c r="AG289" i="1"/>
  <c r="AJ289" i="1" s="1"/>
  <c r="AK289" i="1" s="1"/>
  <c r="AG281" i="1"/>
  <c r="AJ281" i="1" s="1"/>
  <c r="AK281" i="1" s="1"/>
  <c r="AG273" i="1"/>
  <c r="AJ273" i="1" s="1"/>
  <c r="AK273" i="1" s="1"/>
  <c r="AG265" i="1"/>
  <c r="AG257" i="1"/>
  <c r="AG249" i="1"/>
  <c r="AJ249" i="1" s="1"/>
  <c r="AK249" i="1" s="1"/>
  <c r="AG241" i="1"/>
  <c r="AJ241" i="1" s="1"/>
  <c r="AK241" i="1" s="1"/>
  <c r="AG233" i="1"/>
  <c r="AJ233" i="1" s="1"/>
  <c r="AK233" i="1" s="1"/>
  <c r="AG225" i="1"/>
  <c r="AJ225" i="1" s="1"/>
  <c r="AK225" i="1" s="1"/>
  <c r="AG217" i="1"/>
  <c r="AJ217" i="1" s="1"/>
  <c r="AK217" i="1" s="1"/>
  <c r="AG209" i="1"/>
  <c r="AJ209" i="1" s="1"/>
  <c r="AK209" i="1" s="1"/>
  <c r="AG201" i="1"/>
  <c r="AG193" i="1"/>
  <c r="AK193" i="1" s="1"/>
  <c r="AG185" i="1"/>
  <c r="AJ185" i="1" s="1"/>
  <c r="AK185" i="1" s="1"/>
  <c r="AG177" i="1"/>
  <c r="AJ177" i="1" s="1"/>
  <c r="AK177" i="1" s="1"/>
  <c r="AG169" i="1"/>
  <c r="AJ169" i="1" s="1"/>
  <c r="AK169" i="1" s="1"/>
  <c r="AG161" i="1"/>
  <c r="AJ161" i="1" s="1"/>
  <c r="AK161" i="1" s="1"/>
  <c r="AG153" i="1"/>
  <c r="AJ153" i="1" s="1"/>
  <c r="AK153" i="1" s="1"/>
  <c r="AG145" i="1"/>
  <c r="AJ145" i="1" s="1"/>
  <c r="AK145" i="1" s="1"/>
  <c r="AG137" i="1"/>
  <c r="AG129" i="1"/>
  <c r="AG113" i="1"/>
  <c r="AJ113" i="1" s="1"/>
  <c r="AK113" i="1" s="1"/>
  <c r="DJ277" i="1"/>
  <c r="DM277" i="1" s="1"/>
  <c r="DN277" i="1" s="1"/>
  <c r="DJ193" i="1"/>
  <c r="DN193" i="1" s="1"/>
  <c r="DJ137" i="1"/>
  <c r="DN137" i="1" s="1"/>
  <c r="DJ101" i="1"/>
  <c r="DM101" i="1" s="1"/>
  <c r="DN101" i="1" s="1"/>
  <c r="DJ17" i="1"/>
  <c r="DM17" i="1" s="1"/>
  <c r="DN17" i="1" s="1"/>
  <c r="W299" i="1"/>
  <c r="Z299" i="1" s="1"/>
  <c r="AA299" i="1" s="1"/>
  <c r="W283" i="1"/>
  <c r="Z283" i="1" s="1"/>
  <c r="AA283" i="1" s="1"/>
  <c r="W259" i="1"/>
  <c r="Z259" i="1" s="1"/>
  <c r="AA259" i="1" s="1"/>
  <c r="W243" i="1"/>
  <c r="Z243" i="1" s="1"/>
  <c r="AA243" i="1" s="1"/>
  <c r="W227" i="1"/>
  <c r="Z227" i="1" s="1"/>
  <c r="AA227" i="1" s="1"/>
  <c r="W211" i="1"/>
  <c r="Z211" i="1" s="1"/>
  <c r="AA211" i="1" s="1"/>
  <c r="W195" i="1"/>
  <c r="Z195" i="1" s="1"/>
  <c r="AA195" i="1" s="1"/>
  <c r="W187" i="1"/>
  <c r="Z187" i="1" s="1"/>
  <c r="AA187" i="1" s="1"/>
  <c r="W171" i="1"/>
  <c r="Z171" i="1" s="1"/>
  <c r="AA171" i="1" s="1"/>
  <c r="W147" i="1"/>
  <c r="Z147" i="1" s="1"/>
  <c r="AA147" i="1" s="1"/>
  <c r="W131" i="1"/>
  <c r="Z131" i="1" s="1"/>
  <c r="AA131" i="1" s="1"/>
  <c r="W115" i="1"/>
  <c r="Z115" i="1" s="1"/>
  <c r="AA115" i="1" s="1"/>
  <c r="W99" i="1"/>
  <c r="Z99" i="1" s="1"/>
  <c r="AA99" i="1" s="1"/>
  <c r="W83" i="1"/>
  <c r="Z83" i="1" s="1"/>
  <c r="AA83" i="1" s="1"/>
  <c r="W67" i="1"/>
  <c r="Z67" i="1" s="1"/>
  <c r="AA67" i="1" s="1"/>
  <c r="W51" i="1"/>
  <c r="Z51" i="1" s="1"/>
  <c r="AA51" i="1" s="1"/>
  <c r="W35" i="1"/>
  <c r="Z35" i="1" s="1"/>
  <c r="W27" i="1"/>
  <c r="W11" i="1"/>
  <c r="Z11" i="1" s="1"/>
  <c r="AA11" i="1" s="1"/>
  <c r="W298" i="1"/>
  <c r="Z298" i="1" s="1"/>
  <c r="AA298" i="1" s="1"/>
  <c r="W290" i="1"/>
  <c r="Z290" i="1" s="1"/>
  <c r="AA290" i="1" s="1"/>
  <c r="W282" i="1"/>
  <c r="Z282" i="1" s="1"/>
  <c r="AA282" i="1" s="1"/>
  <c r="W274" i="1"/>
  <c r="Z274" i="1" s="1"/>
  <c r="AA274" i="1" s="1"/>
  <c r="W266" i="1"/>
  <c r="Z266" i="1" s="1"/>
  <c r="AA266" i="1" s="1"/>
  <c r="W258" i="1"/>
  <c r="Z258" i="1" s="1"/>
  <c r="AA258" i="1" s="1"/>
  <c r="W250" i="1"/>
  <c r="Z250" i="1" s="1"/>
  <c r="AA250" i="1" s="1"/>
  <c r="W242" i="1"/>
  <c r="Z242" i="1" s="1"/>
  <c r="AA242" i="1" s="1"/>
  <c r="W234" i="1"/>
  <c r="Z234" i="1" s="1"/>
  <c r="AA234" i="1" s="1"/>
  <c r="W226" i="1"/>
  <c r="Z226" i="1" s="1"/>
  <c r="AA226" i="1" s="1"/>
  <c r="W218" i="1"/>
  <c r="Z218" i="1" s="1"/>
  <c r="AA218" i="1" s="1"/>
  <c r="W210" i="1"/>
  <c r="Z210" i="1" s="1"/>
  <c r="AA210" i="1" s="1"/>
  <c r="W202" i="1"/>
  <c r="Z202" i="1" s="1"/>
  <c r="AA202" i="1" s="1"/>
  <c r="W194" i="1"/>
  <c r="W186" i="1"/>
  <c r="Z186" i="1" s="1"/>
  <c r="AA186" i="1" s="1"/>
  <c r="W178" i="1"/>
  <c r="Z178" i="1" s="1"/>
  <c r="AA178" i="1" s="1"/>
  <c r="W170" i="1"/>
  <c r="Z170" i="1" s="1"/>
  <c r="AA170" i="1" s="1"/>
  <c r="W162" i="1"/>
  <c r="Z162" i="1" s="1"/>
  <c r="AA162" i="1" s="1"/>
  <c r="W154" i="1"/>
  <c r="Z154" i="1" s="1"/>
  <c r="AA154" i="1" s="1"/>
  <c r="W146" i="1"/>
  <c r="AA146" i="1" s="1"/>
  <c r="W138" i="1"/>
  <c r="Z138" i="1" s="1"/>
  <c r="AA138" i="1" s="1"/>
  <c r="W130" i="1"/>
  <c r="W122" i="1"/>
  <c r="Z122" i="1" s="1"/>
  <c r="AA122" i="1" s="1"/>
  <c r="W114" i="1"/>
  <c r="Z114" i="1" s="1"/>
  <c r="AA114" i="1" s="1"/>
  <c r="W106" i="1"/>
  <c r="Z106" i="1" s="1"/>
  <c r="AA106" i="1" s="1"/>
  <c r="W98" i="1"/>
  <c r="Z98" i="1" s="1"/>
  <c r="AA98" i="1" s="1"/>
  <c r="W90" i="1"/>
  <c r="Z90" i="1" s="1"/>
  <c r="AA90" i="1" s="1"/>
  <c r="W82" i="1"/>
  <c r="Z82" i="1" s="1"/>
  <c r="AA82" i="1" s="1"/>
  <c r="W74" i="1"/>
  <c r="Z74" i="1" s="1"/>
  <c r="AA74" i="1" s="1"/>
  <c r="W66" i="1"/>
  <c r="Z66" i="1" s="1"/>
  <c r="AA66" i="1" s="1"/>
  <c r="W58" i="1"/>
  <c r="Z58" i="1" s="1"/>
  <c r="AA58" i="1" s="1"/>
  <c r="W50" i="1"/>
  <c r="Z50" i="1" s="1"/>
  <c r="AA50" i="1" s="1"/>
  <c r="W42" i="1"/>
  <c r="Z42" i="1" s="1"/>
  <c r="AA42" i="1" s="1"/>
  <c r="W34" i="1"/>
  <c r="Z34" i="1" s="1"/>
  <c r="AA34" i="1" s="1"/>
  <c r="W26" i="1"/>
  <c r="Z26" i="1" s="1"/>
  <c r="AA26" i="1" s="1"/>
  <c r="W18" i="1"/>
  <c r="Z18" i="1" s="1"/>
  <c r="AA18" i="1" s="1"/>
  <c r="W10" i="1"/>
  <c r="Z10" i="1" s="1"/>
  <c r="AA10" i="1" s="1"/>
  <c r="W291" i="1"/>
  <c r="Z291" i="1" s="1"/>
  <c r="AA291" i="1" s="1"/>
  <c r="W275" i="1"/>
  <c r="Z275" i="1" s="1"/>
  <c r="AA275" i="1" s="1"/>
  <c r="W267" i="1"/>
  <c r="Z267" i="1" s="1"/>
  <c r="AA267" i="1" s="1"/>
  <c r="W251" i="1"/>
  <c r="Z251" i="1" s="1"/>
  <c r="AA251" i="1" s="1"/>
  <c r="W235" i="1"/>
  <c r="Z235" i="1" s="1"/>
  <c r="AA235" i="1" s="1"/>
  <c r="W219" i="1"/>
  <c r="Z219" i="1" s="1"/>
  <c r="AA219" i="1" s="1"/>
  <c r="W203" i="1"/>
  <c r="Z203" i="1" s="1"/>
  <c r="AA203" i="1" s="1"/>
  <c r="W179" i="1"/>
  <c r="Z179" i="1" s="1"/>
  <c r="AA179" i="1" s="1"/>
  <c r="W163" i="1"/>
  <c r="Z163" i="1" s="1"/>
  <c r="AA163" i="1" s="1"/>
  <c r="W155" i="1"/>
  <c r="Z155" i="1" s="1"/>
  <c r="AA155" i="1" s="1"/>
  <c r="W139" i="1"/>
  <c r="Z139" i="1" s="1"/>
  <c r="AA139" i="1" s="1"/>
  <c r="W123" i="1"/>
  <c r="Z123" i="1" s="1"/>
  <c r="AA123" i="1" s="1"/>
  <c r="W107" i="1"/>
  <c r="Z107" i="1" s="1"/>
  <c r="AA107" i="1" s="1"/>
  <c r="W91" i="1"/>
  <c r="W75" i="1"/>
  <c r="Z75" i="1" s="1"/>
  <c r="AA75" i="1" s="1"/>
  <c r="W59" i="1"/>
  <c r="Z59" i="1" s="1"/>
  <c r="AA59" i="1" s="1"/>
  <c r="W43" i="1"/>
  <c r="Z43" i="1" s="1"/>
  <c r="AA43" i="1" s="1"/>
  <c r="W19" i="1"/>
  <c r="Z19" i="1" s="1"/>
  <c r="AA19" i="1" s="1"/>
  <c r="W3" i="1"/>
  <c r="Z3" i="1" s="1"/>
  <c r="AA3" i="1" s="1"/>
  <c r="W297" i="1"/>
  <c r="Z297" i="1" s="1"/>
  <c r="AA297" i="1" s="1"/>
  <c r="W289" i="1"/>
  <c r="Z289" i="1" s="1"/>
  <c r="AA289" i="1" s="1"/>
  <c r="W281" i="1"/>
  <c r="Z281" i="1" s="1"/>
  <c r="AA281" i="1" s="1"/>
  <c r="W273" i="1"/>
  <c r="Z273" i="1" s="1"/>
  <c r="AA273" i="1" s="1"/>
  <c r="W265" i="1"/>
  <c r="Z265" i="1" s="1"/>
  <c r="AA265" i="1" s="1"/>
  <c r="W257" i="1"/>
  <c r="W249" i="1"/>
  <c r="Z249" i="1" s="1"/>
  <c r="AA249" i="1" s="1"/>
  <c r="W241" i="1"/>
  <c r="Z241" i="1" s="1"/>
  <c r="AA241" i="1" s="1"/>
  <c r="W233" i="1"/>
  <c r="Z233" i="1" s="1"/>
  <c r="AA233" i="1" s="1"/>
  <c r="W225" i="1"/>
  <c r="Z225" i="1" s="1"/>
  <c r="AA225" i="1" s="1"/>
  <c r="W217" i="1"/>
  <c r="Z217" i="1" s="1"/>
  <c r="AA217" i="1" s="1"/>
  <c r="W209" i="1"/>
  <c r="Z209" i="1" s="1"/>
  <c r="W201" i="1"/>
  <c r="Z201" i="1" s="1"/>
  <c r="W193" i="1"/>
  <c r="W185" i="1"/>
  <c r="Z185" i="1" s="1"/>
  <c r="W177" i="1"/>
  <c r="Z177" i="1" s="1"/>
  <c r="W169" i="1"/>
  <c r="Z169" i="1" s="1"/>
  <c r="W161" i="1"/>
  <c r="Z161" i="1" s="1"/>
  <c r="W153" i="1"/>
  <c r="Z153" i="1" s="1"/>
  <c r="W145" i="1"/>
  <c r="Z145" i="1" s="1"/>
  <c r="W137" i="1"/>
  <c r="AA137" i="1" s="1"/>
  <c r="W129" i="1"/>
  <c r="W121" i="1"/>
  <c r="Z121" i="1" s="1"/>
  <c r="W113" i="1"/>
  <c r="Z113" i="1" s="1"/>
  <c r="AA113" i="1" s="1"/>
  <c r="W105" i="1"/>
  <c r="Z105" i="1" s="1"/>
  <c r="AA105" i="1" s="1"/>
  <c r="W97" i="1"/>
  <c r="Z97" i="1" s="1"/>
  <c r="W89" i="1"/>
  <c r="Z89" i="1" s="1"/>
  <c r="W81" i="1"/>
  <c r="Z81" i="1" s="1"/>
  <c r="AA81" i="1" s="1"/>
  <c r="W73" i="1"/>
  <c r="Z73" i="1" s="1"/>
  <c r="W65" i="1"/>
  <c r="Z65" i="1" s="1"/>
  <c r="AA65" i="1" s="1"/>
  <c r="W57" i="1"/>
  <c r="Z57" i="1" s="1"/>
  <c r="W49" i="1"/>
  <c r="Z49" i="1" s="1"/>
  <c r="AA49" i="1" s="1"/>
  <c r="W41" i="1"/>
  <c r="Z41" i="1" s="1"/>
  <c r="AA41" i="1" s="1"/>
  <c r="W33" i="1"/>
  <c r="Z33" i="1" s="1"/>
  <c r="AA33" i="1" s="1"/>
  <c r="W25" i="1"/>
  <c r="Z25" i="1" s="1"/>
  <c r="W17" i="1"/>
  <c r="Z17" i="1" s="1"/>
  <c r="AA17" i="1" s="1"/>
  <c r="W9" i="1"/>
  <c r="Z9" i="1" s="1"/>
  <c r="AG283" i="1"/>
  <c r="AJ283" i="1" s="1"/>
  <c r="AK283" i="1" s="1"/>
  <c r="AG267" i="1"/>
  <c r="AJ267" i="1" s="1"/>
  <c r="AK267" i="1" s="1"/>
  <c r="AG219" i="1"/>
  <c r="AJ219" i="1" s="1"/>
  <c r="AK219" i="1" s="1"/>
  <c r="AG203" i="1"/>
  <c r="AJ203" i="1" s="1"/>
  <c r="AK203" i="1" s="1"/>
  <c r="AG155" i="1"/>
  <c r="AJ155" i="1" s="1"/>
  <c r="AK155" i="1" s="1"/>
  <c r="AG139" i="1"/>
  <c r="AJ139" i="1" s="1"/>
  <c r="AK139" i="1" s="1"/>
  <c r="AG91" i="1"/>
  <c r="AG75" i="1"/>
  <c r="AJ75" i="1" s="1"/>
  <c r="AK75" i="1" s="1"/>
  <c r="AG27" i="1"/>
  <c r="AJ27" i="1" s="1"/>
  <c r="AK27" i="1" s="1"/>
  <c r="AG11" i="1"/>
  <c r="AJ11" i="1" s="1"/>
  <c r="AK11" i="1" s="1"/>
  <c r="AQ296" i="1"/>
  <c r="AT296" i="1" s="1"/>
  <c r="AU296" i="1" s="1"/>
  <c r="AQ292" i="1"/>
  <c r="AT292" i="1" s="1"/>
  <c r="AU292" i="1" s="1"/>
  <c r="AQ288" i="1"/>
  <c r="AT288" i="1" s="1"/>
  <c r="AU288" i="1" s="1"/>
  <c r="AQ284" i="1"/>
  <c r="AT284" i="1" s="1"/>
  <c r="AU284" i="1" s="1"/>
  <c r="AA61" i="1"/>
  <c r="W292" i="1"/>
  <c r="Z292" i="1" s="1"/>
  <c r="AA292" i="1" s="1"/>
  <c r="W276" i="1"/>
  <c r="Z276" i="1" s="1"/>
  <c r="AA276" i="1" s="1"/>
  <c r="W268" i="1"/>
  <c r="Z268" i="1" s="1"/>
  <c r="AA268" i="1" s="1"/>
  <c r="W252" i="1"/>
  <c r="Z252" i="1" s="1"/>
  <c r="AA252" i="1" s="1"/>
  <c r="W244" i="1"/>
  <c r="Z244" i="1" s="1"/>
  <c r="AA244" i="1" s="1"/>
  <c r="W236" i="1"/>
  <c r="Z236" i="1" s="1"/>
  <c r="AA236" i="1" s="1"/>
  <c r="W228" i="1"/>
  <c r="Z228" i="1" s="1"/>
  <c r="AA228" i="1" s="1"/>
  <c r="W220" i="1"/>
  <c r="Z220" i="1" s="1"/>
  <c r="AA220" i="1" s="1"/>
  <c r="W204" i="1"/>
  <c r="Z204" i="1" s="1"/>
  <c r="AA204" i="1" s="1"/>
  <c r="W196" i="1"/>
  <c r="Z196" i="1" s="1"/>
  <c r="AA196" i="1" s="1"/>
  <c r="W188" i="1"/>
  <c r="Z188" i="1" s="1"/>
  <c r="AA188" i="1" s="1"/>
  <c r="W180" i="1"/>
  <c r="Z180" i="1" s="1"/>
  <c r="AA180" i="1" s="1"/>
  <c r="W172" i="1"/>
  <c r="Z172" i="1" s="1"/>
  <c r="AA172" i="1" s="1"/>
  <c r="W164" i="1"/>
  <c r="Z164" i="1" s="1"/>
  <c r="AA164" i="1" s="1"/>
  <c r="W156" i="1"/>
  <c r="Z156" i="1" s="1"/>
  <c r="AA156" i="1" s="1"/>
  <c r="W148" i="1"/>
  <c r="Z148" i="1" s="1"/>
  <c r="AA148" i="1" s="1"/>
  <c r="W140" i="1"/>
  <c r="Z140" i="1" s="1"/>
  <c r="AA140" i="1" s="1"/>
  <c r="W132" i="1"/>
  <c r="Z132" i="1" s="1"/>
  <c r="AA132" i="1" s="1"/>
  <c r="W124" i="1"/>
  <c r="W116" i="1"/>
  <c r="Z116" i="1" s="1"/>
  <c r="AA116" i="1" s="1"/>
  <c r="W108" i="1"/>
  <c r="Z108" i="1" s="1"/>
  <c r="AA108" i="1" s="1"/>
  <c r="W100" i="1"/>
  <c r="Z100" i="1" s="1"/>
  <c r="AA100" i="1" s="1"/>
  <c r="W92" i="1"/>
  <c r="Z92" i="1" s="1"/>
  <c r="AA92" i="1" s="1"/>
  <c r="W84" i="1"/>
  <c r="Z84" i="1" s="1"/>
  <c r="AA84" i="1" s="1"/>
  <c r="W76" i="1"/>
  <c r="Z76" i="1" s="1"/>
  <c r="AA76" i="1" s="1"/>
  <c r="W68" i="1"/>
  <c r="Z68" i="1" s="1"/>
  <c r="AA68" i="1" s="1"/>
  <c r="W60" i="1"/>
  <c r="Z60" i="1" s="1"/>
  <c r="AA60" i="1" s="1"/>
  <c r="W52" i="1"/>
  <c r="Z52" i="1" s="1"/>
  <c r="AA52" i="1" s="1"/>
  <c r="W44" i="1"/>
  <c r="Z44" i="1" s="1"/>
  <c r="AA44" i="1" s="1"/>
  <c r="W36" i="1"/>
  <c r="Z36" i="1" s="1"/>
  <c r="AA36" i="1" s="1"/>
  <c r="W28" i="1"/>
  <c r="Z28" i="1" s="1"/>
  <c r="AA28" i="1" s="1"/>
  <c r="W20" i="1"/>
  <c r="Z20" i="1" s="1"/>
  <c r="AA20" i="1" s="1"/>
  <c r="W12" i="1"/>
  <c r="Z12" i="1" s="1"/>
  <c r="AA12" i="1" s="1"/>
  <c r="W4" i="1"/>
  <c r="AA4" i="1" s="1"/>
  <c r="AK61" i="1"/>
  <c r="W2" i="1"/>
  <c r="Z2" i="1" s="1"/>
  <c r="W284" i="1"/>
  <c r="Z284" i="1" s="1"/>
  <c r="AA284" i="1" s="1"/>
  <c r="W260" i="1"/>
  <c r="Z260" i="1" s="1"/>
  <c r="AA260" i="1" s="1"/>
  <c r="W212" i="1"/>
  <c r="Z212" i="1" s="1"/>
  <c r="AA212" i="1" s="1"/>
  <c r="AG2" i="1"/>
  <c r="AJ2" i="1" s="1"/>
  <c r="AG284" i="1"/>
  <c r="AJ284" i="1" s="1"/>
  <c r="AG252" i="1"/>
  <c r="AJ252" i="1" s="1"/>
  <c r="AG236" i="1"/>
  <c r="AJ236" i="1" s="1"/>
  <c r="AG220" i="1"/>
  <c r="AJ220" i="1" s="1"/>
  <c r="AG188" i="1"/>
  <c r="AJ188" i="1" s="1"/>
  <c r="AG172" i="1"/>
  <c r="AJ172" i="1" s="1"/>
  <c r="AG156" i="1"/>
  <c r="AJ156" i="1" s="1"/>
  <c r="AG124" i="1"/>
  <c r="AJ124" i="1" s="1"/>
  <c r="AG108" i="1"/>
  <c r="AJ108" i="1" s="1"/>
  <c r="AG92" i="1"/>
  <c r="AJ92" i="1" s="1"/>
  <c r="AG60" i="1"/>
  <c r="AJ60" i="1" s="1"/>
  <c r="AG44" i="1"/>
  <c r="AJ44" i="1" s="1"/>
  <c r="AG28" i="1"/>
  <c r="AJ28" i="1" s="1"/>
  <c r="AQ280" i="1"/>
  <c r="AT280" i="1" s="1"/>
  <c r="AU280" i="1" s="1"/>
  <c r="AQ276" i="1"/>
  <c r="AT276" i="1" s="1"/>
  <c r="AU276" i="1" s="1"/>
  <c r="AQ272" i="1"/>
  <c r="AT272" i="1" s="1"/>
  <c r="AU272" i="1" s="1"/>
  <c r="AQ268" i="1"/>
  <c r="AT268" i="1" s="1"/>
  <c r="AQ264" i="1"/>
  <c r="AT264" i="1" s="1"/>
  <c r="AU264" i="1" s="1"/>
  <c r="AQ260" i="1"/>
  <c r="AT260" i="1" s="1"/>
  <c r="AU260" i="1" s="1"/>
  <c r="AQ256" i="1"/>
  <c r="AT256" i="1" s="1"/>
  <c r="AU256" i="1" s="1"/>
  <c r="AQ252" i="1"/>
  <c r="AT252" i="1" s="1"/>
  <c r="AU252" i="1" s="1"/>
  <c r="AQ248" i="1"/>
  <c r="AT248" i="1" s="1"/>
  <c r="AU248" i="1" s="1"/>
  <c r="AQ244" i="1"/>
  <c r="AT244" i="1" s="1"/>
  <c r="AU244" i="1" s="1"/>
  <c r="AQ240" i="1"/>
  <c r="AT240" i="1" s="1"/>
  <c r="AU240" i="1" s="1"/>
  <c r="AQ236" i="1"/>
  <c r="AT236" i="1" s="1"/>
  <c r="AU236" i="1" s="1"/>
  <c r="AQ232" i="1"/>
  <c r="AQ228" i="1"/>
  <c r="AT228" i="1" s="1"/>
  <c r="AU228" i="1" s="1"/>
  <c r="AQ224" i="1"/>
  <c r="AT224" i="1" s="1"/>
  <c r="AU224" i="1" s="1"/>
  <c r="AQ220" i="1"/>
  <c r="AT220" i="1" s="1"/>
  <c r="AU220" i="1" s="1"/>
  <c r="AQ216" i="1"/>
  <c r="AT216" i="1" s="1"/>
  <c r="AQ212" i="1"/>
  <c r="AT212" i="1" s="1"/>
  <c r="AU212" i="1" s="1"/>
  <c r="AQ208" i="1"/>
  <c r="AT208" i="1" s="1"/>
  <c r="AU208" i="1" s="1"/>
  <c r="AQ204" i="1"/>
  <c r="AT204" i="1" s="1"/>
  <c r="AQ200" i="1"/>
  <c r="AT200" i="1" s="1"/>
  <c r="AU200" i="1" s="1"/>
  <c r="AQ196" i="1"/>
  <c r="AT196" i="1" s="1"/>
  <c r="AQ192" i="1"/>
  <c r="AT192" i="1" s="1"/>
  <c r="AU192" i="1" s="1"/>
  <c r="AQ188" i="1"/>
  <c r="AT188" i="1" s="1"/>
  <c r="AQ184" i="1"/>
  <c r="AT184" i="1" s="1"/>
  <c r="AU184" i="1" s="1"/>
  <c r="AQ180" i="1"/>
  <c r="AT180" i="1" s="1"/>
  <c r="AU180" i="1" s="1"/>
  <c r="AQ176" i="1"/>
  <c r="AQ172" i="1"/>
  <c r="AT172" i="1" s="1"/>
  <c r="AQ168" i="1"/>
  <c r="AQ164" i="1"/>
  <c r="AT164" i="1" s="1"/>
  <c r="AU164" i="1" s="1"/>
  <c r="AQ160" i="1"/>
  <c r="AT160" i="1" s="1"/>
  <c r="AU160" i="1" s="1"/>
  <c r="AQ156" i="1"/>
  <c r="AT156" i="1" s="1"/>
  <c r="AQ152" i="1"/>
  <c r="AT152" i="1" s="1"/>
  <c r="AQ148" i="1"/>
  <c r="AT148" i="1" s="1"/>
  <c r="AU148" i="1" s="1"/>
  <c r="AQ144" i="1"/>
  <c r="AT144" i="1" s="1"/>
  <c r="AU144" i="1" s="1"/>
  <c r="AQ140" i="1"/>
  <c r="AT140" i="1" s="1"/>
  <c r="AU140" i="1" s="1"/>
  <c r="AQ136" i="1"/>
  <c r="AT136" i="1" s="1"/>
  <c r="AU136" i="1" s="1"/>
  <c r="AQ132" i="1"/>
  <c r="AT132" i="1" s="1"/>
  <c r="AU132" i="1" s="1"/>
  <c r="AQ128" i="1"/>
  <c r="AT128" i="1" s="1"/>
  <c r="AU128" i="1" s="1"/>
  <c r="AQ124" i="1"/>
  <c r="AT124" i="1" s="1"/>
  <c r="AU124" i="1" s="1"/>
  <c r="AQ120" i="1"/>
  <c r="AT120" i="1" s="1"/>
  <c r="AU120" i="1" s="1"/>
  <c r="AQ116" i="1"/>
  <c r="AT116" i="1" s="1"/>
  <c r="AU116" i="1" s="1"/>
  <c r="AQ112" i="1"/>
  <c r="AQ108" i="1"/>
  <c r="AT108" i="1" s="1"/>
  <c r="AU108" i="1" s="1"/>
  <c r="AQ104" i="1"/>
  <c r="AQ100" i="1"/>
  <c r="AT100" i="1" s="1"/>
  <c r="AU100" i="1" s="1"/>
  <c r="AQ96" i="1"/>
  <c r="AT96" i="1" s="1"/>
  <c r="AU96" i="1" s="1"/>
  <c r="AQ92" i="1"/>
  <c r="AT92" i="1" s="1"/>
  <c r="AU92" i="1" s="1"/>
  <c r="AQ88" i="1"/>
  <c r="AT88" i="1" s="1"/>
  <c r="AQ84" i="1"/>
  <c r="AT84" i="1" s="1"/>
  <c r="AU84" i="1" s="1"/>
  <c r="AQ80" i="1"/>
  <c r="AT80" i="1" s="1"/>
  <c r="AU80" i="1" s="1"/>
  <c r="AQ76" i="1"/>
  <c r="AT76" i="1" s="1"/>
  <c r="AU76" i="1" s="1"/>
  <c r="AQ72" i="1"/>
  <c r="AT72" i="1" s="1"/>
  <c r="AU72" i="1" s="1"/>
  <c r="AQ68" i="1"/>
  <c r="AT68" i="1" s="1"/>
  <c r="AU68" i="1" s="1"/>
  <c r="AQ64" i="1"/>
  <c r="AT64" i="1" s="1"/>
  <c r="AU64" i="1" s="1"/>
  <c r="AQ60" i="1"/>
  <c r="AT60" i="1" s="1"/>
  <c r="AU60" i="1" s="1"/>
  <c r="AQ56" i="1"/>
  <c r="AT56" i="1" s="1"/>
  <c r="AU56" i="1" s="1"/>
  <c r="AQ52" i="1"/>
  <c r="AT52" i="1" s="1"/>
  <c r="AU52" i="1" s="1"/>
  <c r="AQ48" i="1"/>
  <c r="AQ44" i="1"/>
  <c r="AT44" i="1" s="1"/>
  <c r="AU44" i="1" s="1"/>
  <c r="AQ40" i="1"/>
  <c r="AT40" i="1" s="1"/>
  <c r="AU40" i="1" s="1"/>
  <c r="AQ36" i="1"/>
  <c r="AT36" i="1" s="1"/>
  <c r="AU36" i="1" s="1"/>
  <c r="AQ32" i="1"/>
  <c r="AT32" i="1" s="1"/>
  <c r="AU32" i="1" s="1"/>
  <c r="AQ28" i="1"/>
  <c r="AT28" i="1" s="1"/>
  <c r="AU28" i="1" s="1"/>
  <c r="AQ24" i="1"/>
  <c r="AT24" i="1" s="1"/>
  <c r="AU24" i="1" s="1"/>
  <c r="AQ20" i="1"/>
  <c r="AT20" i="1" s="1"/>
  <c r="AU20" i="1" s="1"/>
  <c r="AQ16" i="1"/>
  <c r="AT16" i="1" s="1"/>
  <c r="AU16" i="1" s="1"/>
  <c r="AQ12" i="1"/>
  <c r="AT12" i="1" s="1"/>
  <c r="AU12" i="1" s="1"/>
  <c r="AQ8" i="1"/>
  <c r="AQ4" i="1"/>
  <c r="AU4" i="1" s="1"/>
  <c r="BB229" i="1"/>
  <c r="BE229" i="1" s="1"/>
  <c r="BF229" i="1" s="1"/>
  <c r="BB197" i="1"/>
  <c r="BE197" i="1" s="1"/>
  <c r="BF197" i="1" s="1"/>
  <c r="BB193" i="1"/>
  <c r="BF193" i="1" s="1"/>
  <c r="BB165" i="1"/>
  <c r="BE165" i="1" s="1"/>
  <c r="BF165" i="1" s="1"/>
  <c r="BB137" i="1"/>
  <c r="BB133" i="1"/>
  <c r="BE133" i="1" s="1"/>
  <c r="BF133" i="1" s="1"/>
  <c r="BV231" i="1"/>
  <c r="BY231" i="1" s="1"/>
  <c r="BZ231" i="1" s="1"/>
  <c r="BV203" i="1"/>
  <c r="BY203" i="1" s="1"/>
  <c r="BZ203" i="1" s="1"/>
  <c r="BV103" i="1"/>
  <c r="BY103" i="1" s="1"/>
  <c r="BZ103" i="1" s="1"/>
  <c r="BV75" i="1"/>
  <c r="BY75" i="1" s="1"/>
  <c r="BZ75" i="1" s="1"/>
  <c r="BV47" i="1"/>
  <c r="BY47" i="1" s="1"/>
  <c r="BZ47" i="1" s="1"/>
  <c r="BV27" i="1"/>
  <c r="BY27" i="1" s="1"/>
  <c r="BZ27" i="1" s="1"/>
  <c r="CF100" i="1"/>
  <c r="CF52" i="1"/>
  <c r="CI52" i="1" s="1"/>
  <c r="CJ52" i="1" s="1"/>
  <c r="CF48" i="1"/>
  <c r="DT111" i="1"/>
  <c r="DW111" i="1" s="1"/>
  <c r="DT39" i="1"/>
  <c r="DW39" i="1" s="1"/>
  <c r="BL17" i="1"/>
  <c r="BO17" i="1" s="1"/>
  <c r="BP17" i="1" s="1"/>
  <c r="AQ122" i="1"/>
  <c r="AT122" i="1" s="1"/>
  <c r="AU122" i="1" s="1"/>
  <c r="AQ118" i="1"/>
  <c r="AT118" i="1" s="1"/>
  <c r="AU118" i="1" s="1"/>
  <c r="AQ114" i="1"/>
  <c r="AQ110" i="1"/>
  <c r="AT110" i="1" s="1"/>
  <c r="AU110" i="1" s="1"/>
  <c r="AQ106" i="1"/>
  <c r="AT106" i="1" s="1"/>
  <c r="AU106" i="1" s="1"/>
  <c r="AQ102" i="1"/>
  <c r="AT102" i="1" s="1"/>
  <c r="AU102" i="1" s="1"/>
  <c r="AQ98" i="1"/>
  <c r="AT98" i="1" s="1"/>
  <c r="AU98" i="1" s="1"/>
  <c r="AQ94" i="1"/>
  <c r="AT94" i="1" s="1"/>
  <c r="AU94" i="1" s="1"/>
  <c r="AQ90" i="1"/>
  <c r="AT90" i="1" s="1"/>
  <c r="AU90" i="1" s="1"/>
  <c r="AQ86" i="1"/>
  <c r="AT86" i="1" s="1"/>
  <c r="AU86" i="1" s="1"/>
  <c r="AQ82" i="1"/>
  <c r="AT82" i="1" s="1"/>
  <c r="AU82" i="1" s="1"/>
  <c r="AQ78" i="1"/>
  <c r="AT78" i="1" s="1"/>
  <c r="AU78" i="1" s="1"/>
  <c r="AQ74" i="1"/>
  <c r="AT74" i="1" s="1"/>
  <c r="AU74" i="1" s="1"/>
  <c r="AQ70" i="1"/>
  <c r="AT70" i="1" s="1"/>
  <c r="AU70" i="1" s="1"/>
  <c r="AQ66" i="1"/>
  <c r="AT66" i="1" s="1"/>
  <c r="AU66" i="1" s="1"/>
  <c r="AQ62" i="1"/>
  <c r="AT62" i="1" s="1"/>
  <c r="AU62" i="1" s="1"/>
  <c r="AQ58" i="1"/>
  <c r="AT58" i="1" s="1"/>
  <c r="AU58" i="1" s="1"/>
  <c r="AQ54" i="1"/>
  <c r="AT54" i="1" s="1"/>
  <c r="AU54" i="1" s="1"/>
  <c r="AQ50" i="1"/>
  <c r="AQ46" i="1"/>
  <c r="AT46" i="1" s="1"/>
  <c r="AU46" i="1" s="1"/>
  <c r="AQ42" i="1"/>
  <c r="AT42" i="1" s="1"/>
  <c r="AU42" i="1" s="1"/>
  <c r="AQ38" i="1"/>
  <c r="AT38" i="1" s="1"/>
  <c r="AU38" i="1" s="1"/>
  <c r="AQ34" i="1"/>
  <c r="AT34" i="1" s="1"/>
  <c r="AU34" i="1" s="1"/>
  <c r="AQ30" i="1"/>
  <c r="AT30" i="1" s="1"/>
  <c r="AU30" i="1" s="1"/>
  <c r="AQ26" i="1"/>
  <c r="AT26" i="1" s="1"/>
  <c r="AU26" i="1" s="1"/>
  <c r="AQ22" i="1"/>
  <c r="AT22" i="1" s="1"/>
  <c r="AU22" i="1" s="1"/>
  <c r="AQ18" i="1"/>
  <c r="AT18" i="1" s="1"/>
  <c r="AU18" i="1" s="1"/>
  <c r="AQ14" i="1"/>
  <c r="AT14" i="1" s="1"/>
  <c r="AQ10" i="1"/>
  <c r="AQ6" i="1"/>
  <c r="AT6" i="1" s="1"/>
  <c r="AU6" i="1" s="1"/>
  <c r="BB199" i="1"/>
  <c r="BF199" i="1" s="1"/>
  <c r="BB191" i="1"/>
  <c r="BE191" i="1" s="1"/>
  <c r="BF191" i="1" s="1"/>
  <c r="BB127" i="1"/>
  <c r="BE127" i="1" s="1"/>
  <c r="BF127" i="1" s="1"/>
  <c r="BB123" i="1"/>
  <c r="BE123" i="1" s="1"/>
  <c r="BF123" i="1" s="1"/>
  <c r="BB119" i="1"/>
  <c r="BE119" i="1" s="1"/>
  <c r="BF119" i="1" s="1"/>
  <c r="CF254" i="1"/>
  <c r="CI254" i="1" s="1"/>
  <c r="CJ254" i="1" s="1"/>
  <c r="CF206" i="1"/>
  <c r="CI206" i="1" s="1"/>
  <c r="CJ206" i="1" s="1"/>
  <c r="CF202" i="1"/>
  <c r="CI202" i="1" s="1"/>
  <c r="CJ202" i="1" s="1"/>
  <c r="CP299" i="1"/>
  <c r="CS299" i="1" s="1"/>
  <c r="CT299" i="1" s="1"/>
  <c r="CP295" i="1"/>
  <c r="CS295" i="1" s="1"/>
  <c r="CT295" i="1" s="1"/>
  <c r="CP291" i="1"/>
  <c r="CS291" i="1" s="1"/>
  <c r="CT291" i="1" s="1"/>
  <c r="CP287" i="1"/>
  <c r="CS287" i="1" s="1"/>
  <c r="CT287" i="1" s="1"/>
  <c r="CP283" i="1"/>
  <c r="CS283" i="1" s="1"/>
  <c r="CT283" i="1" s="1"/>
  <c r="CP279" i="1"/>
  <c r="CS279" i="1" s="1"/>
  <c r="CT279" i="1" s="1"/>
  <c r="CP275" i="1"/>
  <c r="CS275" i="1" s="1"/>
  <c r="CT275" i="1" s="1"/>
  <c r="CP271" i="1"/>
  <c r="CS271" i="1" s="1"/>
  <c r="CT271" i="1" s="1"/>
  <c r="CP267" i="1"/>
  <c r="CS267" i="1" s="1"/>
  <c r="CT267" i="1" s="1"/>
  <c r="CP263" i="1"/>
  <c r="CS263" i="1" s="1"/>
  <c r="CT263" i="1" s="1"/>
  <c r="CP259" i="1"/>
  <c r="CS259" i="1" s="1"/>
  <c r="CT259" i="1" s="1"/>
  <c r="CP255" i="1"/>
  <c r="CS255" i="1" s="1"/>
  <c r="CT255" i="1" s="1"/>
  <c r="CP251" i="1"/>
  <c r="CS251" i="1" s="1"/>
  <c r="CT251" i="1" s="1"/>
  <c r="CP247" i="1"/>
  <c r="CS247" i="1" s="1"/>
  <c r="CT247" i="1" s="1"/>
  <c r="CP243" i="1"/>
  <c r="CS243" i="1" s="1"/>
  <c r="CT243" i="1" s="1"/>
  <c r="CP239" i="1"/>
  <c r="CS239" i="1" s="1"/>
  <c r="CT239" i="1" s="1"/>
  <c r="CP235" i="1"/>
  <c r="CS235" i="1" s="1"/>
  <c r="CT235" i="1" s="1"/>
  <c r="CP231" i="1"/>
  <c r="CS231" i="1" s="1"/>
  <c r="CT231" i="1" s="1"/>
  <c r="CP227" i="1"/>
  <c r="CS227" i="1" s="1"/>
  <c r="CT227" i="1" s="1"/>
  <c r="CP223" i="1"/>
  <c r="CS223" i="1" s="1"/>
  <c r="CT223" i="1" s="1"/>
  <c r="CP219" i="1"/>
  <c r="CS219" i="1" s="1"/>
  <c r="CT219" i="1" s="1"/>
  <c r="CP215" i="1"/>
  <c r="CS215" i="1" s="1"/>
  <c r="CT215" i="1" s="1"/>
  <c r="CP211" i="1"/>
  <c r="CS211" i="1" s="1"/>
  <c r="CT211" i="1" s="1"/>
  <c r="CP207" i="1"/>
  <c r="CS207" i="1" s="1"/>
  <c r="CT207" i="1" s="1"/>
  <c r="CP203" i="1"/>
  <c r="CS203" i="1" s="1"/>
  <c r="CT203" i="1" s="1"/>
  <c r="CP199" i="1"/>
  <c r="CT199" i="1" s="1"/>
  <c r="CP195" i="1"/>
  <c r="CS195" i="1" s="1"/>
  <c r="CT195" i="1" s="1"/>
  <c r="DT298" i="1"/>
  <c r="DW298" i="1" s="1"/>
  <c r="DT294" i="1"/>
  <c r="DW294" i="1" s="1"/>
  <c r="DT290" i="1"/>
  <c r="DW290" i="1" s="1"/>
  <c r="DT286" i="1"/>
  <c r="DW286" i="1" s="1"/>
  <c r="DT282" i="1"/>
  <c r="DW282" i="1" s="1"/>
  <c r="DT278" i="1"/>
  <c r="DW278" i="1" s="1"/>
  <c r="DT274" i="1"/>
  <c r="DW274" i="1" s="1"/>
  <c r="DT270" i="1"/>
  <c r="DW270" i="1" s="1"/>
  <c r="DT266" i="1"/>
  <c r="DW266" i="1" s="1"/>
  <c r="DT262" i="1"/>
  <c r="DW262" i="1" s="1"/>
  <c r="DT258" i="1"/>
  <c r="DW258" i="1" s="1"/>
  <c r="DT254" i="1"/>
  <c r="DW254" i="1" s="1"/>
  <c r="DT250" i="1"/>
  <c r="DW250" i="1" s="1"/>
  <c r="DT246" i="1"/>
  <c r="DW246" i="1" s="1"/>
  <c r="DT242" i="1"/>
  <c r="DW242" i="1" s="1"/>
  <c r="DT238" i="1"/>
  <c r="DW238" i="1" s="1"/>
  <c r="AQ299" i="1"/>
  <c r="AT299" i="1" s="1"/>
  <c r="AU299" i="1" s="1"/>
  <c r="AQ291" i="1"/>
  <c r="AQ287" i="1"/>
  <c r="AT287" i="1" s="1"/>
  <c r="AU287" i="1" s="1"/>
  <c r="AQ275" i="1"/>
  <c r="AQ271" i="1"/>
  <c r="AT271" i="1" s="1"/>
  <c r="AU271" i="1" s="1"/>
  <c r="AQ115" i="1"/>
  <c r="AT115" i="1" s="1"/>
  <c r="AU115" i="1" s="1"/>
  <c r="BL97" i="1"/>
  <c r="BO97" i="1" s="1"/>
  <c r="BP97" i="1" s="1"/>
  <c r="W240" i="1"/>
  <c r="Z240" i="1" s="1"/>
  <c r="AA240" i="1" s="1"/>
  <c r="W232" i="1"/>
  <c r="Z232" i="1" s="1"/>
  <c r="AA232" i="1" s="1"/>
  <c r="W224" i="1"/>
  <c r="Z224" i="1" s="1"/>
  <c r="AA224" i="1" s="1"/>
  <c r="W216" i="1"/>
  <c r="Z216" i="1" s="1"/>
  <c r="AA216" i="1" s="1"/>
  <c r="W208" i="1"/>
  <c r="Z208" i="1" s="1"/>
  <c r="AA208" i="1" s="1"/>
  <c r="W200" i="1"/>
  <c r="Z200" i="1" s="1"/>
  <c r="W192" i="1"/>
  <c r="Z192" i="1" s="1"/>
  <c r="AA192" i="1" s="1"/>
  <c r="W184" i="1"/>
  <c r="Z184" i="1" s="1"/>
  <c r="AA184" i="1" s="1"/>
  <c r="W176" i="1"/>
  <c r="Z176" i="1" s="1"/>
  <c r="AA176" i="1" s="1"/>
  <c r="W168" i="1"/>
  <c r="Z168" i="1" s="1"/>
  <c r="W160" i="1"/>
  <c r="Z160" i="1" s="1"/>
  <c r="AA160" i="1" s="1"/>
  <c r="W152" i="1"/>
  <c r="Z152" i="1" s="1"/>
  <c r="AA152" i="1" s="1"/>
  <c r="W144" i="1"/>
  <c r="Z144" i="1" s="1"/>
  <c r="AA144" i="1" s="1"/>
  <c r="W136" i="1"/>
  <c r="Z136" i="1" s="1"/>
  <c r="W128" i="1"/>
  <c r="Z128" i="1" s="1"/>
  <c r="AA128" i="1" s="1"/>
  <c r="W120" i="1"/>
  <c r="Z120" i="1" s="1"/>
  <c r="AA120" i="1" s="1"/>
  <c r="W112" i="1"/>
  <c r="Z112" i="1" s="1"/>
  <c r="AA112" i="1" s="1"/>
  <c r="W104" i="1"/>
  <c r="Z104" i="1" s="1"/>
  <c r="W96" i="1"/>
  <c r="W88" i="1"/>
  <c r="Z88" i="1" s="1"/>
  <c r="AA88" i="1" s="1"/>
  <c r="W80" i="1"/>
  <c r="Z80" i="1" s="1"/>
  <c r="AA80" i="1" s="1"/>
  <c r="W72" i="1"/>
  <c r="Z72" i="1" s="1"/>
  <c r="AA72" i="1" s="1"/>
  <c r="W64" i="1"/>
  <c r="Z64" i="1" s="1"/>
  <c r="AA64" i="1" s="1"/>
  <c r="W56" i="1"/>
  <c r="Z56" i="1" s="1"/>
  <c r="W48" i="1"/>
  <c r="Z48" i="1" s="1"/>
  <c r="AA48" i="1" s="1"/>
  <c r="W40" i="1"/>
  <c r="Z40" i="1" s="1"/>
  <c r="AA40" i="1" s="1"/>
  <c r="W32" i="1"/>
  <c r="Z32" i="1" s="1"/>
  <c r="AA32" i="1" s="1"/>
  <c r="W24" i="1"/>
  <c r="Z24" i="1" s="1"/>
  <c r="W16" i="1"/>
  <c r="W8" i="1"/>
  <c r="Z8" i="1" s="1"/>
  <c r="AA8" i="1" s="1"/>
  <c r="AG263" i="1"/>
  <c r="AJ263" i="1" s="1"/>
  <c r="AG247" i="1"/>
  <c r="AJ247" i="1" s="1"/>
  <c r="AG199" i="1"/>
  <c r="AK199" i="1" s="1"/>
  <c r="AG183" i="1"/>
  <c r="AJ183" i="1" s="1"/>
  <c r="AG135" i="1"/>
  <c r="AJ135" i="1" s="1"/>
  <c r="AG119" i="1"/>
  <c r="AJ119" i="1" s="1"/>
  <c r="AG71" i="1"/>
  <c r="AJ71" i="1" s="1"/>
  <c r="AG55" i="1"/>
  <c r="AJ55" i="1" s="1"/>
  <c r="AG7" i="1"/>
  <c r="AJ7" i="1" s="1"/>
  <c r="AQ298" i="1"/>
  <c r="AT298" i="1" s="1"/>
  <c r="AU298" i="1" s="1"/>
  <c r="AQ294" i="1"/>
  <c r="AT294" i="1" s="1"/>
  <c r="AU294" i="1" s="1"/>
  <c r="AQ290" i="1"/>
  <c r="AT290" i="1" s="1"/>
  <c r="AU290" i="1" s="1"/>
  <c r="AQ286" i="1"/>
  <c r="AQ282" i="1"/>
  <c r="AT282" i="1" s="1"/>
  <c r="AU282" i="1" s="1"/>
  <c r="AQ278" i="1"/>
  <c r="AT278" i="1" s="1"/>
  <c r="AQ274" i="1"/>
  <c r="AT274" i="1" s="1"/>
  <c r="AU274" i="1" s="1"/>
  <c r="AQ270" i="1"/>
  <c r="AT270" i="1" s="1"/>
  <c r="AU270" i="1" s="1"/>
  <c r="AQ266" i="1"/>
  <c r="AT266" i="1" s="1"/>
  <c r="AU266" i="1" s="1"/>
  <c r="AQ262" i="1"/>
  <c r="AT262" i="1" s="1"/>
  <c r="AU262" i="1" s="1"/>
  <c r="AQ258" i="1"/>
  <c r="AT258" i="1" s="1"/>
  <c r="AU258" i="1" s="1"/>
  <c r="AQ254" i="1"/>
  <c r="AT254" i="1" s="1"/>
  <c r="AQ250" i="1"/>
  <c r="AT250" i="1" s="1"/>
  <c r="AU250" i="1" s="1"/>
  <c r="AQ246" i="1"/>
  <c r="AT246" i="1" s="1"/>
  <c r="AU246" i="1" s="1"/>
  <c r="AQ242" i="1"/>
  <c r="AT242" i="1" s="1"/>
  <c r="AU242" i="1" s="1"/>
  <c r="AQ238" i="1"/>
  <c r="AT238" i="1" s="1"/>
  <c r="AQ234" i="1"/>
  <c r="AT234" i="1" s="1"/>
  <c r="AU234" i="1" s="1"/>
  <c r="AQ230" i="1"/>
  <c r="AT230" i="1" s="1"/>
  <c r="AU230" i="1" s="1"/>
  <c r="AQ226" i="1"/>
  <c r="AT226" i="1" s="1"/>
  <c r="AU226" i="1" s="1"/>
  <c r="AQ222" i="1"/>
  <c r="AT222" i="1" s="1"/>
  <c r="AQ218" i="1"/>
  <c r="AT218" i="1" s="1"/>
  <c r="AU218" i="1" s="1"/>
  <c r="AQ214" i="1"/>
  <c r="AQ210" i="1"/>
  <c r="AT210" i="1" s="1"/>
  <c r="AU210" i="1" s="1"/>
  <c r="AQ206" i="1"/>
  <c r="AT206" i="1" s="1"/>
  <c r="AQ202" i="1"/>
  <c r="AT202" i="1" s="1"/>
  <c r="AU202" i="1" s="1"/>
  <c r="AQ198" i="1"/>
  <c r="AT198" i="1" s="1"/>
  <c r="AU198" i="1" s="1"/>
  <c r="AQ194" i="1"/>
  <c r="AT194" i="1" s="1"/>
  <c r="AU194" i="1" s="1"/>
  <c r="AQ190" i="1"/>
  <c r="AT190" i="1" s="1"/>
  <c r="AU190" i="1" s="1"/>
  <c r="AQ186" i="1"/>
  <c r="AT186" i="1" s="1"/>
  <c r="AU186" i="1" s="1"/>
  <c r="AQ182" i="1"/>
  <c r="AT182" i="1" s="1"/>
  <c r="AU182" i="1" s="1"/>
  <c r="AQ178" i="1"/>
  <c r="AT178" i="1" s="1"/>
  <c r="AU178" i="1" s="1"/>
  <c r="AQ174" i="1"/>
  <c r="AT174" i="1" s="1"/>
  <c r="AU174" i="1" s="1"/>
  <c r="AQ170" i="1"/>
  <c r="AT170" i="1" s="1"/>
  <c r="AU170" i="1" s="1"/>
  <c r="AQ166" i="1"/>
  <c r="AT166" i="1" s="1"/>
  <c r="AU166" i="1" s="1"/>
  <c r="AQ162" i="1"/>
  <c r="AT162" i="1" s="1"/>
  <c r="AU162" i="1" s="1"/>
  <c r="AQ158" i="1"/>
  <c r="AQ154" i="1"/>
  <c r="AT154" i="1" s="1"/>
  <c r="AU154" i="1" s="1"/>
  <c r="AQ150" i="1"/>
  <c r="AT150" i="1" s="1"/>
  <c r="AU150" i="1" s="1"/>
  <c r="AQ146" i="1"/>
  <c r="AU146" i="1" s="1"/>
  <c r="AQ142" i="1"/>
  <c r="AT142" i="1" s="1"/>
  <c r="AU142" i="1" s="1"/>
  <c r="AQ138" i="1"/>
  <c r="AT138" i="1" s="1"/>
  <c r="AU138" i="1" s="1"/>
  <c r="AQ134" i="1"/>
  <c r="AT134" i="1" s="1"/>
  <c r="AU134" i="1" s="1"/>
  <c r="AQ130" i="1"/>
  <c r="AT130" i="1" s="1"/>
  <c r="AU130" i="1" s="1"/>
  <c r="AQ126" i="1"/>
  <c r="AT126" i="1" s="1"/>
  <c r="AU126" i="1" s="1"/>
  <c r="BV161" i="1"/>
  <c r="BY161" i="1" s="1"/>
  <c r="BZ161" i="1" s="1"/>
  <c r="AG121" i="1"/>
  <c r="AG105" i="1"/>
  <c r="AJ105" i="1" s="1"/>
  <c r="AK105" i="1" s="1"/>
  <c r="AG97" i="1"/>
  <c r="AJ97" i="1" s="1"/>
  <c r="AK97" i="1" s="1"/>
  <c r="AG89" i="1"/>
  <c r="AJ89" i="1" s="1"/>
  <c r="AK89" i="1" s="1"/>
  <c r="AG81" i="1"/>
  <c r="AJ81" i="1" s="1"/>
  <c r="AK81" i="1" s="1"/>
  <c r="AG73" i="1"/>
  <c r="AJ73" i="1" s="1"/>
  <c r="AK73" i="1" s="1"/>
  <c r="AG65" i="1"/>
  <c r="AG57" i="1"/>
  <c r="AJ57" i="1" s="1"/>
  <c r="AK57" i="1" s="1"/>
  <c r="AG49" i="1"/>
  <c r="AJ49" i="1" s="1"/>
  <c r="AK49" i="1" s="1"/>
  <c r="AG41" i="1"/>
  <c r="AJ41" i="1" s="1"/>
  <c r="AK41" i="1" s="1"/>
  <c r="AG33" i="1"/>
  <c r="AJ33" i="1" s="1"/>
  <c r="AK33" i="1" s="1"/>
  <c r="AG25" i="1"/>
  <c r="AJ25" i="1" s="1"/>
  <c r="AK25" i="1" s="1"/>
  <c r="AG17" i="1"/>
  <c r="AJ17" i="1" s="1"/>
  <c r="AK17" i="1" s="1"/>
  <c r="AG9" i="1"/>
  <c r="AJ9" i="1" s="1"/>
  <c r="AK9" i="1" s="1"/>
  <c r="DZ193" i="1"/>
  <c r="W238" i="1"/>
  <c r="Z238" i="1" s="1"/>
  <c r="W230" i="1"/>
  <c r="Z230" i="1" s="1"/>
  <c r="AA230" i="1" s="1"/>
  <c r="W222" i="1"/>
  <c r="Z222" i="1" s="1"/>
  <c r="AA222" i="1" s="1"/>
  <c r="W214" i="1"/>
  <c r="Z214" i="1" s="1"/>
  <c r="AA214" i="1" s="1"/>
  <c r="W206" i="1"/>
  <c r="Z206" i="1" s="1"/>
  <c r="AA206" i="1" s="1"/>
  <c r="W198" i="1"/>
  <c r="Z198" i="1" s="1"/>
  <c r="AA198" i="1" s="1"/>
  <c r="W190" i="1"/>
  <c r="Z190" i="1" s="1"/>
  <c r="AA190" i="1" s="1"/>
  <c r="W182" i="1"/>
  <c r="W174" i="1"/>
  <c r="Z174" i="1" s="1"/>
  <c r="AA174" i="1" s="1"/>
  <c r="W166" i="1"/>
  <c r="W158" i="1"/>
  <c r="Z158" i="1" s="1"/>
  <c r="AA158" i="1" s="1"/>
  <c r="W150" i="1"/>
  <c r="Z150" i="1" s="1"/>
  <c r="AA150" i="1" s="1"/>
  <c r="W142" i="1"/>
  <c r="Z142" i="1" s="1"/>
  <c r="AA142" i="1" s="1"/>
  <c r="W134" i="1"/>
  <c r="Z134" i="1" s="1"/>
  <c r="AA134" i="1" s="1"/>
  <c r="W126" i="1"/>
  <c r="Z126" i="1" s="1"/>
  <c r="AA126" i="1" s="1"/>
  <c r="W118" i="1"/>
  <c r="Z118" i="1" s="1"/>
  <c r="AA118" i="1" s="1"/>
  <c r="W110" i="1"/>
  <c r="Z110" i="1" s="1"/>
  <c r="AA110" i="1" s="1"/>
  <c r="W102" i="1"/>
  <c r="Z102" i="1" s="1"/>
  <c r="AA102" i="1" s="1"/>
  <c r="W94" i="1"/>
  <c r="W86" i="1"/>
  <c r="Z86" i="1" s="1"/>
  <c r="AA86" i="1" s="1"/>
  <c r="W78" i="1"/>
  <c r="Z78" i="1" s="1"/>
  <c r="AA78" i="1" s="1"/>
  <c r="W70" i="1"/>
  <c r="Z70" i="1" s="1"/>
  <c r="AA70" i="1" s="1"/>
  <c r="W62" i="1"/>
  <c r="Z62" i="1" s="1"/>
  <c r="AA62" i="1" s="1"/>
  <c r="W54" i="1"/>
  <c r="W46" i="1"/>
  <c r="Z46" i="1" s="1"/>
  <c r="AA46" i="1" s="1"/>
  <c r="W38" i="1"/>
  <c r="W30" i="1"/>
  <c r="Z30" i="1" s="1"/>
  <c r="AA30" i="1" s="1"/>
  <c r="W22" i="1"/>
  <c r="Z22" i="1" s="1"/>
  <c r="AA22" i="1" s="1"/>
  <c r="W14" i="1"/>
  <c r="Z14" i="1" s="1"/>
  <c r="AA14" i="1" s="1"/>
  <c r="W6" i="1"/>
  <c r="Z6" i="1" s="1"/>
  <c r="AA6" i="1" s="1"/>
  <c r="DZ199" i="1"/>
  <c r="DX294" i="1"/>
  <c r="DX290" i="1"/>
  <c r="DX286" i="1"/>
  <c r="DX282" i="1"/>
  <c r="DZ146" i="1"/>
  <c r="DZ137" i="1"/>
  <c r="DZ61" i="1"/>
  <c r="BV49" i="1"/>
  <c r="BY49" i="1" s="1"/>
  <c r="BZ49" i="1" s="1"/>
  <c r="CP297" i="1"/>
  <c r="CS297" i="1" s="1"/>
  <c r="CT297" i="1" s="1"/>
  <c r="CP293" i="1"/>
  <c r="CS293" i="1" s="1"/>
  <c r="CT293" i="1" s="1"/>
  <c r="CP289" i="1"/>
  <c r="CS289" i="1" s="1"/>
  <c r="CT289" i="1" s="1"/>
  <c r="CP285" i="1"/>
  <c r="CS285" i="1" s="1"/>
  <c r="CT285" i="1" s="1"/>
  <c r="CP281" i="1"/>
  <c r="CS281" i="1" s="1"/>
  <c r="CT281" i="1" s="1"/>
  <c r="CP277" i="1"/>
  <c r="CS277" i="1" s="1"/>
  <c r="CT277" i="1" s="1"/>
  <c r="CP273" i="1"/>
  <c r="CS273" i="1" s="1"/>
  <c r="CT273" i="1" s="1"/>
  <c r="CP269" i="1"/>
  <c r="CS269" i="1" s="1"/>
  <c r="CT269" i="1" s="1"/>
  <c r="CP265" i="1"/>
  <c r="CS265" i="1" s="1"/>
  <c r="CT265" i="1" s="1"/>
  <c r="CP261" i="1"/>
  <c r="CS261" i="1" s="1"/>
  <c r="CT261" i="1" s="1"/>
  <c r="CP257" i="1"/>
  <c r="CS257" i="1" s="1"/>
  <c r="CT257" i="1" s="1"/>
  <c r="CP253" i="1"/>
  <c r="CS253" i="1" s="1"/>
  <c r="CT253" i="1" s="1"/>
  <c r="CP249" i="1"/>
  <c r="CS249" i="1" s="1"/>
  <c r="CT249" i="1" s="1"/>
  <c r="CP245" i="1"/>
  <c r="CS245" i="1" s="1"/>
  <c r="CT245" i="1" s="1"/>
  <c r="CP241" i="1"/>
  <c r="CS241" i="1" s="1"/>
  <c r="CT241" i="1" s="1"/>
  <c r="CP237" i="1"/>
  <c r="CS237" i="1" s="1"/>
  <c r="CT237" i="1" s="1"/>
  <c r="CP233" i="1"/>
  <c r="CS233" i="1" s="1"/>
  <c r="CT233" i="1" s="1"/>
  <c r="CP229" i="1"/>
  <c r="CS229" i="1" s="1"/>
  <c r="CT229" i="1" s="1"/>
  <c r="CP225" i="1"/>
  <c r="CS225" i="1" s="1"/>
  <c r="CT225" i="1" s="1"/>
  <c r="CP221" i="1"/>
  <c r="CS221" i="1" s="1"/>
  <c r="CT221" i="1" s="1"/>
  <c r="CP217" i="1"/>
  <c r="CS217" i="1" s="1"/>
  <c r="CT217" i="1" s="1"/>
  <c r="CP213" i="1"/>
  <c r="CS213" i="1" s="1"/>
  <c r="CT213" i="1" s="1"/>
  <c r="CP209" i="1"/>
  <c r="CS209" i="1" s="1"/>
  <c r="CT209" i="1" s="1"/>
  <c r="CP205" i="1"/>
  <c r="CS205" i="1" s="1"/>
  <c r="CT205" i="1" s="1"/>
  <c r="CP201" i="1"/>
  <c r="CS201" i="1" s="1"/>
  <c r="CT201" i="1" s="1"/>
  <c r="CP197" i="1"/>
  <c r="CS197" i="1" s="1"/>
  <c r="CT197" i="1" s="1"/>
  <c r="CP193" i="1"/>
  <c r="CP177" i="1"/>
  <c r="CS177" i="1" s="1"/>
  <c r="CT177" i="1" s="1"/>
  <c r="CP85" i="1"/>
  <c r="CS85" i="1" s="1"/>
  <c r="CT85" i="1" s="1"/>
  <c r="DT296" i="1"/>
  <c r="DT292" i="1"/>
  <c r="DT288" i="1"/>
  <c r="DT284" i="1"/>
  <c r="DT280" i="1"/>
  <c r="DT276" i="1"/>
  <c r="DT272" i="1"/>
  <c r="DT268" i="1"/>
  <c r="DT264" i="1"/>
  <c r="DT260" i="1"/>
  <c r="DT256" i="1"/>
  <c r="DT252" i="1"/>
  <c r="DT248" i="1"/>
  <c r="DT244" i="1"/>
  <c r="DT240" i="1"/>
  <c r="DT236" i="1"/>
  <c r="DZ4" i="1"/>
  <c r="DJ210" i="1"/>
  <c r="DM210" i="1" s="1"/>
  <c r="DN210" i="1" s="1"/>
  <c r="DJ204" i="1"/>
  <c r="DM204" i="1" s="1"/>
  <c r="DN204" i="1" s="1"/>
  <c r="DJ198" i="1"/>
  <c r="DM198" i="1" s="1"/>
  <c r="DN198" i="1" s="1"/>
  <c r="DJ192" i="1"/>
  <c r="DM192" i="1" s="1"/>
  <c r="DN192" i="1" s="1"/>
  <c r="DJ186" i="1"/>
  <c r="DM186" i="1" s="1"/>
  <c r="DN186" i="1" s="1"/>
  <c r="DJ180" i="1"/>
  <c r="DM180" i="1" s="1"/>
  <c r="DJ174" i="1"/>
  <c r="DM174" i="1" s="1"/>
  <c r="DN174" i="1" s="1"/>
  <c r="DJ168" i="1"/>
  <c r="DM168" i="1" s="1"/>
  <c r="DN168" i="1" s="1"/>
  <c r="DJ162" i="1"/>
  <c r="DM162" i="1" s="1"/>
  <c r="DN162" i="1" s="1"/>
  <c r="DJ156" i="1"/>
  <c r="DM156" i="1" s="1"/>
  <c r="DN156" i="1" s="1"/>
  <c r="DJ148" i="1"/>
  <c r="DM148" i="1" s="1"/>
  <c r="DJ142" i="1"/>
  <c r="DM142" i="1" s="1"/>
  <c r="DN142" i="1" s="1"/>
  <c r="DJ136" i="1"/>
  <c r="DM136" i="1" s="1"/>
  <c r="DN136" i="1" s="1"/>
  <c r="DJ130" i="1"/>
  <c r="DM130" i="1" s="1"/>
  <c r="DN130" i="1" s="1"/>
  <c r="DJ124" i="1"/>
  <c r="DM124" i="1" s="1"/>
  <c r="DN124" i="1" s="1"/>
  <c r="DJ118" i="1"/>
  <c r="DM118" i="1" s="1"/>
  <c r="DN118" i="1" s="1"/>
  <c r="DJ112" i="1"/>
  <c r="DM112" i="1" s="1"/>
  <c r="DN112" i="1" s="1"/>
  <c r="DJ106" i="1"/>
  <c r="DM106" i="1" s="1"/>
  <c r="DN106" i="1" s="1"/>
  <c r="DJ100" i="1"/>
  <c r="DM100" i="1" s="1"/>
  <c r="DN100" i="1" s="1"/>
  <c r="DJ94" i="1"/>
  <c r="DM94" i="1" s="1"/>
  <c r="DN94" i="1" s="1"/>
  <c r="DJ88" i="1"/>
  <c r="DM88" i="1" s="1"/>
  <c r="DN88" i="1" s="1"/>
  <c r="DJ82" i="1"/>
  <c r="DM82" i="1" s="1"/>
  <c r="DN82" i="1" s="1"/>
  <c r="DJ76" i="1"/>
  <c r="DM76" i="1" s="1"/>
  <c r="DN76" i="1" s="1"/>
  <c r="DJ68" i="1"/>
  <c r="DM68" i="1" s="1"/>
  <c r="DN68" i="1" s="1"/>
  <c r="DJ60" i="1"/>
  <c r="DM60" i="1" s="1"/>
  <c r="DN60" i="1" s="1"/>
  <c r="DJ54" i="1"/>
  <c r="DM54" i="1" s="1"/>
  <c r="DN54" i="1" s="1"/>
  <c r="DJ46" i="1"/>
  <c r="DM46" i="1" s="1"/>
  <c r="DN46" i="1" s="1"/>
  <c r="DJ42" i="1"/>
  <c r="DM42" i="1" s="1"/>
  <c r="DN42" i="1" s="1"/>
  <c r="DJ36" i="1"/>
  <c r="DM36" i="1" s="1"/>
  <c r="DN36" i="1" s="1"/>
  <c r="DJ32" i="1"/>
  <c r="DM32" i="1" s="1"/>
  <c r="DN32" i="1" s="1"/>
  <c r="DJ28" i="1"/>
  <c r="DM28" i="1" s="1"/>
  <c r="DJ22" i="1"/>
  <c r="DM22" i="1" s="1"/>
  <c r="DN22" i="1" s="1"/>
  <c r="DJ18" i="1"/>
  <c r="DM18" i="1" s="1"/>
  <c r="DN18" i="1" s="1"/>
  <c r="DJ14" i="1"/>
  <c r="DM14" i="1" s="1"/>
  <c r="DN14" i="1" s="1"/>
  <c r="DJ10" i="1"/>
  <c r="DM10" i="1" s="1"/>
  <c r="DN10" i="1" s="1"/>
  <c r="DJ4" i="1"/>
  <c r="DN4" i="1" s="1"/>
  <c r="DJ212" i="1"/>
  <c r="DM212" i="1" s="1"/>
  <c r="DJ206" i="1"/>
  <c r="DM206" i="1" s="1"/>
  <c r="DN206" i="1" s="1"/>
  <c r="DJ200" i="1"/>
  <c r="DM200" i="1" s="1"/>
  <c r="DN200" i="1" s="1"/>
  <c r="DJ194" i="1"/>
  <c r="DM194" i="1" s="1"/>
  <c r="DN194" i="1" s="1"/>
  <c r="DJ190" i="1"/>
  <c r="DM190" i="1" s="1"/>
  <c r="DN190" i="1" s="1"/>
  <c r="DJ184" i="1"/>
  <c r="DM184" i="1" s="1"/>
  <c r="DJ178" i="1"/>
  <c r="DM178" i="1" s="1"/>
  <c r="DN178" i="1" s="1"/>
  <c r="DJ172" i="1"/>
  <c r="DM172" i="1" s="1"/>
  <c r="DN172" i="1" s="1"/>
  <c r="DJ166" i="1"/>
  <c r="DM166" i="1" s="1"/>
  <c r="DN166" i="1" s="1"/>
  <c r="DJ160" i="1"/>
  <c r="DM160" i="1" s="1"/>
  <c r="DN160" i="1" s="1"/>
  <c r="DJ154" i="1"/>
  <c r="DM154" i="1" s="1"/>
  <c r="DN154" i="1" s="1"/>
  <c r="DJ150" i="1"/>
  <c r="DM150" i="1" s="1"/>
  <c r="DN150" i="1" s="1"/>
  <c r="DJ144" i="1"/>
  <c r="DM144" i="1" s="1"/>
  <c r="DN144" i="1" s="1"/>
  <c r="DJ138" i="1"/>
  <c r="DM138" i="1" s="1"/>
  <c r="DN138" i="1" s="1"/>
  <c r="DJ132" i="1"/>
  <c r="DM132" i="1" s="1"/>
  <c r="DN132" i="1" s="1"/>
  <c r="DJ126" i="1"/>
  <c r="DM126" i="1" s="1"/>
  <c r="DN126" i="1" s="1"/>
  <c r="DJ120" i="1"/>
  <c r="DM120" i="1" s="1"/>
  <c r="DN120" i="1" s="1"/>
  <c r="DJ114" i="1"/>
  <c r="DM114" i="1" s="1"/>
  <c r="DN114" i="1" s="1"/>
  <c r="DJ110" i="1"/>
  <c r="DM110" i="1" s="1"/>
  <c r="DN110" i="1" s="1"/>
  <c r="DJ104" i="1"/>
  <c r="DM104" i="1" s="1"/>
  <c r="DN104" i="1" s="1"/>
  <c r="DJ98" i="1"/>
  <c r="DM98" i="1" s="1"/>
  <c r="DJ92" i="1"/>
  <c r="DM92" i="1" s="1"/>
  <c r="DN92" i="1" s="1"/>
  <c r="DJ86" i="1"/>
  <c r="DM86" i="1" s="1"/>
  <c r="DN86" i="1" s="1"/>
  <c r="DJ80" i="1"/>
  <c r="DM80" i="1" s="1"/>
  <c r="DN80" i="1" s="1"/>
  <c r="DJ74" i="1"/>
  <c r="DM74" i="1" s="1"/>
  <c r="DN74" i="1" s="1"/>
  <c r="DJ72" i="1"/>
  <c r="DM72" i="1" s="1"/>
  <c r="DN72" i="1" s="1"/>
  <c r="DJ66" i="1"/>
  <c r="DM66" i="1" s="1"/>
  <c r="DN66" i="1" s="1"/>
  <c r="DJ62" i="1"/>
  <c r="DM62" i="1" s="1"/>
  <c r="DN62" i="1" s="1"/>
  <c r="DJ56" i="1"/>
  <c r="DM56" i="1" s="1"/>
  <c r="DN56" i="1" s="1"/>
  <c r="DJ50" i="1"/>
  <c r="DM50" i="1" s="1"/>
  <c r="DN50" i="1" s="1"/>
  <c r="DJ38" i="1"/>
  <c r="DM38" i="1" s="1"/>
  <c r="DN38" i="1" s="1"/>
  <c r="DJ208" i="1"/>
  <c r="DM208" i="1" s="1"/>
  <c r="DN208" i="1" s="1"/>
  <c r="DJ202" i="1"/>
  <c r="DM202" i="1" s="1"/>
  <c r="DN202" i="1" s="1"/>
  <c r="DJ196" i="1"/>
  <c r="DM196" i="1" s="1"/>
  <c r="DN196" i="1" s="1"/>
  <c r="DJ188" i="1"/>
  <c r="DM188" i="1" s="1"/>
  <c r="DN188" i="1" s="1"/>
  <c r="DJ182" i="1"/>
  <c r="DM182" i="1" s="1"/>
  <c r="DJ176" i="1"/>
  <c r="DM176" i="1" s="1"/>
  <c r="DN176" i="1" s="1"/>
  <c r="DJ170" i="1"/>
  <c r="DM170" i="1" s="1"/>
  <c r="DN170" i="1" s="1"/>
  <c r="DJ164" i="1"/>
  <c r="DM164" i="1" s="1"/>
  <c r="DN164" i="1" s="1"/>
  <c r="DJ158" i="1"/>
  <c r="DM158" i="1" s="1"/>
  <c r="DN158" i="1" s="1"/>
  <c r="DJ152" i="1"/>
  <c r="DM152" i="1" s="1"/>
  <c r="DN152" i="1" s="1"/>
  <c r="DJ146" i="1"/>
  <c r="DN146" i="1" s="1"/>
  <c r="DJ140" i="1"/>
  <c r="DM140" i="1" s="1"/>
  <c r="DN140" i="1" s="1"/>
  <c r="DJ134" i="1"/>
  <c r="DM134" i="1" s="1"/>
  <c r="DN134" i="1" s="1"/>
  <c r="DJ128" i="1"/>
  <c r="DM128" i="1" s="1"/>
  <c r="DN128" i="1" s="1"/>
  <c r="DJ122" i="1"/>
  <c r="DM122" i="1" s="1"/>
  <c r="DJ116" i="1"/>
  <c r="DM116" i="1" s="1"/>
  <c r="DN116" i="1" s="1"/>
  <c r="DJ108" i="1"/>
  <c r="DM108" i="1" s="1"/>
  <c r="DJ102" i="1"/>
  <c r="DM102" i="1" s="1"/>
  <c r="DN102" i="1" s="1"/>
  <c r="DJ96" i="1"/>
  <c r="DM96" i="1" s="1"/>
  <c r="DN96" i="1" s="1"/>
  <c r="DJ90" i="1"/>
  <c r="DM90" i="1" s="1"/>
  <c r="DN90" i="1" s="1"/>
  <c r="DJ84" i="1"/>
  <c r="DM84" i="1" s="1"/>
  <c r="DN84" i="1" s="1"/>
  <c r="DJ78" i="1"/>
  <c r="DM78" i="1" s="1"/>
  <c r="DN78" i="1" s="1"/>
  <c r="DJ70" i="1"/>
  <c r="DM70" i="1" s="1"/>
  <c r="DN70" i="1" s="1"/>
  <c r="DJ64" i="1"/>
  <c r="DM64" i="1" s="1"/>
  <c r="DN64" i="1" s="1"/>
  <c r="DJ58" i="1"/>
  <c r="DM58" i="1" s="1"/>
  <c r="DN58" i="1" s="1"/>
  <c r="DJ52" i="1"/>
  <c r="DJ48" i="1"/>
  <c r="DM48" i="1" s="1"/>
  <c r="DN48" i="1" s="1"/>
  <c r="DJ44" i="1"/>
  <c r="DM44" i="1" s="1"/>
  <c r="DJ40" i="1"/>
  <c r="DM40" i="1" s="1"/>
  <c r="DN40" i="1" s="1"/>
  <c r="DJ34" i="1"/>
  <c r="DM34" i="1" s="1"/>
  <c r="DN34" i="1" s="1"/>
  <c r="DJ30" i="1"/>
  <c r="DM30" i="1" s="1"/>
  <c r="DN30" i="1" s="1"/>
  <c r="DJ26" i="1"/>
  <c r="DM26" i="1" s="1"/>
  <c r="DN26" i="1" s="1"/>
  <c r="DJ24" i="1"/>
  <c r="DM24" i="1" s="1"/>
  <c r="DN24" i="1" s="1"/>
  <c r="DJ20" i="1"/>
  <c r="DM20" i="1" s="1"/>
  <c r="DN20" i="1" s="1"/>
  <c r="DJ16" i="1"/>
  <c r="DM16" i="1" s="1"/>
  <c r="DN16" i="1" s="1"/>
  <c r="DJ12" i="1"/>
  <c r="DM12" i="1" s="1"/>
  <c r="DJ8" i="1"/>
  <c r="DM8" i="1" s="1"/>
  <c r="DN8" i="1" s="1"/>
  <c r="DJ6" i="1"/>
  <c r="DM6" i="1" s="1"/>
  <c r="DN6" i="1" s="1"/>
  <c r="AQ283" i="1"/>
  <c r="AT283" i="1" s="1"/>
  <c r="AU283" i="1" s="1"/>
  <c r="AQ273" i="1"/>
  <c r="AT273" i="1" s="1"/>
  <c r="AU273" i="1" s="1"/>
  <c r="AQ261" i="1"/>
  <c r="AT261" i="1" s="1"/>
  <c r="AU261" i="1" s="1"/>
  <c r="AQ253" i="1"/>
  <c r="AT253" i="1" s="1"/>
  <c r="AQ245" i="1"/>
  <c r="AT245" i="1" s="1"/>
  <c r="AU245" i="1" s="1"/>
  <c r="AQ229" i="1"/>
  <c r="AT229" i="1" s="1"/>
  <c r="AU229" i="1" s="1"/>
  <c r="AQ213" i="1"/>
  <c r="AT213" i="1" s="1"/>
  <c r="AU213" i="1" s="1"/>
  <c r="AQ197" i="1"/>
  <c r="AT197" i="1" s="1"/>
  <c r="AU197" i="1" s="1"/>
  <c r="AQ189" i="1"/>
  <c r="AT189" i="1" s="1"/>
  <c r="AQ181" i="1"/>
  <c r="AT181" i="1" s="1"/>
  <c r="AU181" i="1" s="1"/>
  <c r="AQ173" i="1"/>
  <c r="AT173" i="1" s="1"/>
  <c r="AQ165" i="1"/>
  <c r="AT165" i="1" s="1"/>
  <c r="AU165" i="1" s="1"/>
  <c r="AQ157" i="1"/>
  <c r="AT157" i="1" s="1"/>
  <c r="AQ149" i="1"/>
  <c r="AT149" i="1" s="1"/>
  <c r="AU149" i="1" s="1"/>
  <c r="AQ119" i="1"/>
  <c r="AT119" i="1" s="1"/>
  <c r="AQ87" i="1"/>
  <c r="AT87" i="1" s="1"/>
  <c r="AQ67" i="1"/>
  <c r="AT67" i="1" s="1"/>
  <c r="AQ55" i="1"/>
  <c r="AT55" i="1" s="1"/>
  <c r="AQ35" i="1"/>
  <c r="AT35" i="1" s="1"/>
  <c r="AQ23" i="1"/>
  <c r="AT23" i="1" s="1"/>
  <c r="AQ3" i="1"/>
  <c r="AT3" i="1" s="1"/>
  <c r="BB298" i="1"/>
  <c r="BE298" i="1" s="1"/>
  <c r="BB296" i="1"/>
  <c r="BE296" i="1" s="1"/>
  <c r="BF296" i="1" s="1"/>
  <c r="BB294" i="1"/>
  <c r="BE294" i="1" s="1"/>
  <c r="BF294" i="1" s="1"/>
  <c r="BB292" i="1"/>
  <c r="BE292" i="1" s="1"/>
  <c r="BF292" i="1" s="1"/>
  <c r="BB290" i="1"/>
  <c r="BE290" i="1" s="1"/>
  <c r="BF290" i="1" s="1"/>
  <c r="BB288" i="1"/>
  <c r="BE288" i="1" s="1"/>
  <c r="BF288" i="1" s="1"/>
  <c r="BB286" i="1"/>
  <c r="BB284" i="1"/>
  <c r="BE284" i="1" s="1"/>
  <c r="BF284" i="1" s="1"/>
  <c r="BB282" i="1"/>
  <c r="BE282" i="1" s="1"/>
  <c r="BF282" i="1" s="1"/>
  <c r="BB280" i="1"/>
  <c r="BE280" i="1" s="1"/>
  <c r="BF280" i="1" s="1"/>
  <c r="BB278" i="1"/>
  <c r="BE278" i="1" s="1"/>
  <c r="BF278" i="1" s="1"/>
  <c r="BB276" i="1"/>
  <c r="BE276" i="1" s="1"/>
  <c r="BF276" i="1" s="1"/>
  <c r="BB274" i="1"/>
  <c r="BE274" i="1" s="1"/>
  <c r="BF274" i="1" s="1"/>
  <c r="BB272" i="1"/>
  <c r="BE272" i="1" s="1"/>
  <c r="BF272" i="1" s="1"/>
  <c r="BB270" i="1"/>
  <c r="BE270" i="1" s="1"/>
  <c r="BF270" i="1" s="1"/>
  <c r="BB268" i="1"/>
  <c r="BE268" i="1" s="1"/>
  <c r="BF268" i="1" s="1"/>
  <c r="BB266" i="1"/>
  <c r="BE266" i="1" s="1"/>
  <c r="BF266" i="1" s="1"/>
  <c r="BB264" i="1"/>
  <c r="BE264" i="1" s="1"/>
  <c r="BF264" i="1" s="1"/>
  <c r="BB262" i="1"/>
  <c r="BE262" i="1" s="1"/>
  <c r="BF262" i="1" s="1"/>
  <c r="BB260" i="1"/>
  <c r="BE260" i="1" s="1"/>
  <c r="BF260" i="1" s="1"/>
  <c r="BB258" i="1"/>
  <c r="BE258" i="1" s="1"/>
  <c r="BF258" i="1" s="1"/>
  <c r="BB256" i="1"/>
  <c r="BE256" i="1" s="1"/>
  <c r="BF256" i="1" s="1"/>
  <c r="BB254" i="1"/>
  <c r="BE254" i="1" s="1"/>
  <c r="BB252" i="1"/>
  <c r="BE252" i="1" s="1"/>
  <c r="BF252" i="1" s="1"/>
  <c r="BB250" i="1"/>
  <c r="BE250" i="1" s="1"/>
  <c r="BF250" i="1" s="1"/>
  <c r="BB248" i="1"/>
  <c r="BE248" i="1" s="1"/>
  <c r="BF248" i="1" s="1"/>
  <c r="BB246" i="1"/>
  <c r="BE246" i="1" s="1"/>
  <c r="BF246" i="1" s="1"/>
  <c r="BB244" i="1"/>
  <c r="BE244" i="1" s="1"/>
  <c r="BF244" i="1" s="1"/>
  <c r="BB242" i="1"/>
  <c r="BE242" i="1" s="1"/>
  <c r="BF242" i="1" s="1"/>
  <c r="BB240" i="1"/>
  <c r="BE240" i="1" s="1"/>
  <c r="BF240" i="1" s="1"/>
  <c r="BB238" i="1"/>
  <c r="BE238" i="1" s="1"/>
  <c r="BF238" i="1" s="1"/>
  <c r="BB236" i="1"/>
  <c r="BB234" i="1"/>
  <c r="BE234" i="1" s="1"/>
  <c r="BB232" i="1"/>
  <c r="BE232" i="1" s="1"/>
  <c r="BF232" i="1" s="1"/>
  <c r="BB230" i="1"/>
  <c r="BE230" i="1" s="1"/>
  <c r="BF230" i="1" s="1"/>
  <c r="BB228" i="1"/>
  <c r="BE228" i="1" s="1"/>
  <c r="BF228" i="1" s="1"/>
  <c r="BB226" i="1"/>
  <c r="BE226" i="1" s="1"/>
  <c r="BF226" i="1" s="1"/>
  <c r="BB224" i="1"/>
  <c r="BE224" i="1" s="1"/>
  <c r="BF224" i="1" s="1"/>
  <c r="BB222" i="1"/>
  <c r="BE222" i="1" s="1"/>
  <c r="BB220" i="1"/>
  <c r="BE220" i="1" s="1"/>
  <c r="BF220" i="1" s="1"/>
  <c r="BB218" i="1"/>
  <c r="BE218" i="1" s="1"/>
  <c r="BF218" i="1" s="1"/>
  <c r="BB216" i="1"/>
  <c r="BE216" i="1" s="1"/>
  <c r="BF216" i="1" s="1"/>
  <c r="BB214" i="1"/>
  <c r="BE214" i="1" s="1"/>
  <c r="BB212" i="1"/>
  <c r="BE212" i="1" s="1"/>
  <c r="BF212" i="1" s="1"/>
  <c r="BB210" i="1"/>
  <c r="BE210" i="1" s="1"/>
  <c r="BF210" i="1" s="1"/>
  <c r="BB208" i="1"/>
  <c r="BE208" i="1" s="1"/>
  <c r="BF208" i="1" s="1"/>
  <c r="BB206" i="1"/>
  <c r="BE206" i="1" s="1"/>
  <c r="BF206" i="1" s="1"/>
  <c r="BB204" i="1"/>
  <c r="BE204" i="1" s="1"/>
  <c r="BF204" i="1" s="1"/>
  <c r="BB202" i="1"/>
  <c r="BE202" i="1" s="1"/>
  <c r="BB200" i="1"/>
  <c r="BE200" i="1" s="1"/>
  <c r="BF200" i="1" s="1"/>
  <c r="BB198" i="1"/>
  <c r="BE198" i="1" s="1"/>
  <c r="BF198" i="1" s="1"/>
  <c r="BB196" i="1"/>
  <c r="BE196" i="1" s="1"/>
  <c r="BF196" i="1" s="1"/>
  <c r="BB194" i="1"/>
  <c r="BE194" i="1" s="1"/>
  <c r="BF194" i="1" s="1"/>
  <c r="BB192" i="1"/>
  <c r="BE192" i="1" s="1"/>
  <c r="BF192" i="1" s="1"/>
  <c r="BB190" i="1"/>
  <c r="BE190" i="1" s="1"/>
  <c r="BF190" i="1" s="1"/>
  <c r="BB188" i="1"/>
  <c r="BE188" i="1" s="1"/>
  <c r="BF188" i="1" s="1"/>
  <c r="BB186" i="1"/>
  <c r="BE186" i="1" s="1"/>
  <c r="BF186" i="1" s="1"/>
  <c r="BB184" i="1"/>
  <c r="BE184" i="1" s="1"/>
  <c r="BF184" i="1" s="1"/>
  <c r="BB182" i="1"/>
  <c r="BE182" i="1" s="1"/>
  <c r="BF182" i="1" s="1"/>
  <c r="BB180" i="1"/>
  <c r="BE180" i="1" s="1"/>
  <c r="BF180" i="1" s="1"/>
  <c r="BB178" i="1"/>
  <c r="BE178" i="1" s="1"/>
  <c r="BF178" i="1" s="1"/>
  <c r="BB176" i="1"/>
  <c r="BE176" i="1" s="1"/>
  <c r="BF176" i="1" s="1"/>
  <c r="BB174" i="1"/>
  <c r="BE174" i="1" s="1"/>
  <c r="BF174" i="1" s="1"/>
  <c r="BB172" i="1"/>
  <c r="BE172" i="1" s="1"/>
  <c r="BF172" i="1" s="1"/>
  <c r="BB170" i="1"/>
  <c r="BE170" i="1" s="1"/>
  <c r="BF170" i="1" s="1"/>
  <c r="BB168" i="1"/>
  <c r="BE168" i="1" s="1"/>
  <c r="BF168" i="1" s="1"/>
  <c r="BB166" i="1"/>
  <c r="BE166" i="1" s="1"/>
  <c r="BF166" i="1" s="1"/>
  <c r="BB164" i="1"/>
  <c r="BE164" i="1" s="1"/>
  <c r="BF164" i="1" s="1"/>
  <c r="BB162" i="1"/>
  <c r="BE162" i="1" s="1"/>
  <c r="BF162" i="1" s="1"/>
  <c r="BB160" i="1"/>
  <c r="BE160" i="1" s="1"/>
  <c r="BF160" i="1" s="1"/>
  <c r="BB158" i="1"/>
  <c r="BE158" i="1" s="1"/>
  <c r="BF158" i="1" s="1"/>
  <c r="BB156" i="1"/>
  <c r="BE156" i="1" s="1"/>
  <c r="BF156" i="1" s="1"/>
  <c r="BB154" i="1"/>
  <c r="BE154" i="1" s="1"/>
  <c r="BF154" i="1" s="1"/>
  <c r="BB152" i="1"/>
  <c r="BE152" i="1" s="1"/>
  <c r="BF152" i="1" s="1"/>
  <c r="BB150" i="1"/>
  <c r="BE150" i="1" s="1"/>
  <c r="BF150" i="1" s="1"/>
  <c r="BB148" i="1"/>
  <c r="BE148" i="1" s="1"/>
  <c r="BF148" i="1" s="1"/>
  <c r="BB146" i="1"/>
  <c r="BF146" i="1" s="1"/>
  <c r="BB144" i="1"/>
  <c r="BE144" i="1" s="1"/>
  <c r="BF144" i="1" s="1"/>
  <c r="BB142" i="1"/>
  <c r="BB140" i="1"/>
  <c r="BE140" i="1" s="1"/>
  <c r="BF140" i="1" s="1"/>
  <c r="BB138" i="1"/>
  <c r="BE138" i="1" s="1"/>
  <c r="BF138" i="1" s="1"/>
  <c r="BB136" i="1"/>
  <c r="BE136" i="1" s="1"/>
  <c r="BF136" i="1" s="1"/>
  <c r="BB134" i="1"/>
  <c r="BE134" i="1" s="1"/>
  <c r="BF134" i="1" s="1"/>
  <c r="BB132" i="1"/>
  <c r="BE132" i="1" s="1"/>
  <c r="BF132" i="1" s="1"/>
  <c r="BB130" i="1"/>
  <c r="BE130" i="1" s="1"/>
  <c r="BF130" i="1" s="1"/>
  <c r="BB128" i="1"/>
  <c r="BB126" i="1"/>
  <c r="BB124" i="1"/>
  <c r="BE124" i="1" s="1"/>
  <c r="BF124" i="1" s="1"/>
  <c r="BB122" i="1"/>
  <c r="BE122" i="1" s="1"/>
  <c r="BF122" i="1" s="1"/>
  <c r="BB120" i="1"/>
  <c r="BE120" i="1" s="1"/>
  <c r="BF120" i="1" s="1"/>
  <c r="BB118" i="1"/>
  <c r="BE118" i="1" s="1"/>
  <c r="BF118" i="1" s="1"/>
  <c r="BB116" i="1"/>
  <c r="BE116" i="1" s="1"/>
  <c r="BF116" i="1" s="1"/>
  <c r="BB114" i="1"/>
  <c r="BE114" i="1" s="1"/>
  <c r="BF114" i="1" s="1"/>
  <c r="BB112" i="1"/>
  <c r="BE112" i="1" s="1"/>
  <c r="BF112" i="1" s="1"/>
  <c r="BB110" i="1"/>
  <c r="BE110" i="1" s="1"/>
  <c r="BF110" i="1" s="1"/>
  <c r="BB108" i="1"/>
  <c r="BE108" i="1" s="1"/>
  <c r="BF108" i="1" s="1"/>
  <c r="BB106" i="1"/>
  <c r="BE106" i="1" s="1"/>
  <c r="BF106" i="1" s="1"/>
  <c r="BB104" i="1"/>
  <c r="BE104" i="1" s="1"/>
  <c r="BF104" i="1" s="1"/>
  <c r="BB102" i="1"/>
  <c r="BE102" i="1" s="1"/>
  <c r="BF102" i="1" s="1"/>
  <c r="BB100" i="1"/>
  <c r="BE100" i="1" s="1"/>
  <c r="BF100" i="1" s="1"/>
  <c r="BB98" i="1"/>
  <c r="BE98" i="1" s="1"/>
  <c r="BF98" i="1" s="1"/>
  <c r="BB96" i="1"/>
  <c r="BE96" i="1" s="1"/>
  <c r="BF96" i="1" s="1"/>
  <c r="BB94" i="1"/>
  <c r="BE94" i="1" s="1"/>
  <c r="BF94" i="1" s="1"/>
  <c r="BB92" i="1"/>
  <c r="BE92" i="1" s="1"/>
  <c r="BF92" i="1" s="1"/>
  <c r="BB90" i="1"/>
  <c r="BE90" i="1" s="1"/>
  <c r="BF90" i="1" s="1"/>
  <c r="BB88" i="1"/>
  <c r="BE88" i="1" s="1"/>
  <c r="BF88" i="1" s="1"/>
  <c r="BB86" i="1"/>
  <c r="BE86" i="1" s="1"/>
  <c r="BF86" i="1" s="1"/>
  <c r="BB84" i="1"/>
  <c r="BE84" i="1" s="1"/>
  <c r="BF84" i="1" s="1"/>
  <c r="BB82" i="1"/>
  <c r="BE82" i="1" s="1"/>
  <c r="BF82" i="1" s="1"/>
  <c r="BB80" i="1"/>
  <c r="BE80" i="1" s="1"/>
  <c r="BF80" i="1" s="1"/>
  <c r="BB78" i="1"/>
  <c r="BE78" i="1" s="1"/>
  <c r="BB76" i="1"/>
  <c r="BE76" i="1" s="1"/>
  <c r="BF76" i="1" s="1"/>
  <c r="BB74" i="1"/>
  <c r="BE74" i="1" s="1"/>
  <c r="BF74" i="1" s="1"/>
  <c r="BB72" i="1"/>
  <c r="BE72" i="1" s="1"/>
  <c r="BF72" i="1" s="1"/>
  <c r="BB70" i="1"/>
  <c r="BE70" i="1" s="1"/>
  <c r="BF70" i="1" s="1"/>
  <c r="BB68" i="1"/>
  <c r="BE68" i="1" s="1"/>
  <c r="BF68" i="1" s="1"/>
  <c r="BB66" i="1"/>
  <c r="BE66" i="1" s="1"/>
  <c r="BF66" i="1" s="1"/>
  <c r="BB64" i="1"/>
  <c r="BE64" i="1" s="1"/>
  <c r="BF64" i="1" s="1"/>
  <c r="BB62" i="1"/>
  <c r="BE62" i="1" s="1"/>
  <c r="BF62" i="1" s="1"/>
  <c r="BB60" i="1"/>
  <c r="BB58" i="1"/>
  <c r="BE58" i="1" s="1"/>
  <c r="BF58" i="1" s="1"/>
  <c r="BB56" i="1"/>
  <c r="BE56" i="1" s="1"/>
  <c r="BF56" i="1" s="1"/>
  <c r="BB54" i="1"/>
  <c r="BE54" i="1" s="1"/>
  <c r="BF54" i="1" s="1"/>
  <c r="BB52" i="1"/>
  <c r="BE52" i="1" s="1"/>
  <c r="BF52" i="1" s="1"/>
  <c r="BB50" i="1"/>
  <c r="BE50" i="1" s="1"/>
  <c r="BF50" i="1" s="1"/>
  <c r="BB48" i="1"/>
  <c r="BE48" i="1" s="1"/>
  <c r="BF48" i="1" s="1"/>
  <c r="BB46" i="1"/>
  <c r="BE46" i="1" s="1"/>
  <c r="BF46" i="1" s="1"/>
  <c r="BB44" i="1"/>
  <c r="BE44" i="1" s="1"/>
  <c r="BF44" i="1" s="1"/>
  <c r="BB42" i="1"/>
  <c r="BE42" i="1" s="1"/>
  <c r="BF42" i="1" s="1"/>
  <c r="BB40" i="1"/>
  <c r="BE40" i="1" s="1"/>
  <c r="BF40" i="1" s="1"/>
  <c r="BB38" i="1"/>
  <c r="BE38" i="1" s="1"/>
  <c r="BF38" i="1" s="1"/>
  <c r="BB36" i="1"/>
  <c r="BE36" i="1" s="1"/>
  <c r="BF36" i="1" s="1"/>
  <c r="BB34" i="1"/>
  <c r="BE34" i="1" s="1"/>
  <c r="BF34" i="1" s="1"/>
  <c r="BB32" i="1"/>
  <c r="BE32" i="1" s="1"/>
  <c r="BF32" i="1" s="1"/>
  <c r="BB30" i="1"/>
  <c r="BE30" i="1" s="1"/>
  <c r="BF30" i="1" s="1"/>
  <c r="BB28" i="1"/>
  <c r="BE28" i="1" s="1"/>
  <c r="BF28" i="1" s="1"/>
  <c r="BB26" i="1"/>
  <c r="BE26" i="1" s="1"/>
  <c r="BF26" i="1" s="1"/>
  <c r="BB24" i="1"/>
  <c r="BE24" i="1" s="1"/>
  <c r="BF24" i="1" s="1"/>
  <c r="BB22" i="1"/>
  <c r="BE22" i="1" s="1"/>
  <c r="BF22" i="1" s="1"/>
  <c r="BB20" i="1"/>
  <c r="BE20" i="1" s="1"/>
  <c r="BF20" i="1" s="1"/>
  <c r="BB18" i="1"/>
  <c r="BE18" i="1" s="1"/>
  <c r="BF18" i="1" s="1"/>
  <c r="BB16" i="1"/>
  <c r="BE16" i="1" s="1"/>
  <c r="BF16" i="1" s="1"/>
  <c r="BB14" i="1"/>
  <c r="BE14" i="1" s="1"/>
  <c r="BF14" i="1" s="1"/>
  <c r="BB12" i="1"/>
  <c r="BE12" i="1" s="1"/>
  <c r="BF12" i="1" s="1"/>
  <c r="BB10" i="1"/>
  <c r="BE10" i="1" s="1"/>
  <c r="BF10" i="1" s="1"/>
  <c r="BB8" i="1"/>
  <c r="BE8" i="1" s="1"/>
  <c r="BF8" i="1" s="1"/>
  <c r="BB6" i="1"/>
  <c r="BE6" i="1" s="1"/>
  <c r="BF6" i="1" s="1"/>
  <c r="BB4" i="1"/>
  <c r="BF4" i="1" s="1"/>
  <c r="BL299" i="1"/>
  <c r="BO299" i="1" s="1"/>
  <c r="BP299" i="1" s="1"/>
  <c r="BL297" i="1"/>
  <c r="BO297" i="1" s="1"/>
  <c r="BP297" i="1" s="1"/>
  <c r="BL295" i="1"/>
  <c r="BO295" i="1" s="1"/>
  <c r="BP295" i="1" s="1"/>
  <c r="BL293" i="1"/>
  <c r="BO293" i="1" s="1"/>
  <c r="BP293" i="1" s="1"/>
  <c r="BL291" i="1"/>
  <c r="BO291" i="1" s="1"/>
  <c r="BP291" i="1" s="1"/>
  <c r="BL289" i="1"/>
  <c r="BO289" i="1" s="1"/>
  <c r="BP289" i="1" s="1"/>
  <c r="BL287" i="1"/>
  <c r="BO287" i="1" s="1"/>
  <c r="BP287" i="1" s="1"/>
  <c r="BL285" i="1"/>
  <c r="BO285" i="1" s="1"/>
  <c r="BP285" i="1" s="1"/>
  <c r="BL283" i="1"/>
  <c r="BO283" i="1" s="1"/>
  <c r="BP283" i="1" s="1"/>
  <c r="BL281" i="1"/>
  <c r="BO281" i="1" s="1"/>
  <c r="BP281" i="1" s="1"/>
  <c r="BL279" i="1"/>
  <c r="BO279" i="1" s="1"/>
  <c r="BP279" i="1" s="1"/>
  <c r="BL277" i="1"/>
  <c r="BO277" i="1" s="1"/>
  <c r="BP277" i="1" s="1"/>
  <c r="BL275" i="1"/>
  <c r="BO275" i="1" s="1"/>
  <c r="BP275" i="1" s="1"/>
  <c r="BL273" i="1"/>
  <c r="BO273" i="1" s="1"/>
  <c r="BP273" i="1" s="1"/>
  <c r="BL271" i="1"/>
  <c r="BO271" i="1" s="1"/>
  <c r="BP271" i="1" s="1"/>
  <c r="BL269" i="1"/>
  <c r="BO269" i="1" s="1"/>
  <c r="BP269" i="1" s="1"/>
  <c r="BL267" i="1"/>
  <c r="BO267" i="1" s="1"/>
  <c r="BP267" i="1" s="1"/>
  <c r="BL265" i="1"/>
  <c r="BO265" i="1" s="1"/>
  <c r="BP265" i="1" s="1"/>
  <c r="BL263" i="1"/>
  <c r="BO263" i="1" s="1"/>
  <c r="BP263" i="1" s="1"/>
  <c r="BL261" i="1"/>
  <c r="BO261" i="1" s="1"/>
  <c r="BP261" i="1" s="1"/>
  <c r="BL259" i="1"/>
  <c r="BO259" i="1" s="1"/>
  <c r="BP259" i="1" s="1"/>
  <c r="BL257" i="1"/>
  <c r="BO257" i="1" s="1"/>
  <c r="BP257" i="1" s="1"/>
  <c r="BL255" i="1"/>
  <c r="BO255" i="1" s="1"/>
  <c r="BP255" i="1" s="1"/>
  <c r="BL253" i="1"/>
  <c r="BO253" i="1" s="1"/>
  <c r="BP253" i="1" s="1"/>
  <c r="BL2" i="1"/>
  <c r="BO2" i="1" s="1"/>
  <c r="BP2" i="1" s="1"/>
  <c r="BL296" i="1"/>
  <c r="BO296" i="1" s="1"/>
  <c r="BP296" i="1" s="1"/>
  <c r="BL292" i="1"/>
  <c r="BO292" i="1" s="1"/>
  <c r="BP292" i="1" s="1"/>
  <c r="BL284" i="1"/>
  <c r="BO284" i="1" s="1"/>
  <c r="BP284" i="1" s="1"/>
  <c r="BL276" i="1"/>
  <c r="BO276" i="1" s="1"/>
  <c r="BP276" i="1" s="1"/>
  <c r="BL268" i="1"/>
  <c r="BO268" i="1" s="1"/>
  <c r="BP268" i="1" s="1"/>
  <c r="BL260" i="1"/>
  <c r="BO260" i="1" s="1"/>
  <c r="BP260" i="1" s="1"/>
  <c r="BL256" i="1"/>
  <c r="BO256" i="1" s="1"/>
  <c r="BP256" i="1" s="1"/>
  <c r="BL252" i="1"/>
  <c r="BO252" i="1" s="1"/>
  <c r="BP252" i="1" s="1"/>
  <c r="BL244" i="1"/>
  <c r="BO244" i="1" s="1"/>
  <c r="BP244" i="1" s="1"/>
  <c r="BL236" i="1"/>
  <c r="BO236" i="1" s="1"/>
  <c r="BP236" i="1" s="1"/>
  <c r="BL232" i="1"/>
  <c r="BO232" i="1" s="1"/>
  <c r="BP232" i="1" s="1"/>
  <c r="BL228" i="1"/>
  <c r="BO228" i="1" s="1"/>
  <c r="BP228" i="1" s="1"/>
  <c r="BL220" i="1"/>
  <c r="BO220" i="1" s="1"/>
  <c r="BP220" i="1" s="1"/>
  <c r="BL212" i="1"/>
  <c r="BO212" i="1" s="1"/>
  <c r="BP212" i="1" s="1"/>
  <c r="BL204" i="1"/>
  <c r="BO204" i="1" s="1"/>
  <c r="BP204" i="1" s="1"/>
  <c r="BL196" i="1"/>
  <c r="BO196" i="1" s="1"/>
  <c r="BP196" i="1" s="1"/>
  <c r="BL192" i="1"/>
  <c r="BO192" i="1" s="1"/>
  <c r="BP192" i="1" s="1"/>
  <c r="BL188" i="1"/>
  <c r="BO188" i="1" s="1"/>
  <c r="BP188" i="1" s="1"/>
  <c r="BL180" i="1"/>
  <c r="BO180" i="1" s="1"/>
  <c r="BP180" i="1" s="1"/>
  <c r="BL172" i="1"/>
  <c r="BO172" i="1" s="1"/>
  <c r="BP172" i="1" s="1"/>
  <c r="BL168" i="1"/>
  <c r="BO168" i="1" s="1"/>
  <c r="BP168" i="1" s="1"/>
  <c r="BL164" i="1"/>
  <c r="BO164" i="1" s="1"/>
  <c r="BP164" i="1" s="1"/>
  <c r="BL156" i="1"/>
  <c r="BO156" i="1" s="1"/>
  <c r="BL148" i="1"/>
  <c r="BO148" i="1" s="1"/>
  <c r="BP148" i="1" s="1"/>
  <c r="BL140" i="1"/>
  <c r="BO140" i="1" s="1"/>
  <c r="BP140" i="1" s="1"/>
  <c r="BL132" i="1"/>
  <c r="BO132" i="1" s="1"/>
  <c r="BP132" i="1" s="1"/>
  <c r="BL128" i="1"/>
  <c r="BO128" i="1" s="1"/>
  <c r="BP128" i="1" s="1"/>
  <c r="BL124" i="1"/>
  <c r="BO124" i="1" s="1"/>
  <c r="BL116" i="1"/>
  <c r="BO116" i="1" s="1"/>
  <c r="BP116" i="1" s="1"/>
  <c r="BL108" i="1"/>
  <c r="BO108" i="1" s="1"/>
  <c r="BP108" i="1" s="1"/>
  <c r="BL104" i="1"/>
  <c r="BO104" i="1" s="1"/>
  <c r="BP104" i="1" s="1"/>
  <c r="BL100" i="1"/>
  <c r="BO100" i="1" s="1"/>
  <c r="BP100" i="1" s="1"/>
  <c r="BL92" i="1"/>
  <c r="BO92" i="1" s="1"/>
  <c r="BP92" i="1" s="1"/>
  <c r="BL84" i="1"/>
  <c r="BO84" i="1" s="1"/>
  <c r="BP84" i="1" s="1"/>
  <c r="BL76" i="1"/>
  <c r="BO76" i="1" s="1"/>
  <c r="BP76" i="1" s="1"/>
  <c r="BL64" i="1"/>
  <c r="BO64" i="1" s="1"/>
  <c r="BP64" i="1" s="1"/>
  <c r="BV189" i="1"/>
  <c r="BY189" i="1" s="1"/>
  <c r="BZ189" i="1" s="1"/>
  <c r="BV133" i="1"/>
  <c r="BY133" i="1" s="1"/>
  <c r="BZ133" i="1" s="1"/>
  <c r="BV63" i="1"/>
  <c r="BY63" i="1" s="1"/>
  <c r="BZ63" i="1" s="1"/>
  <c r="BV17" i="1"/>
  <c r="BY17" i="1" s="1"/>
  <c r="BZ17" i="1" s="1"/>
  <c r="DJ223" i="1"/>
  <c r="DM223" i="1" s="1"/>
  <c r="DN223" i="1" s="1"/>
  <c r="DJ129" i="1"/>
  <c r="DM129" i="1" s="1"/>
  <c r="DN129" i="1" s="1"/>
  <c r="DJ45" i="1"/>
  <c r="DM45" i="1" s="1"/>
  <c r="DN45" i="1" s="1"/>
  <c r="DT299" i="1"/>
  <c r="DT297" i="1"/>
  <c r="DT295" i="1"/>
  <c r="DT293" i="1"/>
  <c r="DT291" i="1"/>
  <c r="DT289" i="1"/>
  <c r="DT287" i="1"/>
  <c r="DT285" i="1"/>
  <c r="DT283" i="1"/>
  <c r="DT281" i="1"/>
  <c r="DT279" i="1"/>
  <c r="DT277" i="1"/>
  <c r="DT275" i="1"/>
  <c r="DT273" i="1"/>
  <c r="DT271" i="1"/>
  <c r="DT269" i="1"/>
  <c r="DT267" i="1"/>
  <c r="DT265" i="1"/>
  <c r="DT263" i="1"/>
  <c r="DT261" i="1"/>
  <c r="DT259" i="1"/>
  <c r="DT257" i="1"/>
  <c r="DT255" i="1"/>
  <c r="DT253" i="1"/>
  <c r="DT251" i="1"/>
  <c r="DT249" i="1"/>
  <c r="BL251" i="1"/>
  <c r="BO251" i="1" s="1"/>
  <c r="BP251" i="1" s="1"/>
  <c r="BL249" i="1"/>
  <c r="BO249" i="1" s="1"/>
  <c r="BP249" i="1" s="1"/>
  <c r="BL247" i="1"/>
  <c r="BO247" i="1" s="1"/>
  <c r="BP247" i="1" s="1"/>
  <c r="BL245" i="1"/>
  <c r="BO245" i="1" s="1"/>
  <c r="BP245" i="1" s="1"/>
  <c r="BL243" i="1"/>
  <c r="BO243" i="1" s="1"/>
  <c r="BP243" i="1" s="1"/>
  <c r="BL241" i="1"/>
  <c r="BO241" i="1" s="1"/>
  <c r="BP241" i="1" s="1"/>
  <c r="BL239" i="1"/>
  <c r="BO239" i="1" s="1"/>
  <c r="BP239" i="1" s="1"/>
  <c r="BL237" i="1"/>
  <c r="BO237" i="1" s="1"/>
  <c r="BP237" i="1" s="1"/>
  <c r="BL235" i="1"/>
  <c r="BO235" i="1" s="1"/>
  <c r="BP235" i="1" s="1"/>
  <c r="BL233" i="1"/>
  <c r="BO233" i="1" s="1"/>
  <c r="BP233" i="1" s="1"/>
  <c r="BL231" i="1"/>
  <c r="BO231" i="1" s="1"/>
  <c r="BP231" i="1" s="1"/>
  <c r="BL229" i="1"/>
  <c r="BO229" i="1" s="1"/>
  <c r="BP229" i="1" s="1"/>
  <c r="BL227" i="1"/>
  <c r="BO227" i="1" s="1"/>
  <c r="BP227" i="1" s="1"/>
  <c r="BL225" i="1"/>
  <c r="BO225" i="1" s="1"/>
  <c r="BP225" i="1" s="1"/>
  <c r="BL223" i="1"/>
  <c r="BO223" i="1" s="1"/>
  <c r="BP223" i="1" s="1"/>
  <c r="BL221" i="1"/>
  <c r="BO221" i="1" s="1"/>
  <c r="BP221" i="1" s="1"/>
  <c r="BL219" i="1"/>
  <c r="BO219" i="1" s="1"/>
  <c r="BP219" i="1" s="1"/>
  <c r="BL217" i="1"/>
  <c r="BO217" i="1" s="1"/>
  <c r="BP217" i="1" s="1"/>
  <c r="BL215" i="1"/>
  <c r="BO215" i="1" s="1"/>
  <c r="BP215" i="1" s="1"/>
  <c r="BL213" i="1"/>
  <c r="BO213" i="1" s="1"/>
  <c r="BP213" i="1" s="1"/>
  <c r="BL211" i="1"/>
  <c r="BO211" i="1" s="1"/>
  <c r="BP211" i="1" s="1"/>
  <c r="BL209" i="1"/>
  <c r="BO209" i="1" s="1"/>
  <c r="BP209" i="1" s="1"/>
  <c r="BL207" i="1"/>
  <c r="BO207" i="1" s="1"/>
  <c r="BP207" i="1" s="1"/>
  <c r="BL205" i="1"/>
  <c r="BO205" i="1" s="1"/>
  <c r="BP205" i="1" s="1"/>
  <c r="BL203" i="1"/>
  <c r="BO203" i="1" s="1"/>
  <c r="BP203" i="1" s="1"/>
  <c r="BL201" i="1"/>
  <c r="BO201" i="1" s="1"/>
  <c r="BP201" i="1" s="1"/>
  <c r="BL199" i="1"/>
  <c r="BP199" i="1" s="1"/>
  <c r="BL197" i="1"/>
  <c r="BO197" i="1" s="1"/>
  <c r="BP197" i="1" s="1"/>
  <c r="BL195" i="1"/>
  <c r="BO195" i="1" s="1"/>
  <c r="BP195" i="1" s="1"/>
  <c r="BL193" i="1"/>
  <c r="BL191" i="1"/>
  <c r="BO191" i="1" s="1"/>
  <c r="BP191" i="1" s="1"/>
  <c r="BL189" i="1"/>
  <c r="BO189" i="1" s="1"/>
  <c r="BP189" i="1" s="1"/>
  <c r="BL187" i="1"/>
  <c r="BO187" i="1" s="1"/>
  <c r="BP187" i="1" s="1"/>
  <c r="BL185" i="1"/>
  <c r="BO185" i="1" s="1"/>
  <c r="BP185" i="1" s="1"/>
  <c r="BL183" i="1"/>
  <c r="BO183" i="1" s="1"/>
  <c r="BP183" i="1" s="1"/>
  <c r="BL181" i="1"/>
  <c r="BO181" i="1" s="1"/>
  <c r="BP181" i="1" s="1"/>
  <c r="BL179" i="1"/>
  <c r="BO179" i="1" s="1"/>
  <c r="BP179" i="1" s="1"/>
  <c r="BL177" i="1"/>
  <c r="BO177" i="1" s="1"/>
  <c r="BP177" i="1" s="1"/>
  <c r="BL175" i="1"/>
  <c r="BO175" i="1" s="1"/>
  <c r="BP175" i="1" s="1"/>
  <c r="BL173" i="1"/>
  <c r="BO173" i="1" s="1"/>
  <c r="BP173" i="1" s="1"/>
  <c r="BL171" i="1"/>
  <c r="BO171" i="1" s="1"/>
  <c r="BP171" i="1" s="1"/>
  <c r="BL169" i="1"/>
  <c r="BO169" i="1" s="1"/>
  <c r="BP169" i="1" s="1"/>
  <c r="BL167" i="1"/>
  <c r="BO167" i="1" s="1"/>
  <c r="BP167" i="1" s="1"/>
  <c r="BL165" i="1"/>
  <c r="BO165" i="1" s="1"/>
  <c r="BP165" i="1" s="1"/>
  <c r="BL163" i="1"/>
  <c r="BO163" i="1" s="1"/>
  <c r="BP163" i="1" s="1"/>
  <c r="BL161" i="1"/>
  <c r="BO161" i="1" s="1"/>
  <c r="BP161" i="1" s="1"/>
  <c r="BL159" i="1"/>
  <c r="BO159" i="1" s="1"/>
  <c r="BP159" i="1" s="1"/>
  <c r="BL157" i="1"/>
  <c r="BO157" i="1" s="1"/>
  <c r="BP157" i="1" s="1"/>
  <c r="BL155" i="1"/>
  <c r="BO155" i="1" s="1"/>
  <c r="BP155" i="1" s="1"/>
  <c r="BL153" i="1"/>
  <c r="BO153" i="1" s="1"/>
  <c r="BP153" i="1" s="1"/>
  <c r="BL151" i="1"/>
  <c r="BO151" i="1" s="1"/>
  <c r="BP151" i="1" s="1"/>
  <c r="BL149" i="1"/>
  <c r="BO149" i="1" s="1"/>
  <c r="BP149" i="1" s="1"/>
  <c r="BL147" i="1"/>
  <c r="BO147" i="1" s="1"/>
  <c r="BP147" i="1" s="1"/>
  <c r="BL145" i="1"/>
  <c r="BO145" i="1" s="1"/>
  <c r="BP145" i="1" s="1"/>
  <c r="BL143" i="1"/>
  <c r="BO143" i="1" s="1"/>
  <c r="BP143" i="1" s="1"/>
  <c r="BL141" i="1"/>
  <c r="BO141" i="1" s="1"/>
  <c r="BP141" i="1" s="1"/>
  <c r="BL139" i="1"/>
  <c r="BO139" i="1" s="1"/>
  <c r="BP139" i="1" s="1"/>
  <c r="BL137" i="1"/>
  <c r="BP137" i="1" s="1"/>
  <c r="BL135" i="1"/>
  <c r="BO135" i="1" s="1"/>
  <c r="BP135" i="1" s="1"/>
  <c r="BL133" i="1"/>
  <c r="BO133" i="1" s="1"/>
  <c r="BP133" i="1" s="1"/>
  <c r="BL131" i="1"/>
  <c r="BO131" i="1" s="1"/>
  <c r="BP131" i="1" s="1"/>
  <c r="BL129" i="1"/>
  <c r="BO129" i="1" s="1"/>
  <c r="BP129" i="1" s="1"/>
  <c r="BL127" i="1"/>
  <c r="BO127" i="1" s="1"/>
  <c r="BP127" i="1" s="1"/>
  <c r="BL125" i="1"/>
  <c r="BO125" i="1" s="1"/>
  <c r="BP125" i="1" s="1"/>
  <c r="BL123" i="1"/>
  <c r="BO123" i="1" s="1"/>
  <c r="BP123" i="1" s="1"/>
  <c r="BL121" i="1"/>
  <c r="BO121" i="1" s="1"/>
  <c r="BP121" i="1" s="1"/>
  <c r="BL119" i="1"/>
  <c r="BO119" i="1" s="1"/>
  <c r="BP119" i="1" s="1"/>
  <c r="BL117" i="1"/>
  <c r="BO117" i="1" s="1"/>
  <c r="BP117" i="1" s="1"/>
  <c r="BL115" i="1"/>
  <c r="BO115" i="1" s="1"/>
  <c r="BL113" i="1"/>
  <c r="BO113" i="1" s="1"/>
  <c r="BP113" i="1" s="1"/>
  <c r="BL111" i="1"/>
  <c r="BO111" i="1" s="1"/>
  <c r="BP111" i="1" s="1"/>
  <c r="BL109" i="1"/>
  <c r="BO109" i="1" s="1"/>
  <c r="BP109" i="1" s="1"/>
  <c r="BL107" i="1"/>
  <c r="BO107" i="1" s="1"/>
  <c r="BP107" i="1" s="1"/>
  <c r="BL105" i="1"/>
  <c r="BO105" i="1" s="1"/>
  <c r="BP105" i="1" s="1"/>
  <c r="BL103" i="1"/>
  <c r="BO103" i="1" s="1"/>
  <c r="BP103" i="1" s="1"/>
  <c r="BL101" i="1"/>
  <c r="BO101" i="1" s="1"/>
  <c r="BP101" i="1" s="1"/>
  <c r="BL99" i="1"/>
  <c r="BO99" i="1" s="1"/>
  <c r="BP99" i="1" s="1"/>
  <c r="BL95" i="1"/>
  <c r="BO95" i="1" s="1"/>
  <c r="BP95" i="1" s="1"/>
  <c r="BL93" i="1"/>
  <c r="BO93" i="1" s="1"/>
  <c r="BP93" i="1" s="1"/>
  <c r="BL91" i="1"/>
  <c r="BO91" i="1" s="1"/>
  <c r="BP91" i="1" s="1"/>
  <c r="BL89" i="1"/>
  <c r="BO89" i="1" s="1"/>
  <c r="BP89" i="1" s="1"/>
  <c r="BL87" i="1"/>
  <c r="BO87" i="1" s="1"/>
  <c r="BP87" i="1" s="1"/>
  <c r="BL85" i="1"/>
  <c r="BO85" i="1" s="1"/>
  <c r="BP85" i="1" s="1"/>
  <c r="BL83" i="1"/>
  <c r="BO83" i="1" s="1"/>
  <c r="BP83" i="1" s="1"/>
  <c r="BL81" i="1"/>
  <c r="BO81" i="1" s="1"/>
  <c r="BP81" i="1" s="1"/>
  <c r="BL79" i="1"/>
  <c r="BO79" i="1" s="1"/>
  <c r="BP79" i="1" s="1"/>
  <c r="BL77" i="1"/>
  <c r="BO77" i="1" s="1"/>
  <c r="BP77" i="1" s="1"/>
  <c r="BL75" i="1"/>
  <c r="BO75" i="1" s="1"/>
  <c r="BP75" i="1" s="1"/>
  <c r="BL73" i="1"/>
  <c r="BO73" i="1" s="1"/>
  <c r="BP73" i="1" s="1"/>
  <c r="BL71" i="1"/>
  <c r="BO71" i="1" s="1"/>
  <c r="BP71" i="1" s="1"/>
  <c r="BL69" i="1"/>
  <c r="BO69" i="1" s="1"/>
  <c r="BP69" i="1" s="1"/>
  <c r="BL67" i="1"/>
  <c r="BO67" i="1" s="1"/>
  <c r="BP67" i="1" s="1"/>
  <c r="BL65" i="1"/>
  <c r="BO65" i="1" s="1"/>
  <c r="BP65" i="1" s="1"/>
  <c r="BL63" i="1"/>
  <c r="BO63" i="1" s="1"/>
  <c r="BP63" i="1" s="1"/>
  <c r="BL61" i="1"/>
  <c r="BP61" i="1" s="1"/>
  <c r="BL59" i="1"/>
  <c r="BO59" i="1" s="1"/>
  <c r="BP59" i="1" s="1"/>
  <c r="BL57" i="1"/>
  <c r="BO57" i="1" s="1"/>
  <c r="BP57" i="1" s="1"/>
  <c r="BL55" i="1"/>
  <c r="BO55" i="1" s="1"/>
  <c r="BP55" i="1" s="1"/>
  <c r="BL53" i="1"/>
  <c r="BO53" i="1" s="1"/>
  <c r="BP53" i="1" s="1"/>
  <c r="BL51" i="1"/>
  <c r="BO51" i="1" s="1"/>
  <c r="BP51" i="1" s="1"/>
  <c r="BL49" i="1"/>
  <c r="BO49" i="1" s="1"/>
  <c r="BP49" i="1" s="1"/>
  <c r="BL47" i="1"/>
  <c r="BO47" i="1" s="1"/>
  <c r="BP47" i="1" s="1"/>
  <c r="BL45" i="1"/>
  <c r="BO45" i="1" s="1"/>
  <c r="BP45" i="1" s="1"/>
  <c r="BL43" i="1"/>
  <c r="BO43" i="1" s="1"/>
  <c r="BP43" i="1" s="1"/>
  <c r="BL41" i="1"/>
  <c r="BO41" i="1" s="1"/>
  <c r="BP41" i="1" s="1"/>
  <c r="BL39" i="1"/>
  <c r="BO39" i="1" s="1"/>
  <c r="BP39" i="1" s="1"/>
  <c r="BL37" i="1"/>
  <c r="BO37" i="1" s="1"/>
  <c r="BP37" i="1" s="1"/>
  <c r="BL35" i="1"/>
  <c r="BO35" i="1" s="1"/>
  <c r="BP35" i="1" s="1"/>
  <c r="BL33" i="1"/>
  <c r="BO33" i="1" s="1"/>
  <c r="BP33" i="1" s="1"/>
  <c r="BL31" i="1"/>
  <c r="BO31" i="1" s="1"/>
  <c r="BP31" i="1" s="1"/>
  <c r="BL29" i="1"/>
  <c r="BO29" i="1" s="1"/>
  <c r="BP29" i="1" s="1"/>
  <c r="BL27" i="1"/>
  <c r="BO27" i="1" s="1"/>
  <c r="BP27" i="1" s="1"/>
  <c r="BL25" i="1"/>
  <c r="BO25" i="1" s="1"/>
  <c r="BP25" i="1" s="1"/>
  <c r="BL23" i="1"/>
  <c r="BO23" i="1" s="1"/>
  <c r="BP23" i="1" s="1"/>
  <c r="BL21" i="1"/>
  <c r="BO21" i="1" s="1"/>
  <c r="BP21" i="1" s="1"/>
  <c r="BL19" i="1"/>
  <c r="BO19" i="1" s="1"/>
  <c r="BP19" i="1" s="1"/>
  <c r="BL15" i="1"/>
  <c r="BO15" i="1" s="1"/>
  <c r="BP15" i="1" s="1"/>
  <c r="BL13" i="1"/>
  <c r="BO13" i="1" s="1"/>
  <c r="BP13" i="1" s="1"/>
  <c r="BL11" i="1"/>
  <c r="BO11" i="1" s="1"/>
  <c r="BP11" i="1" s="1"/>
  <c r="BL9" i="1"/>
  <c r="BO9" i="1" s="1"/>
  <c r="BP9" i="1" s="1"/>
  <c r="BL7" i="1"/>
  <c r="BO7" i="1" s="1"/>
  <c r="BP7" i="1" s="1"/>
  <c r="BL5" i="1"/>
  <c r="BO5" i="1" s="1"/>
  <c r="BP5" i="1" s="1"/>
  <c r="BL3" i="1"/>
  <c r="BO3" i="1" s="1"/>
  <c r="BP3" i="1" s="1"/>
  <c r="BV134" i="1"/>
  <c r="BY134" i="1" s="1"/>
  <c r="BZ134" i="1" s="1"/>
  <c r="CF256" i="1"/>
  <c r="CI256" i="1" s="1"/>
  <c r="CJ256" i="1" s="1"/>
  <c r="CF154" i="1"/>
  <c r="CI154" i="1" s="1"/>
  <c r="CJ154" i="1" s="1"/>
  <c r="CP37" i="1"/>
  <c r="CS37" i="1" s="1"/>
  <c r="CT37" i="1" s="1"/>
  <c r="DJ299" i="1"/>
  <c r="DM299" i="1" s="1"/>
  <c r="DN299" i="1" s="1"/>
  <c r="DJ295" i="1"/>
  <c r="DM295" i="1" s="1"/>
  <c r="DN295" i="1" s="1"/>
  <c r="DJ293" i="1"/>
  <c r="DM293" i="1" s="1"/>
  <c r="DN293" i="1" s="1"/>
  <c r="DJ291" i="1"/>
  <c r="DM291" i="1" s="1"/>
  <c r="DN291" i="1" s="1"/>
  <c r="DJ285" i="1"/>
  <c r="DM285" i="1" s="1"/>
  <c r="DN285" i="1" s="1"/>
  <c r="DJ283" i="1"/>
  <c r="DM283" i="1" s="1"/>
  <c r="DN283" i="1" s="1"/>
  <c r="DJ281" i="1"/>
  <c r="DM281" i="1" s="1"/>
  <c r="DN281" i="1" s="1"/>
  <c r="DJ279" i="1"/>
  <c r="DM279" i="1" s="1"/>
  <c r="DN279" i="1" s="1"/>
  <c r="DJ273" i="1"/>
  <c r="DM273" i="1" s="1"/>
  <c r="DN273" i="1" s="1"/>
  <c r="DJ271" i="1"/>
  <c r="DM271" i="1" s="1"/>
  <c r="DN271" i="1" s="1"/>
  <c r="DJ269" i="1"/>
  <c r="DM269" i="1" s="1"/>
  <c r="DN269" i="1" s="1"/>
  <c r="DJ265" i="1"/>
  <c r="DM265" i="1" s="1"/>
  <c r="DN265" i="1" s="1"/>
  <c r="DJ263" i="1"/>
  <c r="DM263" i="1" s="1"/>
  <c r="DN263" i="1" s="1"/>
  <c r="DJ259" i="1"/>
  <c r="DM259" i="1" s="1"/>
  <c r="DN259" i="1" s="1"/>
  <c r="DJ257" i="1"/>
  <c r="DM257" i="1" s="1"/>
  <c r="DN257" i="1" s="1"/>
  <c r="DJ255" i="1"/>
  <c r="DM255" i="1" s="1"/>
  <c r="DN255" i="1" s="1"/>
  <c r="DJ253" i="1"/>
  <c r="DM253" i="1" s="1"/>
  <c r="DN253" i="1" s="1"/>
  <c r="DJ251" i="1"/>
  <c r="DM251" i="1" s="1"/>
  <c r="DN251" i="1" s="1"/>
  <c r="DJ249" i="1"/>
  <c r="DM249" i="1" s="1"/>
  <c r="DN249" i="1" s="1"/>
  <c r="DJ247" i="1"/>
  <c r="DM247" i="1" s="1"/>
  <c r="DN247" i="1" s="1"/>
  <c r="DJ245" i="1"/>
  <c r="DM245" i="1" s="1"/>
  <c r="DN245" i="1" s="1"/>
  <c r="DJ243" i="1"/>
  <c r="DM243" i="1" s="1"/>
  <c r="DN243" i="1" s="1"/>
  <c r="DJ241" i="1"/>
  <c r="DM241" i="1" s="1"/>
  <c r="DN241" i="1" s="1"/>
  <c r="DJ237" i="1"/>
  <c r="DM237" i="1" s="1"/>
  <c r="DN237" i="1" s="1"/>
  <c r="DJ213" i="1"/>
  <c r="DM213" i="1" s="1"/>
  <c r="DN213" i="1" s="1"/>
  <c r="DJ209" i="1"/>
  <c r="DM209" i="1" s="1"/>
  <c r="DN209" i="1" s="1"/>
  <c r="DJ185" i="1"/>
  <c r="DM185" i="1" s="1"/>
  <c r="DN185" i="1" s="1"/>
  <c r="DJ181" i="1"/>
  <c r="DM181" i="1" s="1"/>
  <c r="DN181" i="1" s="1"/>
  <c r="DJ159" i="1"/>
  <c r="DM159" i="1" s="1"/>
  <c r="DN159" i="1" s="1"/>
  <c r="DJ149" i="1"/>
  <c r="DM149" i="1" s="1"/>
  <c r="DN149" i="1" s="1"/>
  <c r="DJ127" i="1"/>
  <c r="DM127" i="1" s="1"/>
  <c r="DN127" i="1" s="1"/>
  <c r="DJ117" i="1"/>
  <c r="DM117" i="1" s="1"/>
  <c r="DN117" i="1" s="1"/>
  <c r="DJ91" i="1"/>
  <c r="DM91" i="1" s="1"/>
  <c r="DN91" i="1" s="1"/>
  <c r="DJ87" i="1"/>
  <c r="DM87" i="1" s="1"/>
  <c r="DN87" i="1" s="1"/>
  <c r="DJ63" i="1"/>
  <c r="DM63" i="1" s="1"/>
  <c r="DN63" i="1" s="1"/>
  <c r="DJ31" i="1"/>
  <c r="DM31" i="1" s="1"/>
  <c r="DN31" i="1" s="1"/>
  <c r="DT234" i="1"/>
  <c r="DT232" i="1"/>
  <c r="DT230" i="1"/>
  <c r="DT228" i="1"/>
  <c r="DT226" i="1"/>
  <c r="DT224" i="1"/>
  <c r="DT222" i="1"/>
  <c r="DT220" i="1"/>
  <c r="DT218" i="1"/>
  <c r="DT216" i="1"/>
  <c r="DW216" i="1" s="1"/>
  <c r="DT214" i="1"/>
  <c r="DW214" i="1" s="1"/>
  <c r="DT212" i="1"/>
  <c r="DW212" i="1" s="1"/>
  <c r="DT210" i="1"/>
  <c r="DW210" i="1" s="1"/>
  <c r="DT208" i="1"/>
  <c r="DW208" i="1" s="1"/>
  <c r="DT206" i="1"/>
  <c r="DW206" i="1" s="1"/>
  <c r="DX206" i="1" s="1"/>
  <c r="DT204" i="1"/>
  <c r="DT202" i="1"/>
  <c r="DT200" i="1"/>
  <c r="DT198" i="1"/>
  <c r="DT196" i="1"/>
  <c r="DT194" i="1"/>
  <c r="DW194" i="1" s="1"/>
  <c r="DT192" i="1"/>
  <c r="DW192" i="1" s="1"/>
  <c r="DT190" i="1"/>
  <c r="DW190" i="1" s="1"/>
  <c r="DT188" i="1"/>
  <c r="DW188" i="1" s="1"/>
  <c r="DT180" i="1"/>
  <c r="DT168" i="1"/>
  <c r="DW168" i="1" s="1"/>
  <c r="DT164" i="1"/>
  <c r="DT152" i="1"/>
  <c r="DW152" i="1" s="1"/>
  <c r="DT144" i="1"/>
  <c r="DW144" i="1" s="1"/>
  <c r="DT136" i="1"/>
  <c r="DW136" i="1" s="1"/>
  <c r="DT132" i="1"/>
  <c r="DW132" i="1" s="1"/>
  <c r="DT128" i="1"/>
  <c r="DW128" i="1" s="1"/>
  <c r="DT116" i="1"/>
  <c r="DW116" i="1" s="1"/>
  <c r="DT106" i="1"/>
  <c r="DT104" i="1"/>
  <c r="DT102" i="1"/>
  <c r="DW102" i="1" s="1"/>
  <c r="DT100" i="1"/>
  <c r="DT98" i="1"/>
  <c r="DT94" i="1"/>
  <c r="DT92" i="1"/>
  <c r="DT90" i="1"/>
  <c r="DW90" i="1" s="1"/>
  <c r="DT88" i="1"/>
  <c r="DT86" i="1"/>
  <c r="DW86" i="1" s="1"/>
  <c r="DT84" i="1"/>
  <c r="DW84" i="1" s="1"/>
  <c r="DT82" i="1"/>
  <c r="DT80" i="1"/>
  <c r="DT78" i="1"/>
  <c r="DT76" i="1"/>
  <c r="DW76" i="1" s="1"/>
  <c r="DT74" i="1"/>
  <c r="DT72" i="1"/>
  <c r="DW72" i="1" s="1"/>
  <c r="DT70" i="1"/>
  <c r="DT68" i="1"/>
  <c r="DW68" i="1" s="1"/>
  <c r="DT66" i="1"/>
  <c r="DT64" i="1"/>
  <c r="DT62" i="1"/>
  <c r="DW62" i="1" s="1"/>
  <c r="DT60" i="1"/>
  <c r="DW60" i="1" s="1"/>
  <c r="DT58" i="1"/>
  <c r="DT56" i="1"/>
  <c r="DW56" i="1" s="1"/>
  <c r="DT54" i="1"/>
  <c r="DW54" i="1" s="1"/>
  <c r="DT52" i="1"/>
  <c r="DW52" i="1" s="1"/>
  <c r="DT50" i="1"/>
  <c r="DW50" i="1" s="1"/>
  <c r="DT48" i="1"/>
  <c r="DT46" i="1"/>
  <c r="DT44" i="1"/>
  <c r="DW44" i="1" s="1"/>
  <c r="DT42" i="1"/>
  <c r="DT40" i="1"/>
  <c r="DT38" i="1"/>
  <c r="DW38" i="1" s="1"/>
  <c r="DT36" i="1"/>
  <c r="DW36" i="1" s="1"/>
  <c r="DT34" i="1"/>
  <c r="DT32" i="1"/>
  <c r="DW32" i="1" s="1"/>
  <c r="DT30" i="1"/>
  <c r="DW30" i="1" s="1"/>
  <c r="DT28" i="1"/>
  <c r="DW28" i="1" s="1"/>
  <c r="DT26" i="1"/>
  <c r="DT24" i="1"/>
  <c r="DW24" i="1" s="1"/>
  <c r="DT22" i="1"/>
  <c r="DW22" i="1" s="1"/>
  <c r="DT20" i="1"/>
  <c r="DW20" i="1" s="1"/>
  <c r="DT18" i="1"/>
  <c r="DT16" i="1"/>
  <c r="DW16" i="1" s="1"/>
  <c r="DT14" i="1"/>
  <c r="DT12" i="1"/>
  <c r="DT10" i="1"/>
  <c r="DT8" i="1"/>
  <c r="DW8" i="1" s="1"/>
  <c r="DT6" i="1"/>
  <c r="DW6" i="1" s="1"/>
  <c r="DT4" i="1"/>
  <c r="AQ267" i="1"/>
  <c r="AT267" i="1" s="1"/>
  <c r="AU267" i="1" s="1"/>
  <c r="AQ221" i="1"/>
  <c r="AT221" i="1" s="1"/>
  <c r="AU221" i="1" s="1"/>
  <c r="AQ131" i="1"/>
  <c r="AT131" i="1" s="1"/>
  <c r="AQ99" i="1"/>
  <c r="AT99" i="1" s="1"/>
  <c r="BB299" i="1"/>
  <c r="BE299" i="1" s="1"/>
  <c r="BF299" i="1" s="1"/>
  <c r="BB297" i="1"/>
  <c r="BE297" i="1" s="1"/>
  <c r="BF297" i="1" s="1"/>
  <c r="BB295" i="1"/>
  <c r="BE295" i="1" s="1"/>
  <c r="BF295" i="1" s="1"/>
  <c r="BB293" i="1"/>
  <c r="BE293" i="1" s="1"/>
  <c r="BF293" i="1" s="1"/>
  <c r="BB291" i="1"/>
  <c r="BE291" i="1" s="1"/>
  <c r="BF291" i="1" s="1"/>
  <c r="BB289" i="1"/>
  <c r="BE289" i="1" s="1"/>
  <c r="BF289" i="1" s="1"/>
  <c r="BB287" i="1"/>
  <c r="BE287" i="1" s="1"/>
  <c r="BF287" i="1" s="1"/>
  <c r="BB285" i="1"/>
  <c r="BE285" i="1" s="1"/>
  <c r="BF285" i="1" s="1"/>
  <c r="BB283" i="1"/>
  <c r="BE283" i="1" s="1"/>
  <c r="BF283" i="1" s="1"/>
  <c r="BB281" i="1"/>
  <c r="BE281" i="1" s="1"/>
  <c r="BF281" i="1" s="1"/>
  <c r="BB279" i="1"/>
  <c r="BE279" i="1" s="1"/>
  <c r="BF279" i="1" s="1"/>
  <c r="BB277" i="1"/>
  <c r="BE277" i="1" s="1"/>
  <c r="BF277" i="1" s="1"/>
  <c r="BB275" i="1"/>
  <c r="BE275" i="1" s="1"/>
  <c r="BF275" i="1" s="1"/>
  <c r="BB273" i="1"/>
  <c r="BE273" i="1" s="1"/>
  <c r="BF273" i="1" s="1"/>
  <c r="BB271" i="1"/>
  <c r="BE271" i="1" s="1"/>
  <c r="BF271" i="1" s="1"/>
  <c r="BB269" i="1"/>
  <c r="BE269" i="1" s="1"/>
  <c r="BF269" i="1" s="1"/>
  <c r="BB267" i="1"/>
  <c r="BE267" i="1" s="1"/>
  <c r="BF267" i="1" s="1"/>
  <c r="BB265" i="1"/>
  <c r="BE265" i="1" s="1"/>
  <c r="BF265" i="1" s="1"/>
  <c r="BB263" i="1"/>
  <c r="BE263" i="1" s="1"/>
  <c r="BF263" i="1" s="1"/>
  <c r="BB261" i="1"/>
  <c r="BE261" i="1" s="1"/>
  <c r="BF261" i="1" s="1"/>
  <c r="BB259" i="1"/>
  <c r="BE259" i="1" s="1"/>
  <c r="BF259" i="1" s="1"/>
  <c r="BB257" i="1"/>
  <c r="BE257" i="1" s="1"/>
  <c r="BF257" i="1" s="1"/>
  <c r="BB255" i="1"/>
  <c r="BE255" i="1" s="1"/>
  <c r="BF255" i="1" s="1"/>
  <c r="BB253" i="1"/>
  <c r="BE253" i="1" s="1"/>
  <c r="BF253" i="1" s="1"/>
  <c r="BB251" i="1"/>
  <c r="BE251" i="1" s="1"/>
  <c r="BF251" i="1" s="1"/>
  <c r="BB249" i="1"/>
  <c r="BE249" i="1" s="1"/>
  <c r="BF249" i="1" s="1"/>
  <c r="BB247" i="1"/>
  <c r="BE247" i="1" s="1"/>
  <c r="BF247" i="1" s="1"/>
  <c r="BB245" i="1"/>
  <c r="BE245" i="1" s="1"/>
  <c r="BF245" i="1" s="1"/>
  <c r="BB243" i="1"/>
  <c r="BE243" i="1" s="1"/>
  <c r="BF243" i="1" s="1"/>
  <c r="BB241" i="1"/>
  <c r="BE241" i="1" s="1"/>
  <c r="BF241" i="1" s="1"/>
  <c r="BB239" i="1"/>
  <c r="BE239" i="1" s="1"/>
  <c r="BF239" i="1" s="1"/>
  <c r="BB237" i="1"/>
  <c r="BE237" i="1" s="1"/>
  <c r="BF237" i="1" s="1"/>
  <c r="BB235" i="1"/>
  <c r="BE235" i="1" s="1"/>
  <c r="BF235" i="1" s="1"/>
  <c r="BB233" i="1"/>
  <c r="BE233" i="1" s="1"/>
  <c r="BF233" i="1" s="1"/>
  <c r="BB231" i="1"/>
  <c r="BE231" i="1" s="1"/>
  <c r="BF231" i="1" s="1"/>
  <c r="BB227" i="1"/>
  <c r="BE227" i="1" s="1"/>
  <c r="BF227" i="1" s="1"/>
  <c r="BB225" i="1"/>
  <c r="BE225" i="1" s="1"/>
  <c r="BF225" i="1" s="1"/>
  <c r="BB223" i="1"/>
  <c r="BE223" i="1" s="1"/>
  <c r="BF223" i="1" s="1"/>
  <c r="BB221" i="1"/>
  <c r="BE221" i="1" s="1"/>
  <c r="BF221" i="1" s="1"/>
  <c r="BB219" i="1"/>
  <c r="BE219" i="1" s="1"/>
  <c r="BF219" i="1" s="1"/>
  <c r="BB217" i="1"/>
  <c r="BE217" i="1" s="1"/>
  <c r="BF217" i="1" s="1"/>
  <c r="BB215" i="1"/>
  <c r="BE215" i="1" s="1"/>
  <c r="BF215" i="1" s="1"/>
  <c r="BB213" i="1"/>
  <c r="BE213" i="1" s="1"/>
  <c r="BF213" i="1" s="1"/>
  <c r="BB211" i="1"/>
  <c r="BE211" i="1" s="1"/>
  <c r="BF211" i="1" s="1"/>
  <c r="BB209" i="1"/>
  <c r="BE209" i="1" s="1"/>
  <c r="BF209" i="1" s="1"/>
  <c r="BB207" i="1"/>
  <c r="BE207" i="1" s="1"/>
  <c r="BF207" i="1" s="1"/>
  <c r="BB205" i="1"/>
  <c r="BE205" i="1" s="1"/>
  <c r="BF205" i="1" s="1"/>
  <c r="BB203" i="1"/>
  <c r="BE203" i="1" s="1"/>
  <c r="BF203" i="1" s="1"/>
  <c r="BB201" i="1"/>
  <c r="BE201" i="1" s="1"/>
  <c r="BF201" i="1" s="1"/>
  <c r="BB195" i="1"/>
  <c r="BE195" i="1" s="1"/>
  <c r="BF195" i="1" s="1"/>
  <c r="BB189" i="1"/>
  <c r="BE189" i="1" s="1"/>
  <c r="BF189" i="1" s="1"/>
  <c r="BB187" i="1"/>
  <c r="BE187" i="1" s="1"/>
  <c r="BF187" i="1" s="1"/>
  <c r="BB185" i="1"/>
  <c r="BE185" i="1" s="1"/>
  <c r="BF185" i="1" s="1"/>
  <c r="BB183" i="1"/>
  <c r="BE183" i="1" s="1"/>
  <c r="BF183" i="1" s="1"/>
  <c r="BB181" i="1"/>
  <c r="BE181" i="1" s="1"/>
  <c r="BF181" i="1" s="1"/>
  <c r="BB179" i="1"/>
  <c r="BE179" i="1" s="1"/>
  <c r="BF179" i="1" s="1"/>
  <c r="BB177" i="1"/>
  <c r="BE177" i="1" s="1"/>
  <c r="BF177" i="1" s="1"/>
  <c r="BB175" i="1"/>
  <c r="BE175" i="1" s="1"/>
  <c r="BF175" i="1" s="1"/>
  <c r="BB173" i="1"/>
  <c r="BE173" i="1" s="1"/>
  <c r="BF173" i="1" s="1"/>
  <c r="BB171" i="1"/>
  <c r="BE171" i="1" s="1"/>
  <c r="BF171" i="1" s="1"/>
  <c r="BB169" i="1"/>
  <c r="BE169" i="1" s="1"/>
  <c r="BF169" i="1" s="1"/>
  <c r="BB167" i="1"/>
  <c r="BE167" i="1" s="1"/>
  <c r="BF167" i="1" s="1"/>
  <c r="BB163" i="1"/>
  <c r="BE163" i="1" s="1"/>
  <c r="BF163" i="1" s="1"/>
  <c r="BB161" i="1"/>
  <c r="BE161" i="1" s="1"/>
  <c r="BF161" i="1" s="1"/>
  <c r="BB159" i="1"/>
  <c r="BE159" i="1" s="1"/>
  <c r="BF159" i="1" s="1"/>
  <c r="BB157" i="1"/>
  <c r="BE157" i="1" s="1"/>
  <c r="BF157" i="1" s="1"/>
  <c r="BB155" i="1"/>
  <c r="BE155" i="1" s="1"/>
  <c r="BF155" i="1" s="1"/>
  <c r="BB153" i="1"/>
  <c r="BE153" i="1" s="1"/>
  <c r="BF153" i="1" s="1"/>
  <c r="BB151" i="1"/>
  <c r="BE151" i="1" s="1"/>
  <c r="BF151" i="1" s="1"/>
  <c r="BB149" i="1"/>
  <c r="BE149" i="1" s="1"/>
  <c r="BF149" i="1" s="1"/>
  <c r="BB147" i="1"/>
  <c r="BE147" i="1" s="1"/>
  <c r="BF147" i="1" s="1"/>
  <c r="BB145" i="1"/>
  <c r="BE145" i="1" s="1"/>
  <c r="BF145" i="1" s="1"/>
  <c r="BB143" i="1"/>
  <c r="BE143" i="1" s="1"/>
  <c r="BF143" i="1" s="1"/>
  <c r="BB141" i="1"/>
  <c r="BE141" i="1" s="1"/>
  <c r="BF141" i="1" s="1"/>
  <c r="BB139" i="1"/>
  <c r="BE139" i="1" s="1"/>
  <c r="BF139" i="1" s="1"/>
  <c r="BB135" i="1"/>
  <c r="BE135" i="1" s="1"/>
  <c r="BF135" i="1" s="1"/>
  <c r="BB131" i="1"/>
  <c r="BE131" i="1" s="1"/>
  <c r="BF131" i="1" s="1"/>
  <c r="BB129" i="1"/>
  <c r="BE129" i="1" s="1"/>
  <c r="BF129" i="1" s="1"/>
  <c r="BB125" i="1"/>
  <c r="BE125" i="1" s="1"/>
  <c r="BF125" i="1" s="1"/>
  <c r="BB121" i="1"/>
  <c r="BE121" i="1" s="1"/>
  <c r="BF121" i="1" s="1"/>
  <c r="BB117" i="1"/>
  <c r="BE117" i="1" s="1"/>
  <c r="BF117" i="1" s="1"/>
  <c r="BB115" i="1"/>
  <c r="BE115" i="1" s="1"/>
  <c r="BF115" i="1" s="1"/>
  <c r="BB113" i="1"/>
  <c r="BE113" i="1" s="1"/>
  <c r="BF113" i="1" s="1"/>
  <c r="BB111" i="1"/>
  <c r="BE111" i="1" s="1"/>
  <c r="BF111" i="1" s="1"/>
  <c r="BB109" i="1"/>
  <c r="BE109" i="1" s="1"/>
  <c r="BF109" i="1" s="1"/>
  <c r="BB107" i="1"/>
  <c r="BE107" i="1" s="1"/>
  <c r="BF107" i="1" s="1"/>
  <c r="BB105" i="1"/>
  <c r="BE105" i="1" s="1"/>
  <c r="BF105" i="1" s="1"/>
  <c r="BB103" i="1"/>
  <c r="BE103" i="1" s="1"/>
  <c r="BF103" i="1" s="1"/>
  <c r="BB101" i="1"/>
  <c r="BE101" i="1" s="1"/>
  <c r="BF101" i="1" s="1"/>
  <c r="BB99" i="1"/>
  <c r="BE99" i="1" s="1"/>
  <c r="BF99" i="1" s="1"/>
  <c r="BB97" i="1"/>
  <c r="BE97" i="1" s="1"/>
  <c r="BF97" i="1" s="1"/>
  <c r="BB95" i="1"/>
  <c r="BE95" i="1" s="1"/>
  <c r="BF95" i="1" s="1"/>
  <c r="BB93" i="1"/>
  <c r="BE93" i="1" s="1"/>
  <c r="BF93" i="1" s="1"/>
  <c r="BB91" i="1"/>
  <c r="BE91" i="1" s="1"/>
  <c r="BF91" i="1" s="1"/>
  <c r="BB89" i="1"/>
  <c r="BE89" i="1" s="1"/>
  <c r="BF89" i="1" s="1"/>
  <c r="BB87" i="1"/>
  <c r="BE87" i="1" s="1"/>
  <c r="BF87" i="1" s="1"/>
  <c r="BB85" i="1"/>
  <c r="BE85" i="1" s="1"/>
  <c r="BF85" i="1" s="1"/>
  <c r="BB83" i="1"/>
  <c r="BE83" i="1" s="1"/>
  <c r="BF83" i="1" s="1"/>
  <c r="BB81" i="1"/>
  <c r="BE81" i="1" s="1"/>
  <c r="BF81" i="1" s="1"/>
  <c r="BB79" i="1"/>
  <c r="BE79" i="1" s="1"/>
  <c r="BF79" i="1" s="1"/>
  <c r="BB77" i="1"/>
  <c r="BE77" i="1" s="1"/>
  <c r="BF77" i="1" s="1"/>
  <c r="BB75" i="1"/>
  <c r="BE75" i="1" s="1"/>
  <c r="BF75" i="1" s="1"/>
  <c r="BB73" i="1"/>
  <c r="BE73" i="1" s="1"/>
  <c r="BF73" i="1" s="1"/>
  <c r="BB71" i="1"/>
  <c r="BE71" i="1" s="1"/>
  <c r="BF71" i="1" s="1"/>
  <c r="BB69" i="1"/>
  <c r="BE69" i="1" s="1"/>
  <c r="BF69" i="1" s="1"/>
  <c r="BB67" i="1"/>
  <c r="BE67" i="1" s="1"/>
  <c r="BF67" i="1" s="1"/>
  <c r="BB65" i="1"/>
  <c r="BE65" i="1" s="1"/>
  <c r="BF65" i="1" s="1"/>
  <c r="BB63" i="1"/>
  <c r="BE63" i="1" s="1"/>
  <c r="BF63" i="1" s="1"/>
  <c r="BB61" i="1"/>
  <c r="BF61" i="1" s="1"/>
  <c r="BB59" i="1"/>
  <c r="BE59" i="1" s="1"/>
  <c r="BF59" i="1" s="1"/>
  <c r="BB57" i="1"/>
  <c r="BE57" i="1" s="1"/>
  <c r="BF57" i="1" s="1"/>
  <c r="BB55" i="1"/>
  <c r="BE55" i="1" s="1"/>
  <c r="BF55" i="1" s="1"/>
  <c r="BB53" i="1"/>
  <c r="BE53" i="1" s="1"/>
  <c r="BF53" i="1" s="1"/>
  <c r="BB51" i="1"/>
  <c r="BE51" i="1" s="1"/>
  <c r="BF51" i="1" s="1"/>
  <c r="BB49" i="1"/>
  <c r="BE49" i="1" s="1"/>
  <c r="BF49" i="1" s="1"/>
  <c r="BB47" i="1"/>
  <c r="BE47" i="1" s="1"/>
  <c r="BF47" i="1" s="1"/>
  <c r="BB45" i="1"/>
  <c r="BE45" i="1" s="1"/>
  <c r="BF45" i="1" s="1"/>
  <c r="BB43" i="1"/>
  <c r="BE43" i="1" s="1"/>
  <c r="BF43" i="1" s="1"/>
  <c r="BB41" i="1"/>
  <c r="BE41" i="1" s="1"/>
  <c r="BF41" i="1" s="1"/>
  <c r="BB39" i="1"/>
  <c r="BE39" i="1" s="1"/>
  <c r="BF39" i="1" s="1"/>
  <c r="BB37" i="1"/>
  <c r="BE37" i="1" s="1"/>
  <c r="BF37" i="1" s="1"/>
  <c r="BB35" i="1"/>
  <c r="BE35" i="1" s="1"/>
  <c r="BF35" i="1" s="1"/>
  <c r="BB33" i="1"/>
  <c r="BE33" i="1" s="1"/>
  <c r="BF33" i="1" s="1"/>
  <c r="BB31" i="1"/>
  <c r="BE31" i="1" s="1"/>
  <c r="BF31" i="1" s="1"/>
  <c r="BB29" i="1"/>
  <c r="BE29" i="1" s="1"/>
  <c r="BF29" i="1" s="1"/>
  <c r="BB27" i="1"/>
  <c r="BE27" i="1" s="1"/>
  <c r="BF27" i="1" s="1"/>
  <c r="BB25" i="1"/>
  <c r="BE25" i="1" s="1"/>
  <c r="BF25" i="1" s="1"/>
  <c r="BB23" i="1"/>
  <c r="BE23" i="1" s="1"/>
  <c r="BF23" i="1" s="1"/>
  <c r="BB21" i="1"/>
  <c r="BE21" i="1" s="1"/>
  <c r="BF21" i="1" s="1"/>
  <c r="BB19" i="1"/>
  <c r="BE19" i="1" s="1"/>
  <c r="BF19" i="1" s="1"/>
  <c r="BB17" i="1"/>
  <c r="BE17" i="1" s="1"/>
  <c r="BF17" i="1" s="1"/>
  <c r="BB15" i="1"/>
  <c r="BE15" i="1" s="1"/>
  <c r="BF15" i="1" s="1"/>
  <c r="BB13" i="1"/>
  <c r="BE13" i="1" s="1"/>
  <c r="BF13" i="1" s="1"/>
  <c r="BB11" i="1"/>
  <c r="BE11" i="1" s="1"/>
  <c r="BF11" i="1" s="1"/>
  <c r="BB9" i="1"/>
  <c r="BE9" i="1" s="1"/>
  <c r="BF9" i="1" s="1"/>
  <c r="BB7" i="1"/>
  <c r="BE7" i="1" s="1"/>
  <c r="BF7" i="1" s="1"/>
  <c r="BB5" i="1"/>
  <c r="BE5" i="1" s="1"/>
  <c r="BF5" i="1" s="1"/>
  <c r="BB3" i="1"/>
  <c r="BE3" i="1" s="1"/>
  <c r="BF3" i="1" s="1"/>
  <c r="AQ289" i="1"/>
  <c r="AT289" i="1" s="1"/>
  <c r="AU289" i="1" s="1"/>
  <c r="AQ237" i="1"/>
  <c r="AT237" i="1" s="1"/>
  <c r="AQ205" i="1"/>
  <c r="AT205" i="1" s="1"/>
  <c r="AA193" i="1"/>
  <c r="AG299" i="1"/>
  <c r="AJ299" i="1" s="1"/>
  <c r="AK299" i="1" s="1"/>
  <c r="AG295" i="1"/>
  <c r="AJ295" i="1" s="1"/>
  <c r="AG279" i="1"/>
  <c r="AJ279" i="1" s="1"/>
  <c r="AG251" i="1"/>
  <c r="AJ251" i="1" s="1"/>
  <c r="AK251" i="1" s="1"/>
  <c r="AG235" i="1"/>
  <c r="AJ235" i="1" s="1"/>
  <c r="AK235" i="1" s="1"/>
  <c r="AG231" i="1"/>
  <c r="AJ231" i="1" s="1"/>
  <c r="AG215" i="1"/>
  <c r="AJ215" i="1" s="1"/>
  <c r="AG187" i="1"/>
  <c r="AJ187" i="1" s="1"/>
  <c r="AK187" i="1" s="1"/>
  <c r="AG171" i="1"/>
  <c r="AJ171" i="1" s="1"/>
  <c r="AK171" i="1" s="1"/>
  <c r="AG167" i="1"/>
  <c r="AJ167" i="1" s="1"/>
  <c r="AG151" i="1"/>
  <c r="AJ151" i="1" s="1"/>
  <c r="AG123" i="1"/>
  <c r="AJ123" i="1" s="1"/>
  <c r="AK123" i="1" s="1"/>
  <c r="AG107" i="1"/>
  <c r="AJ107" i="1" s="1"/>
  <c r="AK107" i="1" s="1"/>
  <c r="AG103" i="1"/>
  <c r="AJ103" i="1" s="1"/>
  <c r="AG87" i="1"/>
  <c r="AJ87" i="1" s="1"/>
  <c r="AG59" i="1"/>
  <c r="AJ59" i="1" s="1"/>
  <c r="AK59" i="1" s="1"/>
  <c r="AG43" i="1"/>
  <c r="AJ43" i="1" s="1"/>
  <c r="AK43" i="1" s="1"/>
  <c r="AG39" i="1"/>
  <c r="AJ39" i="1" s="1"/>
  <c r="AG23" i="1"/>
  <c r="AJ23" i="1" s="1"/>
  <c r="BB2" i="1"/>
  <c r="BE2" i="1" s="1"/>
  <c r="BF2" i="1" s="1"/>
  <c r="BE60" i="1"/>
  <c r="BL288" i="1"/>
  <c r="BO288" i="1" s="1"/>
  <c r="BP288" i="1" s="1"/>
  <c r="BL280" i="1"/>
  <c r="BO280" i="1" s="1"/>
  <c r="BP280" i="1" s="1"/>
  <c r="BL272" i="1"/>
  <c r="BO272" i="1" s="1"/>
  <c r="BP272" i="1" s="1"/>
  <c r="BL264" i="1"/>
  <c r="BO264" i="1" s="1"/>
  <c r="BP264" i="1" s="1"/>
  <c r="BL248" i="1"/>
  <c r="BO248" i="1" s="1"/>
  <c r="BP248" i="1" s="1"/>
  <c r="BL240" i="1"/>
  <c r="BO240" i="1" s="1"/>
  <c r="BP240" i="1" s="1"/>
  <c r="BL224" i="1"/>
  <c r="BO224" i="1" s="1"/>
  <c r="BP224" i="1" s="1"/>
  <c r="BL216" i="1"/>
  <c r="BO216" i="1" s="1"/>
  <c r="BP216" i="1" s="1"/>
  <c r="BL208" i="1"/>
  <c r="BO208" i="1" s="1"/>
  <c r="BP208" i="1" s="1"/>
  <c r="BL200" i="1"/>
  <c r="BO200" i="1" s="1"/>
  <c r="BP200" i="1" s="1"/>
  <c r="BL184" i="1"/>
  <c r="BO184" i="1" s="1"/>
  <c r="BP184" i="1" s="1"/>
  <c r="BL176" i="1"/>
  <c r="BO176" i="1" s="1"/>
  <c r="BP176" i="1" s="1"/>
  <c r="BL160" i="1"/>
  <c r="BO160" i="1" s="1"/>
  <c r="BL152" i="1"/>
  <c r="BO152" i="1" s="1"/>
  <c r="BP152" i="1" s="1"/>
  <c r="BL144" i="1"/>
  <c r="BO144" i="1" s="1"/>
  <c r="BP144" i="1" s="1"/>
  <c r="BL136" i="1"/>
  <c r="BO136" i="1" s="1"/>
  <c r="BP136" i="1" s="1"/>
  <c r="BL120" i="1"/>
  <c r="BO120" i="1" s="1"/>
  <c r="BP120" i="1" s="1"/>
  <c r="BL112" i="1"/>
  <c r="BO112" i="1" s="1"/>
  <c r="BP112" i="1" s="1"/>
  <c r="BL96" i="1"/>
  <c r="BO96" i="1" s="1"/>
  <c r="BP96" i="1" s="1"/>
  <c r="BL88" i="1"/>
  <c r="BO88" i="1" s="1"/>
  <c r="BP88" i="1" s="1"/>
  <c r="BL80" i="1"/>
  <c r="BO80" i="1" s="1"/>
  <c r="BP80" i="1" s="1"/>
  <c r="BL74" i="1"/>
  <c r="BO74" i="1" s="1"/>
  <c r="BP74" i="1" s="1"/>
  <c r="BL72" i="1"/>
  <c r="BO72" i="1" s="1"/>
  <c r="BP72" i="1" s="1"/>
  <c r="BL70" i="1"/>
  <c r="BO70" i="1" s="1"/>
  <c r="BP70" i="1" s="1"/>
  <c r="BL66" i="1"/>
  <c r="BO66" i="1" s="1"/>
  <c r="BL62" i="1"/>
  <c r="BO62" i="1" s="1"/>
  <c r="BP62" i="1" s="1"/>
  <c r="BL58" i="1"/>
  <c r="BO58" i="1" s="1"/>
  <c r="BP58" i="1" s="1"/>
  <c r="BL56" i="1"/>
  <c r="BO56" i="1" s="1"/>
  <c r="BP56" i="1" s="1"/>
  <c r="BL54" i="1"/>
  <c r="BO54" i="1" s="1"/>
  <c r="BP54" i="1" s="1"/>
  <c r="BL50" i="1"/>
  <c r="BO50" i="1" s="1"/>
  <c r="BP50" i="1" s="1"/>
  <c r="BL48" i="1"/>
  <c r="BO48" i="1" s="1"/>
  <c r="BP48" i="1" s="1"/>
  <c r="BL46" i="1"/>
  <c r="BO46" i="1" s="1"/>
  <c r="BL42" i="1"/>
  <c r="BO42" i="1" s="1"/>
  <c r="BP42" i="1" s="1"/>
  <c r="BL40" i="1"/>
  <c r="BO40" i="1" s="1"/>
  <c r="BP40" i="1" s="1"/>
  <c r="BL38" i="1"/>
  <c r="BO38" i="1" s="1"/>
  <c r="BP38" i="1" s="1"/>
  <c r="BL34" i="1"/>
  <c r="BO34" i="1" s="1"/>
  <c r="BP34" i="1" s="1"/>
  <c r="BL32" i="1"/>
  <c r="BO32" i="1" s="1"/>
  <c r="AG268" i="1"/>
  <c r="AJ268" i="1" s="1"/>
  <c r="AG204" i="1"/>
  <c r="AJ204" i="1" s="1"/>
  <c r="AG140" i="1"/>
  <c r="AJ140" i="1" s="1"/>
  <c r="AG76" i="1"/>
  <c r="AJ76" i="1" s="1"/>
  <c r="AG12" i="1"/>
  <c r="AJ12" i="1" s="1"/>
  <c r="AQ83" i="1"/>
  <c r="AT83" i="1" s="1"/>
  <c r="AU83" i="1" s="1"/>
  <c r="AQ51" i="1"/>
  <c r="AT51" i="1" s="1"/>
  <c r="AU51" i="1" s="1"/>
  <c r="AQ19" i="1"/>
  <c r="AT19" i="1" s="1"/>
  <c r="AU19" i="1" s="1"/>
  <c r="BV298" i="1"/>
  <c r="BY298" i="1" s="1"/>
  <c r="BZ298" i="1" s="1"/>
  <c r="BV296" i="1"/>
  <c r="BY296" i="1" s="1"/>
  <c r="BZ296" i="1" s="1"/>
  <c r="BV294" i="1"/>
  <c r="BY294" i="1" s="1"/>
  <c r="BZ294" i="1" s="1"/>
  <c r="BV292" i="1"/>
  <c r="BY292" i="1" s="1"/>
  <c r="BZ292" i="1" s="1"/>
  <c r="BV290" i="1"/>
  <c r="BY290" i="1" s="1"/>
  <c r="BZ290" i="1" s="1"/>
  <c r="BV288" i="1"/>
  <c r="BY288" i="1" s="1"/>
  <c r="BZ288" i="1" s="1"/>
  <c r="BV286" i="1"/>
  <c r="BY286" i="1" s="1"/>
  <c r="BZ286" i="1" s="1"/>
  <c r="BV284" i="1"/>
  <c r="BY284" i="1" s="1"/>
  <c r="BZ284" i="1" s="1"/>
  <c r="BV282" i="1"/>
  <c r="BY282" i="1" s="1"/>
  <c r="BZ282" i="1" s="1"/>
  <c r="BV280" i="1"/>
  <c r="BY280" i="1" s="1"/>
  <c r="BZ280" i="1" s="1"/>
  <c r="BV278" i="1"/>
  <c r="BY278" i="1" s="1"/>
  <c r="BZ278" i="1" s="1"/>
  <c r="BV276" i="1"/>
  <c r="BY276" i="1" s="1"/>
  <c r="BZ276" i="1" s="1"/>
  <c r="BV274" i="1"/>
  <c r="BY274" i="1" s="1"/>
  <c r="BZ274" i="1" s="1"/>
  <c r="BV272" i="1"/>
  <c r="BY272" i="1" s="1"/>
  <c r="BZ272" i="1" s="1"/>
  <c r="BV270" i="1"/>
  <c r="BY270" i="1" s="1"/>
  <c r="BZ270" i="1" s="1"/>
  <c r="BV268" i="1"/>
  <c r="BY268" i="1" s="1"/>
  <c r="BZ268" i="1" s="1"/>
  <c r="BV266" i="1"/>
  <c r="BY266" i="1" s="1"/>
  <c r="BZ266" i="1" s="1"/>
  <c r="BV264" i="1"/>
  <c r="BY264" i="1" s="1"/>
  <c r="BZ264" i="1" s="1"/>
  <c r="BV262" i="1"/>
  <c r="BY262" i="1" s="1"/>
  <c r="BZ262" i="1" s="1"/>
  <c r="BV260" i="1"/>
  <c r="BY260" i="1" s="1"/>
  <c r="BZ260" i="1" s="1"/>
  <c r="BV258" i="1"/>
  <c r="BY258" i="1" s="1"/>
  <c r="BZ258" i="1" s="1"/>
  <c r="BV256" i="1"/>
  <c r="BY256" i="1" s="1"/>
  <c r="BZ256" i="1" s="1"/>
  <c r="BV254" i="1"/>
  <c r="BY254" i="1" s="1"/>
  <c r="BZ254" i="1" s="1"/>
  <c r="BV252" i="1"/>
  <c r="BY252" i="1" s="1"/>
  <c r="BZ252" i="1" s="1"/>
  <c r="BV250" i="1"/>
  <c r="BY250" i="1" s="1"/>
  <c r="BZ250" i="1" s="1"/>
  <c r="BV248" i="1"/>
  <c r="BY248" i="1" s="1"/>
  <c r="BZ248" i="1" s="1"/>
  <c r="BV246" i="1"/>
  <c r="BY246" i="1" s="1"/>
  <c r="BZ246" i="1" s="1"/>
  <c r="BV244" i="1"/>
  <c r="BY244" i="1" s="1"/>
  <c r="BZ244" i="1" s="1"/>
  <c r="BV242" i="1"/>
  <c r="BY242" i="1" s="1"/>
  <c r="BZ242" i="1" s="1"/>
  <c r="BV240" i="1"/>
  <c r="BY240" i="1" s="1"/>
  <c r="BZ240" i="1" s="1"/>
  <c r="BV238" i="1"/>
  <c r="BY238" i="1" s="1"/>
  <c r="BZ238" i="1" s="1"/>
  <c r="BV236" i="1"/>
  <c r="BY236" i="1" s="1"/>
  <c r="BZ236" i="1" s="1"/>
  <c r="BV234" i="1"/>
  <c r="BY234" i="1" s="1"/>
  <c r="BZ234" i="1" s="1"/>
  <c r="BV232" i="1"/>
  <c r="BY232" i="1" s="1"/>
  <c r="BZ232" i="1" s="1"/>
  <c r="BV230" i="1"/>
  <c r="BY230" i="1" s="1"/>
  <c r="BZ230" i="1" s="1"/>
  <c r="BV228" i="1"/>
  <c r="BY228" i="1" s="1"/>
  <c r="BZ228" i="1" s="1"/>
  <c r="BV226" i="1"/>
  <c r="BY226" i="1" s="1"/>
  <c r="BZ226" i="1" s="1"/>
  <c r="BV224" i="1"/>
  <c r="BY224" i="1" s="1"/>
  <c r="BZ224" i="1" s="1"/>
  <c r="BV222" i="1"/>
  <c r="BY222" i="1" s="1"/>
  <c r="BZ222" i="1" s="1"/>
  <c r="BV162" i="1"/>
  <c r="BY162" i="1" s="1"/>
  <c r="BZ162" i="1" s="1"/>
  <c r="BV106" i="1"/>
  <c r="BY106" i="1" s="1"/>
  <c r="BZ106" i="1" s="1"/>
  <c r="CF297" i="1"/>
  <c r="CI297" i="1" s="1"/>
  <c r="CJ297" i="1" s="1"/>
  <c r="CF293" i="1"/>
  <c r="CI293" i="1" s="1"/>
  <c r="CJ293" i="1" s="1"/>
  <c r="CF281" i="1"/>
  <c r="CI281" i="1" s="1"/>
  <c r="CJ281" i="1" s="1"/>
  <c r="CF277" i="1"/>
  <c r="CI277" i="1" s="1"/>
  <c r="CJ277" i="1" s="1"/>
  <c r="CF261" i="1"/>
  <c r="CI261" i="1" s="1"/>
  <c r="CJ261" i="1" s="1"/>
  <c r="CF249" i="1"/>
  <c r="CI249" i="1" s="1"/>
  <c r="CJ249" i="1" s="1"/>
  <c r="CF245" i="1"/>
  <c r="CI245" i="1" s="1"/>
  <c r="CJ245" i="1" s="1"/>
  <c r="CF233" i="1"/>
  <c r="CI233" i="1" s="1"/>
  <c r="CJ233" i="1" s="1"/>
  <c r="CF229" i="1"/>
  <c r="CI229" i="1" s="1"/>
  <c r="CJ229" i="1" s="1"/>
  <c r="CF217" i="1"/>
  <c r="CI217" i="1" s="1"/>
  <c r="CJ217" i="1" s="1"/>
  <c r="CF213" i="1"/>
  <c r="CI213" i="1" s="1"/>
  <c r="CJ213" i="1" s="1"/>
  <c r="CF197" i="1"/>
  <c r="CI197" i="1" s="1"/>
  <c r="CJ197" i="1" s="1"/>
  <c r="CF185" i="1"/>
  <c r="CI185" i="1" s="1"/>
  <c r="CJ185" i="1" s="1"/>
  <c r="CF181" i="1"/>
  <c r="CI181" i="1" s="1"/>
  <c r="CJ181" i="1" s="1"/>
  <c r="CF169" i="1"/>
  <c r="CI169" i="1" s="1"/>
  <c r="CJ169" i="1" s="1"/>
  <c r="CF165" i="1"/>
  <c r="CI165" i="1" s="1"/>
  <c r="CJ165" i="1" s="1"/>
  <c r="CF153" i="1"/>
  <c r="CI153" i="1" s="1"/>
  <c r="CJ153" i="1" s="1"/>
  <c r="CF149" i="1"/>
  <c r="CI149" i="1" s="1"/>
  <c r="CJ149" i="1" s="1"/>
  <c r="CF133" i="1"/>
  <c r="CI133" i="1" s="1"/>
  <c r="CJ133" i="1" s="1"/>
  <c r="CF121" i="1"/>
  <c r="CI121" i="1" s="1"/>
  <c r="CJ121" i="1" s="1"/>
  <c r="CF117" i="1"/>
  <c r="CI117" i="1" s="1"/>
  <c r="CJ117" i="1" s="1"/>
  <c r="CF105" i="1"/>
  <c r="CI105" i="1" s="1"/>
  <c r="CJ105" i="1" s="1"/>
  <c r="CF101" i="1"/>
  <c r="CI101" i="1" s="1"/>
  <c r="CJ101" i="1" s="1"/>
  <c r="CF89" i="1"/>
  <c r="CI89" i="1" s="1"/>
  <c r="CJ89" i="1" s="1"/>
  <c r="CF85" i="1"/>
  <c r="CI85" i="1" s="1"/>
  <c r="CJ85" i="1" s="1"/>
  <c r="CF69" i="1"/>
  <c r="CI69" i="1" s="1"/>
  <c r="CJ69" i="1" s="1"/>
  <c r="CF57" i="1"/>
  <c r="CI57" i="1" s="1"/>
  <c r="CJ57" i="1" s="1"/>
  <c r="CF53" i="1"/>
  <c r="CI53" i="1" s="1"/>
  <c r="CJ53" i="1" s="1"/>
  <c r="CF41" i="1"/>
  <c r="CI41" i="1" s="1"/>
  <c r="CJ41" i="1" s="1"/>
  <c r="CF37" i="1"/>
  <c r="CI37" i="1" s="1"/>
  <c r="CJ37" i="1" s="1"/>
  <c r="CF25" i="1"/>
  <c r="CI25" i="1" s="1"/>
  <c r="CJ25" i="1" s="1"/>
  <c r="CF21" i="1"/>
  <c r="CI21" i="1" s="1"/>
  <c r="CJ21" i="1" s="1"/>
  <c r="CF5" i="1"/>
  <c r="CI5" i="1" s="1"/>
  <c r="CJ5" i="1" s="1"/>
  <c r="CZ292" i="1"/>
  <c r="DC292" i="1" s="1"/>
  <c r="DD292" i="1" s="1"/>
  <c r="CZ284" i="1"/>
  <c r="DC284" i="1" s="1"/>
  <c r="DD284" i="1" s="1"/>
  <c r="CZ256" i="1"/>
  <c r="DC256" i="1" s="1"/>
  <c r="CZ240" i="1"/>
  <c r="DC240" i="1" s="1"/>
  <c r="DD240" i="1" s="1"/>
  <c r="CZ228" i="1"/>
  <c r="CZ220" i="1"/>
  <c r="DC220" i="1" s="1"/>
  <c r="DD220" i="1" s="1"/>
  <c r="CZ212" i="1"/>
  <c r="DC212" i="1" s="1"/>
  <c r="DD212" i="1" s="1"/>
  <c r="CZ192" i="1"/>
  <c r="DC192" i="1" s="1"/>
  <c r="DD192" i="1" s="1"/>
  <c r="CZ172" i="1"/>
  <c r="DC172" i="1" s="1"/>
  <c r="DD172" i="1" s="1"/>
  <c r="CZ164" i="1"/>
  <c r="DC164" i="1" s="1"/>
  <c r="DD164" i="1" s="1"/>
  <c r="CZ156" i="1"/>
  <c r="DC156" i="1" s="1"/>
  <c r="DD156" i="1" s="1"/>
  <c r="CZ144" i="1"/>
  <c r="DC144" i="1" s="1"/>
  <c r="DD144" i="1" s="1"/>
  <c r="CZ128" i="1"/>
  <c r="DC128" i="1" s="1"/>
  <c r="DD128" i="1" s="1"/>
  <c r="CZ100" i="1"/>
  <c r="DC100" i="1" s="1"/>
  <c r="DD100" i="1" s="1"/>
  <c r="CZ92" i="1"/>
  <c r="DC92" i="1" s="1"/>
  <c r="CZ56" i="1"/>
  <c r="DC56" i="1" s="1"/>
  <c r="DD56" i="1" s="1"/>
  <c r="CZ20" i="1"/>
  <c r="DC20" i="1" s="1"/>
  <c r="DD20" i="1" s="1"/>
  <c r="DJ298" i="1"/>
  <c r="DM298" i="1" s="1"/>
  <c r="DN298" i="1" s="1"/>
  <c r="DJ296" i="1"/>
  <c r="DM296" i="1" s="1"/>
  <c r="DN296" i="1" s="1"/>
  <c r="DJ294" i="1"/>
  <c r="DM294" i="1" s="1"/>
  <c r="DN294" i="1" s="1"/>
  <c r="DJ292" i="1"/>
  <c r="DM292" i="1" s="1"/>
  <c r="DN292" i="1" s="1"/>
  <c r="DJ290" i="1"/>
  <c r="DM290" i="1" s="1"/>
  <c r="DN290" i="1" s="1"/>
  <c r="DJ288" i="1"/>
  <c r="DM288" i="1" s="1"/>
  <c r="DN288" i="1" s="1"/>
  <c r="DJ286" i="1"/>
  <c r="DM286" i="1" s="1"/>
  <c r="DN286" i="1" s="1"/>
  <c r="DJ284" i="1"/>
  <c r="DM284" i="1" s="1"/>
  <c r="DN284" i="1" s="1"/>
  <c r="DJ282" i="1"/>
  <c r="DM282" i="1" s="1"/>
  <c r="DN282" i="1" s="1"/>
  <c r="DJ280" i="1"/>
  <c r="DM280" i="1" s="1"/>
  <c r="DN280" i="1" s="1"/>
  <c r="DJ278" i="1"/>
  <c r="DM278" i="1" s="1"/>
  <c r="DN278" i="1" s="1"/>
  <c r="DJ276" i="1"/>
  <c r="DM276" i="1" s="1"/>
  <c r="DN276" i="1" s="1"/>
  <c r="DJ274" i="1"/>
  <c r="DM274" i="1" s="1"/>
  <c r="DN274" i="1" s="1"/>
  <c r="DJ272" i="1"/>
  <c r="DM272" i="1" s="1"/>
  <c r="DN272" i="1" s="1"/>
  <c r="DJ270" i="1"/>
  <c r="DM270" i="1" s="1"/>
  <c r="DN270" i="1" s="1"/>
  <c r="DJ268" i="1"/>
  <c r="DM268" i="1" s="1"/>
  <c r="DN268" i="1" s="1"/>
  <c r="DJ266" i="1"/>
  <c r="DM266" i="1" s="1"/>
  <c r="DN266" i="1" s="1"/>
  <c r="DJ264" i="1"/>
  <c r="DM264" i="1" s="1"/>
  <c r="DJ262" i="1"/>
  <c r="DM262" i="1" s="1"/>
  <c r="DN262" i="1" s="1"/>
  <c r="DJ260" i="1"/>
  <c r="DM260" i="1" s="1"/>
  <c r="DN260" i="1" s="1"/>
  <c r="DJ258" i="1"/>
  <c r="DJ256" i="1"/>
  <c r="DM256" i="1" s="1"/>
  <c r="DN256" i="1" s="1"/>
  <c r="DJ254" i="1"/>
  <c r="DM254" i="1" s="1"/>
  <c r="DJ252" i="1"/>
  <c r="DM252" i="1" s="1"/>
  <c r="DN252" i="1" s="1"/>
  <c r="DJ250" i="1"/>
  <c r="DM250" i="1" s="1"/>
  <c r="DJ248" i="1"/>
  <c r="DM248" i="1" s="1"/>
  <c r="DN248" i="1" s="1"/>
  <c r="DJ246" i="1"/>
  <c r="DM246" i="1" s="1"/>
  <c r="DN246" i="1" s="1"/>
  <c r="DJ244" i="1"/>
  <c r="DM244" i="1" s="1"/>
  <c r="DJ242" i="1"/>
  <c r="DJ240" i="1"/>
  <c r="DM240" i="1" s="1"/>
  <c r="DN240" i="1" s="1"/>
  <c r="DJ238" i="1"/>
  <c r="DM238" i="1" s="1"/>
  <c r="DN238" i="1" s="1"/>
  <c r="DJ236" i="1"/>
  <c r="DM236" i="1" s="1"/>
  <c r="DN236" i="1" s="1"/>
  <c r="DJ234" i="1"/>
  <c r="DM234" i="1" s="1"/>
  <c r="DN234" i="1" s="1"/>
  <c r="DJ232" i="1"/>
  <c r="DM232" i="1" s="1"/>
  <c r="DN232" i="1" s="1"/>
  <c r="DJ230" i="1"/>
  <c r="DM230" i="1" s="1"/>
  <c r="DN230" i="1" s="1"/>
  <c r="DJ228" i="1"/>
  <c r="DM228" i="1" s="1"/>
  <c r="DJ226" i="1"/>
  <c r="DM226" i="1" s="1"/>
  <c r="DN226" i="1" s="1"/>
  <c r="DJ224" i="1"/>
  <c r="DM224" i="1" s="1"/>
  <c r="DN224" i="1" s="1"/>
  <c r="DJ222" i="1"/>
  <c r="DM222" i="1" s="1"/>
  <c r="DN222" i="1" s="1"/>
  <c r="DJ220" i="1"/>
  <c r="DM220" i="1" s="1"/>
  <c r="DN220" i="1" s="1"/>
  <c r="DJ218" i="1"/>
  <c r="DM218" i="1" s="1"/>
  <c r="DN218" i="1" s="1"/>
  <c r="DJ216" i="1"/>
  <c r="DM216" i="1" s="1"/>
  <c r="DJ214" i="1"/>
  <c r="DM214" i="1" s="1"/>
  <c r="DN214" i="1" s="1"/>
  <c r="BL30" i="1"/>
  <c r="BO30" i="1" s="1"/>
  <c r="BP30" i="1" s="1"/>
  <c r="BL26" i="1"/>
  <c r="BO26" i="1" s="1"/>
  <c r="BL24" i="1"/>
  <c r="BO24" i="1" s="1"/>
  <c r="BP24" i="1" s="1"/>
  <c r="BL22" i="1"/>
  <c r="BO22" i="1" s="1"/>
  <c r="BP22" i="1" s="1"/>
  <c r="BL18" i="1"/>
  <c r="BO18" i="1" s="1"/>
  <c r="BP18" i="1" s="1"/>
  <c r="BL16" i="1"/>
  <c r="BO16" i="1" s="1"/>
  <c r="BP16" i="1" s="1"/>
  <c r="BL14" i="1"/>
  <c r="BO14" i="1" s="1"/>
  <c r="BP14" i="1" s="1"/>
  <c r="BL10" i="1"/>
  <c r="BO10" i="1" s="1"/>
  <c r="BP10" i="1" s="1"/>
  <c r="BL8" i="1"/>
  <c r="BO8" i="1" s="1"/>
  <c r="BP8" i="1" s="1"/>
  <c r="BL6" i="1"/>
  <c r="BO6" i="1" s="1"/>
  <c r="BP6" i="1" s="1"/>
  <c r="BV299" i="1"/>
  <c r="BY299" i="1" s="1"/>
  <c r="BZ299" i="1" s="1"/>
  <c r="BV293" i="1"/>
  <c r="BY293" i="1" s="1"/>
  <c r="BZ293" i="1" s="1"/>
  <c r="BV287" i="1"/>
  <c r="BY287" i="1" s="1"/>
  <c r="BZ287" i="1" s="1"/>
  <c r="BV285" i="1"/>
  <c r="BY285" i="1" s="1"/>
  <c r="BZ285" i="1" s="1"/>
  <c r="BV279" i="1"/>
  <c r="BY279" i="1" s="1"/>
  <c r="BZ279" i="1" s="1"/>
  <c r="BV273" i="1"/>
  <c r="BY273" i="1" s="1"/>
  <c r="BZ273" i="1" s="1"/>
  <c r="BV271" i="1"/>
  <c r="BY271" i="1" s="1"/>
  <c r="BZ271" i="1" s="1"/>
  <c r="BV263" i="1"/>
  <c r="BY263" i="1" s="1"/>
  <c r="BZ263" i="1" s="1"/>
  <c r="BV257" i="1"/>
  <c r="BY257" i="1" s="1"/>
  <c r="BZ257" i="1" s="1"/>
  <c r="BV251" i="1"/>
  <c r="BY251" i="1" s="1"/>
  <c r="BZ251" i="1" s="1"/>
  <c r="BV245" i="1"/>
  <c r="BY245" i="1" s="1"/>
  <c r="BZ245" i="1" s="1"/>
  <c r="BV237" i="1"/>
  <c r="BY237" i="1" s="1"/>
  <c r="BZ237" i="1" s="1"/>
  <c r="BV235" i="1"/>
  <c r="BY235" i="1" s="1"/>
  <c r="BZ235" i="1" s="1"/>
  <c r="BV229" i="1"/>
  <c r="BY229" i="1" s="1"/>
  <c r="BZ229" i="1" s="1"/>
  <c r="BV223" i="1"/>
  <c r="BY223" i="1" s="1"/>
  <c r="BZ223" i="1" s="1"/>
  <c r="BV221" i="1"/>
  <c r="BY221" i="1" s="1"/>
  <c r="BZ221" i="1" s="1"/>
  <c r="BV215" i="1"/>
  <c r="BY215" i="1" s="1"/>
  <c r="BZ215" i="1" s="1"/>
  <c r="BV209" i="1"/>
  <c r="BY209" i="1" s="1"/>
  <c r="BZ209" i="1" s="1"/>
  <c r="BV207" i="1"/>
  <c r="BY207" i="1" s="1"/>
  <c r="BZ207" i="1" s="1"/>
  <c r="BV205" i="1"/>
  <c r="BY205" i="1" s="1"/>
  <c r="BZ205" i="1" s="1"/>
  <c r="BV199" i="1"/>
  <c r="BZ199" i="1" s="1"/>
  <c r="BV193" i="1"/>
  <c r="BZ193" i="1" s="1"/>
  <c r="BV187" i="1"/>
  <c r="BY187" i="1" s="1"/>
  <c r="BZ187" i="1" s="1"/>
  <c r="BV181" i="1"/>
  <c r="BY181" i="1" s="1"/>
  <c r="BZ181" i="1" s="1"/>
  <c r="BV177" i="1"/>
  <c r="BY177" i="1" s="1"/>
  <c r="BZ177" i="1" s="1"/>
  <c r="BV175" i="1"/>
  <c r="BY175" i="1" s="1"/>
  <c r="BZ175" i="1" s="1"/>
  <c r="BV173" i="1"/>
  <c r="BY173" i="1" s="1"/>
  <c r="BZ173" i="1" s="1"/>
  <c r="BV171" i="1"/>
  <c r="BY171" i="1" s="1"/>
  <c r="BZ171" i="1" s="1"/>
  <c r="BV165" i="1"/>
  <c r="BY165" i="1" s="1"/>
  <c r="BZ165" i="1" s="1"/>
  <c r="BV159" i="1"/>
  <c r="BY159" i="1" s="1"/>
  <c r="BZ159" i="1" s="1"/>
  <c r="BV157" i="1"/>
  <c r="BY157" i="1" s="1"/>
  <c r="BZ157" i="1" s="1"/>
  <c r="BV151" i="1"/>
  <c r="BY151" i="1" s="1"/>
  <c r="BZ151" i="1" s="1"/>
  <c r="BV149" i="1"/>
  <c r="BY149" i="1" s="1"/>
  <c r="BZ149" i="1" s="1"/>
  <c r="BV145" i="1"/>
  <c r="BY145" i="1" s="1"/>
  <c r="BZ145" i="1" s="1"/>
  <c r="BV143" i="1"/>
  <c r="BY143" i="1" s="1"/>
  <c r="BV135" i="1"/>
  <c r="BY135" i="1" s="1"/>
  <c r="BZ135" i="1" s="1"/>
  <c r="BV129" i="1"/>
  <c r="BY129" i="1" s="1"/>
  <c r="BZ129" i="1" s="1"/>
  <c r="BV123" i="1"/>
  <c r="BY123" i="1" s="1"/>
  <c r="BZ123" i="1" s="1"/>
  <c r="BV119" i="1"/>
  <c r="BY119" i="1" s="1"/>
  <c r="BV117" i="1"/>
  <c r="BY117" i="1" s="1"/>
  <c r="BZ117" i="1" s="1"/>
  <c r="BV109" i="1"/>
  <c r="BY109" i="1" s="1"/>
  <c r="BZ109" i="1" s="1"/>
  <c r="BV107" i="1"/>
  <c r="BY107" i="1" s="1"/>
  <c r="BZ107" i="1" s="1"/>
  <c r="BV101" i="1"/>
  <c r="BY101" i="1" s="1"/>
  <c r="BZ101" i="1" s="1"/>
  <c r="BV95" i="1"/>
  <c r="BY95" i="1" s="1"/>
  <c r="BZ95" i="1" s="1"/>
  <c r="BV93" i="1"/>
  <c r="BY93" i="1" s="1"/>
  <c r="BZ93" i="1" s="1"/>
  <c r="BV91" i="1"/>
  <c r="BY91" i="1" s="1"/>
  <c r="BZ91" i="1" s="1"/>
  <c r="BV87" i="1"/>
  <c r="BY87" i="1" s="1"/>
  <c r="BZ87" i="1" s="1"/>
  <c r="BV81" i="1"/>
  <c r="BY81" i="1" s="1"/>
  <c r="BZ81" i="1" s="1"/>
  <c r="BV79" i="1"/>
  <c r="BY79" i="1" s="1"/>
  <c r="BZ79" i="1" s="1"/>
  <c r="BV71" i="1"/>
  <c r="BY71" i="1" s="1"/>
  <c r="BZ71" i="1" s="1"/>
  <c r="BV67" i="1"/>
  <c r="BY67" i="1" s="1"/>
  <c r="BZ67" i="1" s="1"/>
  <c r="BV65" i="1"/>
  <c r="BY65" i="1" s="1"/>
  <c r="BZ65" i="1" s="1"/>
  <c r="BV61" i="1"/>
  <c r="BZ61" i="1" s="1"/>
  <c r="BV59" i="1"/>
  <c r="BY59" i="1" s="1"/>
  <c r="BZ59" i="1" s="1"/>
  <c r="BV57" i="1"/>
  <c r="BY57" i="1" s="1"/>
  <c r="BZ57" i="1" s="1"/>
  <c r="BV55" i="1"/>
  <c r="BY55" i="1" s="1"/>
  <c r="BZ55" i="1" s="1"/>
  <c r="BV53" i="1"/>
  <c r="BY53" i="1" s="1"/>
  <c r="BZ53" i="1" s="1"/>
  <c r="BV51" i="1"/>
  <c r="BY51" i="1" s="1"/>
  <c r="BZ51" i="1" s="1"/>
  <c r="BV45" i="1"/>
  <c r="BY45" i="1" s="1"/>
  <c r="BZ45" i="1" s="1"/>
  <c r="BV43" i="1"/>
  <c r="BY43" i="1" s="1"/>
  <c r="BZ43" i="1" s="1"/>
  <c r="BV41" i="1"/>
  <c r="BY41" i="1" s="1"/>
  <c r="BZ41" i="1" s="1"/>
  <c r="BV39" i="1"/>
  <c r="BY39" i="1" s="1"/>
  <c r="BZ39" i="1" s="1"/>
  <c r="BV37" i="1"/>
  <c r="BY37" i="1" s="1"/>
  <c r="BZ37" i="1" s="1"/>
  <c r="BV35" i="1"/>
  <c r="BY35" i="1" s="1"/>
  <c r="BZ35" i="1" s="1"/>
  <c r="BV33" i="1"/>
  <c r="BY33" i="1" s="1"/>
  <c r="BZ33" i="1" s="1"/>
  <c r="BV31" i="1"/>
  <c r="BY31" i="1" s="1"/>
  <c r="BZ31" i="1" s="1"/>
  <c r="BV29" i="1"/>
  <c r="BY29" i="1" s="1"/>
  <c r="BZ29" i="1" s="1"/>
  <c r="BV25" i="1"/>
  <c r="BY25" i="1" s="1"/>
  <c r="BZ25" i="1" s="1"/>
  <c r="BV23" i="1"/>
  <c r="BY23" i="1" s="1"/>
  <c r="BZ23" i="1" s="1"/>
  <c r="BV21" i="1"/>
  <c r="BY21" i="1" s="1"/>
  <c r="BZ21" i="1" s="1"/>
  <c r="BV19" i="1"/>
  <c r="BY19" i="1" s="1"/>
  <c r="BZ19" i="1" s="1"/>
  <c r="BV15" i="1"/>
  <c r="BY15" i="1" s="1"/>
  <c r="BZ15" i="1" s="1"/>
  <c r="BV13" i="1"/>
  <c r="BY13" i="1" s="1"/>
  <c r="BZ13" i="1" s="1"/>
  <c r="BV11" i="1"/>
  <c r="BY11" i="1" s="1"/>
  <c r="BZ11" i="1" s="1"/>
  <c r="BV9" i="1"/>
  <c r="BY9" i="1" s="1"/>
  <c r="BZ9" i="1" s="1"/>
  <c r="BV7" i="1"/>
  <c r="BY7" i="1" s="1"/>
  <c r="BZ7" i="1" s="1"/>
  <c r="BV5" i="1"/>
  <c r="BY5" i="1" s="1"/>
  <c r="BZ5" i="1" s="1"/>
  <c r="BV3" i="1"/>
  <c r="BY3" i="1" s="1"/>
  <c r="BZ3" i="1" s="1"/>
  <c r="CF298" i="1"/>
  <c r="CI298" i="1" s="1"/>
  <c r="CJ298" i="1" s="1"/>
  <c r="CF292" i="1"/>
  <c r="CI292" i="1" s="1"/>
  <c r="CJ292" i="1" s="1"/>
  <c r="CF288" i="1"/>
  <c r="CI288" i="1" s="1"/>
  <c r="CJ288" i="1" s="1"/>
  <c r="CF286" i="1"/>
  <c r="CI286" i="1" s="1"/>
  <c r="CJ286" i="1" s="1"/>
  <c r="CF282" i="1"/>
  <c r="CI282" i="1" s="1"/>
  <c r="CJ282" i="1" s="1"/>
  <c r="CF276" i="1"/>
  <c r="CI276" i="1" s="1"/>
  <c r="CJ276" i="1" s="1"/>
  <c r="CF272" i="1"/>
  <c r="CI272" i="1" s="1"/>
  <c r="CJ272" i="1" s="1"/>
  <c r="CF270" i="1"/>
  <c r="CI270" i="1" s="1"/>
  <c r="CJ270" i="1" s="1"/>
  <c r="CF266" i="1"/>
  <c r="CI266" i="1" s="1"/>
  <c r="CJ266" i="1" s="1"/>
  <c r="CF260" i="1"/>
  <c r="CI260" i="1" s="1"/>
  <c r="CJ260" i="1" s="1"/>
  <c r="CF250" i="1"/>
  <c r="CI250" i="1" s="1"/>
  <c r="CJ250" i="1" s="1"/>
  <c r="CF244" i="1"/>
  <c r="CI244" i="1" s="1"/>
  <c r="CJ244" i="1" s="1"/>
  <c r="CF240" i="1"/>
  <c r="CI240" i="1" s="1"/>
  <c r="CJ240" i="1" s="1"/>
  <c r="CF238" i="1"/>
  <c r="CI238" i="1" s="1"/>
  <c r="CJ238" i="1" s="1"/>
  <c r="CF234" i="1"/>
  <c r="CI234" i="1" s="1"/>
  <c r="CJ234" i="1" s="1"/>
  <c r="CF228" i="1"/>
  <c r="CI228" i="1" s="1"/>
  <c r="CJ228" i="1" s="1"/>
  <c r="CF224" i="1"/>
  <c r="CI224" i="1" s="1"/>
  <c r="CJ224" i="1" s="1"/>
  <c r="CF222" i="1"/>
  <c r="CI222" i="1" s="1"/>
  <c r="CJ222" i="1" s="1"/>
  <c r="CF218" i="1"/>
  <c r="CI218" i="1" s="1"/>
  <c r="CJ218" i="1" s="1"/>
  <c r="CF212" i="1"/>
  <c r="CI212" i="1" s="1"/>
  <c r="CJ212" i="1" s="1"/>
  <c r="CF208" i="1"/>
  <c r="CI208" i="1" s="1"/>
  <c r="CJ208" i="1" s="1"/>
  <c r="CF196" i="1"/>
  <c r="CI196" i="1" s="1"/>
  <c r="CJ196" i="1" s="1"/>
  <c r="CF192" i="1"/>
  <c r="CI192" i="1" s="1"/>
  <c r="CJ192" i="1" s="1"/>
  <c r="CF190" i="1"/>
  <c r="CI190" i="1" s="1"/>
  <c r="CJ190" i="1" s="1"/>
  <c r="CF186" i="1"/>
  <c r="CI186" i="1" s="1"/>
  <c r="CJ186" i="1" s="1"/>
  <c r="CF180" i="1"/>
  <c r="CI180" i="1" s="1"/>
  <c r="CJ180" i="1" s="1"/>
  <c r="CF176" i="1"/>
  <c r="CI176" i="1" s="1"/>
  <c r="CJ176" i="1" s="1"/>
  <c r="CF174" i="1"/>
  <c r="CI174" i="1" s="1"/>
  <c r="CJ174" i="1" s="1"/>
  <c r="CF170" i="1"/>
  <c r="CI170" i="1" s="1"/>
  <c r="CJ170" i="1" s="1"/>
  <c r="CF164" i="1"/>
  <c r="CI164" i="1" s="1"/>
  <c r="CJ164" i="1" s="1"/>
  <c r="CF160" i="1"/>
  <c r="CI160" i="1" s="1"/>
  <c r="CJ160" i="1" s="1"/>
  <c r="CF158" i="1"/>
  <c r="CI158" i="1" s="1"/>
  <c r="CJ158" i="1" s="1"/>
  <c r="CF148" i="1"/>
  <c r="CI148" i="1" s="1"/>
  <c r="CJ148" i="1" s="1"/>
  <c r="CF144" i="1"/>
  <c r="CI144" i="1" s="1"/>
  <c r="CJ144" i="1" s="1"/>
  <c r="CF142" i="1"/>
  <c r="CI142" i="1" s="1"/>
  <c r="CJ142" i="1" s="1"/>
  <c r="CF138" i="1"/>
  <c r="CI138" i="1" s="1"/>
  <c r="CJ138" i="1" s="1"/>
  <c r="CF132" i="1"/>
  <c r="CI132" i="1" s="1"/>
  <c r="CJ132" i="1" s="1"/>
  <c r="CF128" i="1"/>
  <c r="CI128" i="1" s="1"/>
  <c r="CJ128" i="1" s="1"/>
  <c r="CF126" i="1"/>
  <c r="CI126" i="1" s="1"/>
  <c r="CJ126" i="1" s="1"/>
  <c r="CF122" i="1"/>
  <c r="CI122" i="1" s="1"/>
  <c r="CJ122" i="1" s="1"/>
  <c r="CF116" i="1"/>
  <c r="CI116" i="1" s="1"/>
  <c r="CJ116" i="1" s="1"/>
  <c r="CF112" i="1"/>
  <c r="CI112" i="1" s="1"/>
  <c r="CF110" i="1"/>
  <c r="CI110" i="1" s="1"/>
  <c r="CJ110" i="1" s="1"/>
  <c r="CF106" i="1"/>
  <c r="CI106" i="1" s="1"/>
  <c r="CF96" i="1"/>
  <c r="CI96" i="1" s="1"/>
  <c r="CJ96" i="1" s="1"/>
  <c r="CF94" i="1"/>
  <c r="CI94" i="1" s="1"/>
  <c r="CJ94" i="1" s="1"/>
  <c r="CF90" i="1"/>
  <c r="CI90" i="1" s="1"/>
  <c r="CJ90" i="1" s="1"/>
  <c r="CF84" i="1"/>
  <c r="CI84" i="1" s="1"/>
  <c r="CJ84" i="1" s="1"/>
  <c r="CF80" i="1"/>
  <c r="CI80" i="1" s="1"/>
  <c r="CJ80" i="1" s="1"/>
  <c r="CF78" i="1"/>
  <c r="CI78" i="1" s="1"/>
  <c r="CJ78" i="1" s="1"/>
  <c r="CF74" i="1"/>
  <c r="CI74" i="1" s="1"/>
  <c r="CJ74" i="1" s="1"/>
  <c r="CF68" i="1"/>
  <c r="CI68" i="1" s="1"/>
  <c r="CJ68" i="1" s="1"/>
  <c r="CF64" i="1"/>
  <c r="CI64" i="1" s="1"/>
  <c r="CJ64" i="1" s="1"/>
  <c r="CF62" i="1"/>
  <c r="CI62" i="1" s="1"/>
  <c r="CJ62" i="1" s="1"/>
  <c r="CF58" i="1"/>
  <c r="CI58" i="1" s="1"/>
  <c r="CJ58" i="1" s="1"/>
  <c r="CF46" i="1"/>
  <c r="CI46" i="1" s="1"/>
  <c r="CJ46" i="1" s="1"/>
  <c r="CF42" i="1"/>
  <c r="CI42" i="1" s="1"/>
  <c r="CJ42" i="1" s="1"/>
  <c r="CF36" i="1"/>
  <c r="CI36" i="1" s="1"/>
  <c r="CJ36" i="1" s="1"/>
  <c r="CF32" i="1"/>
  <c r="CI32" i="1" s="1"/>
  <c r="CJ32" i="1" s="1"/>
  <c r="CF30" i="1"/>
  <c r="CI30" i="1" s="1"/>
  <c r="CJ30" i="1" s="1"/>
  <c r="CF26" i="1"/>
  <c r="CI26" i="1" s="1"/>
  <c r="CJ26" i="1" s="1"/>
  <c r="CF20" i="1"/>
  <c r="CI20" i="1" s="1"/>
  <c r="CJ20" i="1" s="1"/>
  <c r="CF16" i="1"/>
  <c r="CI16" i="1" s="1"/>
  <c r="CF14" i="1"/>
  <c r="CI14" i="1" s="1"/>
  <c r="CJ14" i="1" s="1"/>
  <c r="CF10" i="1"/>
  <c r="CI10" i="1" s="1"/>
  <c r="CJ10" i="1" s="1"/>
  <c r="CF4" i="1"/>
  <c r="CJ4" i="1" s="1"/>
  <c r="CP191" i="1"/>
  <c r="CS191" i="1" s="1"/>
  <c r="CT191" i="1" s="1"/>
  <c r="CP189" i="1"/>
  <c r="CS189" i="1" s="1"/>
  <c r="CT189" i="1" s="1"/>
  <c r="CP187" i="1"/>
  <c r="CS187" i="1" s="1"/>
  <c r="CT187" i="1" s="1"/>
  <c r="CP185" i="1"/>
  <c r="CS185" i="1" s="1"/>
  <c r="CT185" i="1" s="1"/>
  <c r="CP183" i="1"/>
  <c r="CS183" i="1" s="1"/>
  <c r="CT183" i="1" s="1"/>
  <c r="CP181" i="1"/>
  <c r="CS181" i="1" s="1"/>
  <c r="CT181" i="1" s="1"/>
  <c r="CP179" i="1"/>
  <c r="CS179" i="1" s="1"/>
  <c r="CT179" i="1" s="1"/>
  <c r="CP173" i="1"/>
  <c r="CS173" i="1" s="1"/>
  <c r="CT173" i="1" s="1"/>
  <c r="CP165" i="1"/>
  <c r="CS165" i="1" s="1"/>
  <c r="CT165" i="1" s="1"/>
  <c r="CP157" i="1"/>
  <c r="CS157" i="1" s="1"/>
  <c r="CT157" i="1" s="1"/>
  <c r="CP149" i="1"/>
  <c r="CS149" i="1" s="1"/>
  <c r="CT149" i="1" s="1"/>
  <c r="CP141" i="1"/>
  <c r="CS141" i="1" s="1"/>
  <c r="CT141" i="1" s="1"/>
  <c r="CP137" i="1"/>
  <c r="CT137" i="1" s="1"/>
  <c r="CP129" i="1"/>
  <c r="CS129" i="1" s="1"/>
  <c r="CT129" i="1" s="1"/>
  <c r="CP125" i="1"/>
  <c r="CS125" i="1" s="1"/>
  <c r="CT125" i="1" s="1"/>
  <c r="CP121" i="1"/>
  <c r="CS121" i="1" s="1"/>
  <c r="CT121" i="1" s="1"/>
  <c r="CP113" i="1"/>
  <c r="CS113" i="1" s="1"/>
  <c r="CT113" i="1" s="1"/>
  <c r="CP109" i="1"/>
  <c r="CS109" i="1" s="1"/>
  <c r="CT109" i="1" s="1"/>
  <c r="CP101" i="1"/>
  <c r="CS101" i="1" s="1"/>
  <c r="CT101" i="1" s="1"/>
  <c r="CP93" i="1"/>
  <c r="CS93" i="1" s="1"/>
  <c r="CT93" i="1" s="1"/>
  <c r="CP77" i="1"/>
  <c r="CS77" i="1" s="1"/>
  <c r="CT77" i="1" s="1"/>
  <c r="CP73" i="1"/>
  <c r="CS73" i="1" s="1"/>
  <c r="CT73" i="1" s="1"/>
  <c r="CP65" i="1"/>
  <c r="CS65" i="1" s="1"/>
  <c r="CT65" i="1" s="1"/>
  <c r="CP61" i="1"/>
  <c r="CT61" i="1" s="1"/>
  <c r="CP57" i="1"/>
  <c r="CS57" i="1" s="1"/>
  <c r="CT57" i="1" s="1"/>
  <c r="CP49" i="1"/>
  <c r="CS49" i="1" s="1"/>
  <c r="CT49" i="1" s="1"/>
  <c r="CP45" i="1"/>
  <c r="CS45" i="1" s="1"/>
  <c r="CT45" i="1" s="1"/>
  <c r="CP29" i="1"/>
  <c r="CS29" i="1" s="1"/>
  <c r="CT29" i="1" s="1"/>
  <c r="CP21" i="1"/>
  <c r="CS21" i="1" s="1"/>
  <c r="CT21" i="1" s="1"/>
  <c r="CP13" i="1"/>
  <c r="CS13" i="1" s="1"/>
  <c r="CP9" i="1"/>
  <c r="CS9" i="1" s="1"/>
  <c r="CT9" i="1" s="1"/>
  <c r="CZ135" i="1"/>
  <c r="DC135" i="1" s="1"/>
  <c r="DD135" i="1" s="1"/>
  <c r="CZ121" i="1"/>
  <c r="DC121" i="1" s="1"/>
  <c r="DD121" i="1" s="1"/>
  <c r="CZ113" i="1"/>
  <c r="DC113" i="1" s="1"/>
  <c r="DD113" i="1" s="1"/>
  <c r="CZ103" i="1"/>
  <c r="DC103" i="1" s="1"/>
  <c r="DD103" i="1" s="1"/>
  <c r="CZ101" i="1"/>
  <c r="DC101" i="1" s="1"/>
  <c r="DD101" i="1" s="1"/>
  <c r="CZ91" i="1"/>
  <c r="DC91" i="1" s="1"/>
  <c r="DD91" i="1" s="1"/>
  <c r="CZ81" i="1"/>
  <c r="DC81" i="1" s="1"/>
  <c r="DD81" i="1" s="1"/>
  <c r="CZ79" i="1"/>
  <c r="DC79" i="1" s="1"/>
  <c r="DD79" i="1" s="1"/>
  <c r="CZ71" i="1"/>
  <c r="DC71" i="1" s="1"/>
  <c r="DD71" i="1" s="1"/>
  <c r="CZ57" i="1"/>
  <c r="DC57" i="1" s="1"/>
  <c r="DD57" i="1" s="1"/>
  <c r="CZ45" i="1"/>
  <c r="DC45" i="1" s="1"/>
  <c r="DD45" i="1" s="1"/>
  <c r="CZ31" i="1"/>
  <c r="DC31" i="1" s="1"/>
  <c r="DD31" i="1" s="1"/>
  <c r="CZ29" i="1"/>
  <c r="DC29" i="1" s="1"/>
  <c r="DD29" i="1" s="1"/>
  <c r="CZ15" i="1"/>
  <c r="DC15" i="1" s="1"/>
  <c r="DD15" i="1" s="1"/>
  <c r="CZ3" i="1"/>
  <c r="DC3" i="1" s="1"/>
  <c r="DD3" i="1" s="1"/>
  <c r="DT160" i="1"/>
  <c r="DW160" i="1" s="1"/>
  <c r="CP182" i="1"/>
  <c r="CS182" i="1" s="1"/>
  <c r="CT182" i="1" s="1"/>
  <c r="CP178" i="1"/>
  <c r="CS178" i="1" s="1"/>
  <c r="CT178" i="1" s="1"/>
  <c r="CP176" i="1"/>
  <c r="CS176" i="1" s="1"/>
  <c r="CT176" i="1" s="1"/>
  <c r="CP174" i="1"/>
  <c r="CS174" i="1" s="1"/>
  <c r="CP172" i="1"/>
  <c r="CS172" i="1" s="1"/>
  <c r="CT172" i="1" s="1"/>
  <c r="CP168" i="1"/>
  <c r="CS168" i="1" s="1"/>
  <c r="CT168" i="1" s="1"/>
  <c r="CP166" i="1"/>
  <c r="CS166" i="1" s="1"/>
  <c r="CT166" i="1" s="1"/>
  <c r="CP162" i="1"/>
  <c r="CS162" i="1" s="1"/>
  <c r="CT162" i="1" s="1"/>
  <c r="CP160" i="1"/>
  <c r="CS160" i="1" s="1"/>
  <c r="CT160" i="1" s="1"/>
  <c r="CP158" i="1"/>
  <c r="CS158" i="1" s="1"/>
  <c r="CP156" i="1"/>
  <c r="CS156" i="1" s="1"/>
  <c r="CP154" i="1"/>
  <c r="CS154" i="1" s="1"/>
  <c r="CT154" i="1" s="1"/>
  <c r="CP152" i="1"/>
  <c r="CS152" i="1" s="1"/>
  <c r="CT152" i="1" s="1"/>
  <c r="CP150" i="1"/>
  <c r="CS150" i="1" s="1"/>
  <c r="CT150" i="1" s="1"/>
  <c r="CP148" i="1"/>
  <c r="CS148" i="1" s="1"/>
  <c r="CT148" i="1" s="1"/>
  <c r="CP146" i="1"/>
  <c r="CT146" i="1" s="1"/>
  <c r="CP144" i="1"/>
  <c r="CS144" i="1" s="1"/>
  <c r="CT144" i="1" s="1"/>
  <c r="CP140" i="1"/>
  <c r="CS140" i="1" s="1"/>
  <c r="CP138" i="1"/>
  <c r="CS138" i="1" s="1"/>
  <c r="CT138" i="1" s="1"/>
  <c r="CP136" i="1"/>
  <c r="CS136" i="1" s="1"/>
  <c r="CT136" i="1" s="1"/>
  <c r="CP132" i="1"/>
  <c r="CS132" i="1" s="1"/>
  <c r="CT132" i="1" s="1"/>
  <c r="CP130" i="1"/>
  <c r="CS130" i="1" s="1"/>
  <c r="CT130" i="1" s="1"/>
  <c r="CP126" i="1"/>
  <c r="CS126" i="1" s="1"/>
  <c r="CT126" i="1" s="1"/>
  <c r="CP124" i="1"/>
  <c r="CS124" i="1" s="1"/>
  <c r="CT124" i="1" s="1"/>
  <c r="CP122" i="1"/>
  <c r="CS122" i="1" s="1"/>
  <c r="CT122" i="1" s="1"/>
  <c r="CP120" i="1"/>
  <c r="CS120" i="1" s="1"/>
  <c r="CT120" i="1" s="1"/>
  <c r="CP118" i="1"/>
  <c r="CS118" i="1" s="1"/>
  <c r="CT118" i="1" s="1"/>
  <c r="CP116" i="1"/>
  <c r="CS116" i="1" s="1"/>
  <c r="CP114" i="1"/>
  <c r="CS114" i="1" s="1"/>
  <c r="CT114" i="1" s="1"/>
  <c r="CP112" i="1"/>
  <c r="CS112" i="1" s="1"/>
  <c r="CT112" i="1" s="1"/>
  <c r="CP110" i="1"/>
  <c r="CS110" i="1" s="1"/>
  <c r="CP106" i="1"/>
  <c r="CS106" i="1" s="1"/>
  <c r="CT106" i="1" s="1"/>
  <c r="CP104" i="1"/>
  <c r="CS104" i="1" s="1"/>
  <c r="CP102" i="1"/>
  <c r="CS102" i="1" s="1"/>
  <c r="CT102" i="1" s="1"/>
  <c r="CP98" i="1"/>
  <c r="CS98" i="1" s="1"/>
  <c r="CT98" i="1" s="1"/>
  <c r="CP96" i="1"/>
  <c r="CS96" i="1" s="1"/>
  <c r="CP92" i="1"/>
  <c r="CS92" i="1" s="1"/>
  <c r="CT92" i="1" s="1"/>
  <c r="CP90" i="1"/>
  <c r="CS90" i="1" s="1"/>
  <c r="CP88" i="1"/>
  <c r="CS88" i="1" s="1"/>
  <c r="CT88" i="1" s="1"/>
  <c r="CP86" i="1"/>
  <c r="CP84" i="1"/>
  <c r="CS84" i="1" s="1"/>
  <c r="CT84" i="1" s="1"/>
  <c r="CP82" i="1"/>
  <c r="CS82" i="1" s="1"/>
  <c r="CT82" i="1" s="1"/>
  <c r="CP76" i="1"/>
  <c r="CS76" i="1" s="1"/>
  <c r="CT76" i="1" s="1"/>
  <c r="CP74" i="1"/>
  <c r="CS74" i="1" s="1"/>
  <c r="CT74" i="1" s="1"/>
  <c r="CP72" i="1"/>
  <c r="CS72" i="1" s="1"/>
  <c r="CT72" i="1" s="1"/>
  <c r="CP68" i="1"/>
  <c r="CS68" i="1" s="1"/>
  <c r="CT68" i="1" s="1"/>
  <c r="CP66" i="1"/>
  <c r="CS66" i="1" s="1"/>
  <c r="CT66" i="1" s="1"/>
  <c r="CP62" i="1"/>
  <c r="CS62" i="1" s="1"/>
  <c r="CT62" i="1" s="1"/>
  <c r="CP60" i="1"/>
  <c r="CS60" i="1" s="1"/>
  <c r="CP58" i="1"/>
  <c r="CS58" i="1" s="1"/>
  <c r="CT58" i="1" s="1"/>
  <c r="CP56" i="1"/>
  <c r="CS56" i="1" s="1"/>
  <c r="CP54" i="1"/>
  <c r="CP52" i="1"/>
  <c r="CS52" i="1" s="1"/>
  <c r="CT52" i="1" s="1"/>
  <c r="CP50" i="1"/>
  <c r="CS50" i="1" s="1"/>
  <c r="CT50" i="1" s="1"/>
  <c r="CP48" i="1"/>
  <c r="CS48" i="1" s="1"/>
  <c r="CT48" i="1" s="1"/>
  <c r="CP46" i="1"/>
  <c r="CS46" i="1" s="1"/>
  <c r="CT46" i="1" s="1"/>
  <c r="CP44" i="1"/>
  <c r="CP40" i="1"/>
  <c r="CS40" i="1" s="1"/>
  <c r="CP38" i="1"/>
  <c r="CS38" i="1" s="1"/>
  <c r="CT38" i="1" s="1"/>
  <c r="CP34" i="1"/>
  <c r="CS34" i="1" s="1"/>
  <c r="CT34" i="1" s="1"/>
  <c r="CP32" i="1"/>
  <c r="CS32" i="1" s="1"/>
  <c r="CT32" i="1" s="1"/>
  <c r="CP30" i="1"/>
  <c r="CS30" i="1" s="1"/>
  <c r="CT30" i="1" s="1"/>
  <c r="CP26" i="1"/>
  <c r="CS26" i="1" s="1"/>
  <c r="CT26" i="1" s="1"/>
  <c r="CP24" i="1"/>
  <c r="CS24" i="1" s="1"/>
  <c r="CP20" i="1"/>
  <c r="CS20" i="1" s="1"/>
  <c r="CT20" i="1" s="1"/>
  <c r="CP18" i="1"/>
  <c r="CS18" i="1" s="1"/>
  <c r="CP16" i="1"/>
  <c r="CS16" i="1" s="1"/>
  <c r="CT16" i="1" s="1"/>
  <c r="CP14" i="1"/>
  <c r="CS14" i="1" s="1"/>
  <c r="CT14" i="1" s="1"/>
  <c r="CP12" i="1"/>
  <c r="CS12" i="1" s="1"/>
  <c r="CT12" i="1" s="1"/>
  <c r="CP10" i="1"/>
  <c r="CS10" i="1" s="1"/>
  <c r="CT10" i="1" s="1"/>
  <c r="CP8" i="1"/>
  <c r="CS8" i="1" s="1"/>
  <c r="CT8" i="1" s="1"/>
  <c r="CP4" i="1"/>
  <c r="CT4" i="1" s="1"/>
  <c r="DJ235" i="1"/>
  <c r="DM235" i="1" s="1"/>
  <c r="DN235" i="1" s="1"/>
  <c r="DJ231" i="1"/>
  <c r="DM231" i="1" s="1"/>
  <c r="DN231" i="1" s="1"/>
  <c r="DJ229" i="1"/>
  <c r="DM229" i="1" s="1"/>
  <c r="DN229" i="1" s="1"/>
  <c r="DJ221" i="1"/>
  <c r="DM221" i="1" s="1"/>
  <c r="DN221" i="1" s="1"/>
  <c r="DJ219" i="1"/>
  <c r="DM219" i="1" s="1"/>
  <c r="DN219" i="1" s="1"/>
  <c r="DJ217" i="1"/>
  <c r="DM217" i="1" s="1"/>
  <c r="DN217" i="1" s="1"/>
  <c r="DJ215" i="1"/>
  <c r="DM215" i="1" s="1"/>
  <c r="DN215" i="1" s="1"/>
  <c r="DJ207" i="1"/>
  <c r="DM207" i="1" s="1"/>
  <c r="DN207" i="1" s="1"/>
  <c r="DJ205" i="1"/>
  <c r="DM205" i="1" s="1"/>
  <c r="DN205" i="1" s="1"/>
  <c r="DJ201" i="1"/>
  <c r="DM201" i="1" s="1"/>
  <c r="DN201" i="1" s="1"/>
  <c r="DJ199" i="1"/>
  <c r="DN199" i="1" s="1"/>
  <c r="DJ191" i="1"/>
  <c r="DM191" i="1" s="1"/>
  <c r="DN191" i="1" s="1"/>
  <c r="DJ189" i="1"/>
  <c r="DM189" i="1" s="1"/>
  <c r="DN189" i="1" s="1"/>
  <c r="DJ187" i="1"/>
  <c r="DM187" i="1" s="1"/>
  <c r="DN187" i="1" s="1"/>
  <c r="DJ183" i="1"/>
  <c r="DM183" i="1" s="1"/>
  <c r="DN183" i="1" s="1"/>
  <c r="DJ179" i="1"/>
  <c r="DM179" i="1" s="1"/>
  <c r="DN179" i="1" s="1"/>
  <c r="DJ177" i="1"/>
  <c r="DM177" i="1" s="1"/>
  <c r="DN177" i="1" s="1"/>
  <c r="DJ173" i="1"/>
  <c r="DM173" i="1" s="1"/>
  <c r="DN173" i="1" s="1"/>
  <c r="DJ167" i="1"/>
  <c r="DM167" i="1" s="1"/>
  <c r="DN167" i="1" s="1"/>
  <c r="DJ165" i="1"/>
  <c r="DM165" i="1" s="1"/>
  <c r="DN165" i="1" s="1"/>
  <c r="DJ157" i="1"/>
  <c r="DM157" i="1" s="1"/>
  <c r="DN157" i="1" s="1"/>
  <c r="DJ155" i="1"/>
  <c r="DM155" i="1" s="1"/>
  <c r="DN155" i="1" s="1"/>
  <c r="DJ153" i="1"/>
  <c r="DM153" i="1" s="1"/>
  <c r="DN153" i="1" s="1"/>
  <c r="DJ151" i="1"/>
  <c r="DM151" i="1" s="1"/>
  <c r="DN151" i="1" s="1"/>
  <c r="DJ145" i="1"/>
  <c r="DM145" i="1" s="1"/>
  <c r="DN145" i="1" s="1"/>
  <c r="DJ143" i="1"/>
  <c r="DM143" i="1" s="1"/>
  <c r="DN143" i="1" s="1"/>
  <c r="DJ141" i="1"/>
  <c r="DM141" i="1" s="1"/>
  <c r="DN141" i="1" s="1"/>
  <c r="DJ135" i="1"/>
  <c r="DM135" i="1" s="1"/>
  <c r="DN135" i="1" s="1"/>
  <c r="DJ131" i="1"/>
  <c r="DM131" i="1" s="1"/>
  <c r="DN131" i="1" s="1"/>
  <c r="DJ125" i="1"/>
  <c r="DM125" i="1" s="1"/>
  <c r="DN125" i="1" s="1"/>
  <c r="DJ123" i="1"/>
  <c r="DM123" i="1" s="1"/>
  <c r="DN123" i="1" s="1"/>
  <c r="DJ121" i="1"/>
  <c r="DM121" i="1" s="1"/>
  <c r="DN121" i="1" s="1"/>
  <c r="DJ119" i="1"/>
  <c r="DM119" i="1" s="1"/>
  <c r="DN119" i="1" s="1"/>
  <c r="DJ113" i="1"/>
  <c r="DM113" i="1" s="1"/>
  <c r="DN113" i="1" s="1"/>
  <c r="DJ109" i="1"/>
  <c r="DM109" i="1" s="1"/>
  <c r="DN109" i="1" s="1"/>
  <c r="DJ107" i="1"/>
  <c r="DM107" i="1" s="1"/>
  <c r="DN107" i="1" s="1"/>
  <c r="DJ103" i="1"/>
  <c r="DM103" i="1" s="1"/>
  <c r="DN103" i="1" s="1"/>
  <c r="DJ97" i="1"/>
  <c r="DM97" i="1" s="1"/>
  <c r="DN97" i="1" s="1"/>
  <c r="DJ93" i="1"/>
  <c r="DM93" i="1" s="1"/>
  <c r="DN93" i="1" s="1"/>
  <c r="DJ85" i="1"/>
  <c r="DM85" i="1" s="1"/>
  <c r="DN85" i="1" s="1"/>
  <c r="DJ81" i="1"/>
  <c r="DM81" i="1" s="1"/>
  <c r="DN81" i="1" s="1"/>
  <c r="DJ75" i="1"/>
  <c r="DM75" i="1" s="1"/>
  <c r="DN75" i="1" s="1"/>
  <c r="DJ69" i="1"/>
  <c r="DM69" i="1" s="1"/>
  <c r="DN69" i="1" s="1"/>
  <c r="DJ65" i="1"/>
  <c r="DM65" i="1" s="1"/>
  <c r="DN65" i="1" s="1"/>
  <c r="DJ61" i="1"/>
  <c r="DN61" i="1" s="1"/>
  <c r="DJ55" i="1"/>
  <c r="DM55" i="1" s="1"/>
  <c r="DN55" i="1" s="1"/>
  <c r="DJ53" i="1"/>
  <c r="DM53" i="1" s="1"/>
  <c r="DN53" i="1" s="1"/>
  <c r="DJ47" i="1"/>
  <c r="DM47" i="1" s="1"/>
  <c r="DN47" i="1" s="1"/>
  <c r="DJ39" i="1"/>
  <c r="DM39" i="1" s="1"/>
  <c r="DN39" i="1" s="1"/>
  <c r="DJ37" i="1"/>
  <c r="DM37" i="1" s="1"/>
  <c r="DN37" i="1" s="1"/>
  <c r="DJ33" i="1"/>
  <c r="DM33" i="1" s="1"/>
  <c r="DN33" i="1" s="1"/>
  <c r="DJ27" i="1"/>
  <c r="DM27" i="1" s="1"/>
  <c r="DN27" i="1" s="1"/>
  <c r="DJ23" i="1"/>
  <c r="DM23" i="1" s="1"/>
  <c r="DN23" i="1" s="1"/>
  <c r="DJ15" i="1"/>
  <c r="DM15" i="1" s="1"/>
  <c r="DN15" i="1" s="1"/>
  <c r="DJ13" i="1"/>
  <c r="DM13" i="1" s="1"/>
  <c r="DN13" i="1" s="1"/>
  <c r="DJ11" i="1"/>
  <c r="DM11" i="1" s="1"/>
  <c r="DN11" i="1" s="1"/>
  <c r="DJ5" i="1"/>
  <c r="DM5" i="1" s="1"/>
  <c r="DN5" i="1" s="1"/>
  <c r="DT247" i="1"/>
  <c r="DT245" i="1"/>
  <c r="DT243" i="1"/>
  <c r="DT241" i="1"/>
  <c r="DT239" i="1"/>
  <c r="DT237" i="1"/>
  <c r="DT235" i="1"/>
  <c r="DT233" i="1"/>
  <c r="DT231" i="1"/>
  <c r="DT229" i="1"/>
  <c r="DT227" i="1"/>
  <c r="DT225" i="1"/>
  <c r="DT223" i="1"/>
  <c r="DT221" i="1"/>
  <c r="DT219" i="1"/>
  <c r="DT217" i="1"/>
  <c r="DT215" i="1"/>
  <c r="DT213" i="1"/>
  <c r="DT211" i="1"/>
  <c r="DT209" i="1"/>
  <c r="DT207" i="1"/>
  <c r="DT205" i="1"/>
  <c r="DT203" i="1"/>
  <c r="DT201" i="1"/>
  <c r="DT199" i="1"/>
  <c r="DX199" i="1" s="1"/>
  <c r="DT197" i="1"/>
  <c r="DT195" i="1"/>
  <c r="DT193" i="1"/>
  <c r="DX193" i="1" s="1"/>
  <c r="DT191" i="1"/>
  <c r="DT189" i="1"/>
  <c r="DT187" i="1"/>
  <c r="DT185" i="1"/>
  <c r="DT183" i="1"/>
  <c r="DT181" i="1"/>
  <c r="DT179" i="1"/>
  <c r="DT177" i="1"/>
  <c r="DT175" i="1"/>
  <c r="DT173" i="1"/>
  <c r="DT171" i="1"/>
  <c r="DT169" i="1"/>
  <c r="DT167" i="1"/>
  <c r="DT165" i="1"/>
  <c r="DT163" i="1"/>
  <c r="DT161" i="1"/>
  <c r="DT159" i="1"/>
  <c r="DT157" i="1"/>
  <c r="DW157" i="1" s="1"/>
  <c r="DT155" i="1"/>
  <c r="DW155" i="1" s="1"/>
  <c r="DT153" i="1"/>
  <c r="DW153" i="1" s="1"/>
  <c r="DT151" i="1"/>
  <c r="DT149" i="1"/>
  <c r="DT147" i="1"/>
  <c r="DW147" i="1" s="1"/>
  <c r="DT145" i="1"/>
  <c r="DW145" i="1" s="1"/>
  <c r="DT75" i="1"/>
  <c r="DT143" i="1"/>
  <c r="DW143" i="1" s="1"/>
  <c r="DT141" i="1"/>
  <c r="DT139" i="1"/>
  <c r="DT137" i="1"/>
  <c r="DT125" i="1"/>
  <c r="DT109" i="1"/>
  <c r="DT87" i="1"/>
  <c r="DT11" i="1"/>
  <c r="BE286" i="1"/>
  <c r="BF286" i="1" s="1"/>
  <c r="BE126" i="1"/>
  <c r="BF126" i="1" s="1"/>
  <c r="AJ91" i="1"/>
  <c r="AK91" i="1" s="1"/>
  <c r="AK137" i="1"/>
  <c r="BL286" i="1"/>
  <c r="BO286" i="1" s="1"/>
  <c r="BP286" i="1" s="1"/>
  <c r="BL278" i="1"/>
  <c r="BO278" i="1" s="1"/>
  <c r="BP278" i="1" s="1"/>
  <c r="BL270" i="1"/>
  <c r="BO270" i="1" s="1"/>
  <c r="BP270" i="1" s="1"/>
  <c r="BL266" i="1"/>
  <c r="BO266" i="1" s="1"/>
  <c r="BP266" i="1" s="1"/>
  <c r="BL254" i="1"/>
  <c r="BO254" i="1" s="1"/>
  <c r="BP254" i="1" s="1"/>
  <c r="BL246" i="1"/>
  <c r="BO246" i="1" s="1"/>
  <c r="BP246" i="1" s="1"/>
  <c r="BL242" i="1"/>
  <c r="BO242" i="1" s="1"/>
  <c r="BP242" i="1" s="1"/>
  <c r="BL230" i="1"/>
  <c r="BO230" i="1" s="1"/>
  <c r="BP230" i="1" s="1"/>
  <c r="BL218" i="1"/>
  <c r="BO218" i="1" s="1"/>
  <c r="BP218" i="1" s="1"/>
  <c r="BL214" i="1"/>
  <c r="BO214" i="1" s="1"/>
  <c r="BP214" i="1" s="1"/>
  <c r="BL198" i="1"/>
  <c r="BO198" i="1" s="1"/>
  <c r="BP198" i="1" s="1"/>
  <c r="BL194" i="1"/>
  <c r="BO194" i="1" s="1"/>
  <c r="BP194" i="1" s="1"/>
  <c r="BL182" i="1"/>
  <c r="BO182" i="1" s="1"/>
  <c r="BP182" i="1" s="1"/>
  <c r="BL166" i="1"/>
  <c r="BO166" i="1" s="1"/>
  <c r="BP166" i="1" s="1"/>
  <c r="BL158" i="1"/>
  <c r="BO158" i="1" s="1"/>
  <c r="BP158" i="1" s="1"/>
  <c r="BL154" i="1"/>
  <c r="BO154" i="1" s="1"/>
  <c r="BP154" i="1" s="1"/>
  <c r="BL150" i="1"/>
  <c r="BO150" i="1" s="1"/>
  <c r="BP150" i="1" s="1"/>
  <c r="BL142" i="1"/>
  <c r="BO142" i="1" s="1"/>
  <c r="BP142" i="1" s="1"/>
  <c r="BL138" i="1"/>
  <c r="BO138" i="1" s="1"/>
  <c r="BP138" i="1" s="1"/>
  <c r="BL134" i="1"/>
  <c r="BO134" i="1" s="1"/>
  <c r="BP134" i="1" s="1"/>
  <c r="BL130" i="1"/>
  <c r="BO130" i="1" s="1"/>
  <c r="BP130" i="1" s="1"/>
  <c r="BL118" i="1"/>
  <c r="BO118" i="1" s="1"/>
  <c r="BP118" i="1" s="1"/>
  <c r="BL114" i="1"/>
  <c r="BO114" i="1" s="1"/>
  <c r="BP114" i="1" s="1"/>
  <c r="BL110" i="1"/>
  <c r="BO110" i="1" s="1"/>
  <c r="BP110" i="1" s="1"/>
  <c r="BL106" i="1"/>
  <c r="BO106" i="1" s="1"/>
  <c r="BP106" i="1" s="1"/>
  <c r="BL94" i="1"/>
  <c r="BO94" i="1" s="1"/>
  <c r="BP94" i="1" s="1"/>
  <c r="BL86" i="1"/>
  <c r="BO86" i="1" s="1"/>
  <c r="BP86" i="1" s="1"/>
  <c r="BL78" i="1"/>
  <c r="CF265" i="1"/>
  <c r="CI265" i="1" s="1"/>
  <c r="CJ265" i="1" s="1"/>
  <c r="CF201" i="1"/>
  <c r="CI201" i="1" s="1"/>
  <c r="CJ201" i="1" s="1"/>
  <c r="CF137" i="1"/>
  <c r="CJ137" i="1" s="1"/>
  <c r="CF73" i="1"/>
  <c r="CI73" i="1" s="1"/>
  <c r="CJ73" i="1" s="1"/>
  <c r="CF9" i="1"/>
  <c r="CI9" i="1" s="1"/>
  <c r="CJ9" i="1" s="1"/>
  <c r="CS266" i="1"/>
  <c r="CT266" i="1" s="1"/>
  <c r="CS208" i="1"/>
  <c r="CT208" i="1" s="1"/>
  <c r="AG296" i="1"/>
  <c r="AJ296" i="1" s="1"/>
  <c r="AK296" i="1" s="1"/>
  <c r="AG292" i="1"/>
  <c r="AJ292" i="1" s="1"/>
  <c r="AG288" i="1"/>
  <c r="AJ288" i="1" s="1"/>
  <c r="AG280" i="1"/>
  <c r="AJ280" i="1" s="1"/>
  <c r="AG276" i="1"/>
  <c r="AJ276" i="1" s="1"/>
  <c r="AK276" i="1" s="1"/>
  <c r="AG272" i="1"/>
  <c r="AJ272" i="1" s="1"/>
  <c r="AK272" i="1" s="1"/>
  <c r="AG264" i="1"/>
  <c r="AJ264" i="1" s="1"/>
  <c r="AG260" i="1"/>
  <c r="AJ260" i="1" s="1"/>
  <c r="AG256" i="1"/>
  <c r="AJ256" i="1" s="1"/>
  <c r="AK256" i="1" s="1"/>
  <c r="AG248" i="1"/>
  <c r="AJ248" i="1" s="1"/>
  <c r="AK248" i="1" s="1"/>
  <c r="AG244" i="1"/>
  <c r="AJ244" i="1" s="1"/>
  <c r="AG240" i="1"/>
  <c r="AJ240" i="1" s="1"/>
  <c r="AG232" i="1"/>
  <c r="AJ232" i="1" s="1"/>
  <c r="AK232" i="1" s="1"/>
  <c r="AG228" i="1"/>
  <c r="AJ228" i="1" s="1"/>
  <c r="AK228" i="1" s="1"/>
  <c r="AG224" i="1"/>
  <c r="AJ224" i="1" s="1"/>
  <c r="AG216" i="1"/>
  <c r="AJ216" i="1" s="1"/>
  <c r="AG212" i="1"/>
  <c r="AJ212" i="1" s="1"/>
  <c r="AK212" i="1" s="1"/>
  <c r="AG208" i="1"/>
  <c r="AJ208" i="1" s="1"/>
  <c r="AK208" i="1" s="1"/>
  <c r="AG200" i="1"/>
  <c r="AJ200" i="1" s="1"/>
  <c r="AG196" i="1"/>
  <c r="AJ196" i="1" s="1"/>
  <c r="AG192" i="1"/>
  <c r="AJ192" i="1" s="1"/>
  <c r="AK192" i="1" s="1"/>
  <c r="AG184" i="1"/>
  <c r="AJ184" i="1" s="1"/>
  <c r="AG180" i="1"/>
  <c r="AJ180" i="1" s="1"/>
  <c r="AG176" i="1"/>
  <c r="AJ176" i="1" s="1"/>
  <c r="AG168" i="1"/>
  <c r="AJ168" i="1" s="1"/>
  <c r="AK168" i="1" s="1"/>
  <c r="AG164" i="1"/>
  <c r="AJ164" i="1" s="1"/>
  <c r="AK164" i="1" s="1"/>
  <c r="AG160" i="1"/>
  <c r="AJ160" i="1" s="1"/>
  <c r="AG152" i="1"/>
  <c r="AJ152" i="1" s="1"/>
  <c r="AG148" i="1"/>
  <c r="AJ148" i="1" s="1"/>
  <c r="AK148" i="1" s="1"/>
  <c r="AG144" i="1"/>
  <c r="AJ144" i="1" s="1"/>
  <c r="AK144" i="1" s="1"/>
  <c r="AG136" i="1"/>
  <c r="AJ136" i="1" s="1"/>
  <c r="AK136" i="1" s="1"/>
  <c r="AG132" i="1"/>
  <c r="AJ132" i="1" s="1"/>
  <c r="AK132" i="1" s="1"/>
  <c r="AG128" i="1"/>
  <c r="AJ128" i="1" s="1"/>
  <c r="AK128" i="1" s="1"/>
  <c r="AG120" i="1"/>
  <c r="AJ120" i="1" s="1"/>
  <c r="AK120" i="1" s="1"/>
  <c r="AG116" i="1"/>
  <c r="AJ116" i="1" s="1"/>
  <c r="AK116" i="1" s="1"/>
  <c r="AG112" i="1"/>
  <c r="AJ112" i="1" s="1"/>
  <c r="AK112" i="1" s="1"/>
  <c r="AG104" i="1"/>
  <c r="AJ104" i="1" s="1"/>
  <c r="AK104" i="1" s="1"/>
  <c r="AG100" i="1"/>
  <c r="AJ100" i="1" s="1"/>
  <c r="AK100" i="1" s="1"/>
  <c r="AG96" i="1"/>
  <c r="AJ96" i="1" s="1"/>
  <c r="AK96" i="1" s="1"/>
  <c r="AG88" i="1"/>
  <c r="AJ88" i="1" s="1"/>
  <c r="AG84" i="1"/>
  <c r="AJ84" i="1" s="1"/>
  <c r="AK84" i="1" s="1"/>
  <c r="AG80" i="1"/>
  <c r="AJ80" i="1" s="1"/>
  <c r="AK80" i="1" s="1"/>
  <c r="AG72" i="1"/>
  <c r="AJ72" i="1" s="1"/>
  <c r="AK72" i="1" s="1"/>
  <c r="AG68" i="1"/>
  <c r="AG64" i="1"/>
  <c r="AJ64" i="1" s="1"/>
  <c r="AK64" i="1" s="1"/>
  <c r="AG56" i="1"/>
  <c r="AJ56" i="1" s="1"/>
  <c r="AK56" i="1" s="1"/>
  <c r="AG52" i="1"/>
  <c r="AJ52" i="1" s="1"/>
  <c r="AG48" i="1"/>
  <c r="AJ48" i="1" s="1"/>
  <c r="AG40" i="1"/>
  <c r="AJ40" i="1" s="1"/>
  <c r="AK40" i="1" s="1"/>
  <c r="AG36" i="1"/>
  <c r="AJ36" i="1" s="1"/>
  <c r="AK36" i="1" s="1"/>
  <c r="AG32" i="1"/>
  <c r="AJ32" i="1" s="1"/>
  <c r="AG24" i="1"/>
  <c r="AJ24" i="1" s="1"/>
  <c r="AK24" i="1" s="1"/>
  <c r="AG20" i="1"/>
  <c r="AJ20" i="1" s="1"/>
  <c r="AK20" i="1" s="1"/>
  <c r="AG16" i="1"/>
  <c r="AJ16" i="1" s="1"/>
  <c r="AK16" i="1" s="1"/>
  <c r="AG8" i="1"/>
  <c r="AJ8" i="1" s="1"/>
  <c r="AG4" i="1"/>
  <c r="AK4" i="1" s="1"/>
  <c r="AQ295" i="1"/>
  <c r="AT295" i="1" s="1"/>
  <c r="AU295" i="1" s="1"/>
  <c r="AQ285" i="1"/>
  <c r="AT285" i="1" s="1"/>
  <c r="AU285" i="1" s="1"/>
  <c r="AQ279" i="1"/>
  <c r="AT279" i="1" s="1"/>
  <c r="AQ269" i="1"/>
  <c r="AT269" i="1" s="1"/>
  <c r="AU269" i="1" s="1"/>
  <c r="AQ263" i="1"/>
  <c r="AT263" i="1" s="1"/>
  <c r="AU263" i="1" s="1"/>
  <c r="AQ257" i="1"/>
  <c r="AT257" i="1" s="1"/>
  <c r="AU257" i="1" s="1"/>
  <c r="AQ249" i="1"/>
  <c r="AT249" i="1" s="1"/>
  <c r="AU249" i="1" s="1"/>
  <c r="AQ241" i="1"/>
  <c r="AT241" i="1" s="1"/>
  <c r="AU241" i="1" s="1"/>
  <c r="AQ233" i="1"/>
  <c r="AT233" i="1" s="1"/>
  <c r="AU233" i="1" s="1"/>
  <c r="AQ225" i="1"/>
  <c r="AT225" i="1" s="1"/>
  <c r="AU225" i="1" s="1"/>
  <c r="AQ217" i="1"/>
  <c r="AT217" i="1" s="1"/>
  <c r="AU217" i="1" s="1"/>
  <c r="AQ209" i="1"/>
  <c r="AT209" i="1" s="1"/>
  <c r="AU209" i="1" s="1"/>
  <c r="AQ201" i="1"/>
  <c r="AT201" i="1" s="1"/>
  <c r="AU201" i="1" s="1"/>
  <c r="AQ193" i="1"/>
  <c r="AU193" i="1" s="1"/>
  <c r="AQ185" i="1"/>
  <c r="AT185" i="1" s="1"/>
  <c r="AU185" i="1" s="1"/>
  <c r="AQ177" i="1"/>
  <c r="AT177" i="1" s="1"/>
  <c r="AU177" i="1" s="1"/>
  <c r="AQ169" i="1"/>
  <c r="AT169" i="1" s="1"/>
  <c r="AU169" i="1" s="1"/>
  <c r="AQ161" i="1"/>
  <c r="AT161" i="1" s="1"/>
  <c r="AU161" i="1" s="1"/>
  <c r="AQ153" i="1"/>
  <c r="AT153" i="1" s="1"/>
  <c r="AU153" i="1" s="1"/>
  <c r="AQ145" i="1"/>
  <c r="AT145" i="1" s="1"/>
  <c r="AU145" i="1" s="1"/>
  <c r="AQ135" i="1"/>
  <c r="AT135" i="1" s="1"/>
  <c r="AU135" i="1" s="1"/>
  <c r="AQ103" i="1"/>
  <c r="AT103" i="1" s="1"/>
  <c r="AU103" i="1" s="1"/>
  <c r="AQ71" i="1"/>
  <c r="AT71" i="1" s="1"/>
  <c r="AQ39" i="1"/>
  <c r="AQ7" i="1"/>
  <c r="AT7" i="1" s="1"/>
  <c r="AU7" i="1" s="1"/>
  <c r="CP278" i="1"/>
  <c r="CP250" i="1"/>
  <c r="CS250" i="1" s="1"/>
  <c r="CT250" i="1" s="1"/>
  <c r="CP170" i="1"/>
  <c r="CS170" i="1" s="1"/>
  <c r="CT170" i="1" s="1"/>
  <c r="CP134" i="1"/>
  <c r="CS134" i="1" s="1"/>
  <c r="CT134" i="1" s="1"/>
  <c r="CP70" i="1"/>
  <c r="CS70" i="1" s="1"/>
  <c r="CT70" i="1" s="1"/>
  <c r="CP36" i="1"/>
  <c r="CS36" i="1" s="1"/>
  <c r="AT168" i="1"/>
  <c r="AU168" i="1" s="1"/>
  <c r="BL298" i="1"/>
  <c r="BO298" i="1" s="1"/>
  <c r="BP298" i="1" s="1"/>
  <c r="BL294" i="1"/>
  <c r="BO294" i="1" s="1"/>
  <c r="BP294" i="1" s="1"/>
  <c r="BL290" i="1"/>
  <c r="BO290" i="1" s="1"/>
  <c r="BP290" i="1" s="1"/>
  <c r="BL282" i="1"/>
  <c r="BO282" i="1" s="1"/>
  <c r="BP282" i="1" s="1"/>
  <c r="BL274" i="1"/>
  <c r="BO274" i="1" s="1"/>
  <c r="BP274" i="1" s="1"/>
  <c r="BL262" i="1"/>
  <c r="BO262" i="1" s="1"/>
  <c r="BP262" i="1" s="1"/>
  <c r="BL258" i="1"/>
  <c r="BO258" i="1" s="1"/>
  <c r="BP258" i="1" s="1"/>
  <c r="BL250" i="1"/>
  <c r="BO250" i="1" s="1"/>
  <c r="BP250" i="1" s="1"/>
  <c r="BL238" i="1"/>
  <c r="BO238" i="1" s="1"/>
  <c r="BP238" i="1" s="1"/>
  <c r="BL234" i="1"/>
  <c r="BO234" i="1" s="1"/>
  <c r="BP234" i="1" s="1"/>
  <c r="BL226" i="1"/>
  <c r="BO226" i="1" s="1"/>
  <c r="BP226" i="1" s="1"/>
  <c r="BL222" i="1"/>
  <c r="BO222" i="1" s="1"/>
  <c r="BP222" i="1" s="1"/>
  <c r="BL210" i="1"/>
  <c r="BO210" i="1" s="1"/>
  <c r="BP210" i="1" s="1"/>
  <c r="BL206" i="1"/>
  <c r="BO206" i="1" s="1"/>
  <c r="BP206" i="1" s="1"/>
  <c r="BL202" i="1"/>
  <c r="BO202" i="1" s="1"/>
  <c r="BP202" i="1" s="1"/>
  <c r="BL190" i="1"/>
  <c r="BO190" i="1" s="1"/>
  <c r="BP190" i="1" s="1"/>
  <c r="BL186" i="1"/>
  <c r="BO186" i="1" s="1"/>
  <c r="BP186" i="1" s="1"/>
  <c r="BL178" i="1"/>
  <c r="BO178" i="1" s="1"/>
  <c r="BP178" i="1" s="1"/>
  <c r="BL174" i="1"/>
  <c r="BO174" i="1" s="1"/>
  <c r="BP174" i="1" s="1"/>
  <c r="BL170" i="1"/>
  <c r="BO170" i="1" s="1"/>
  <c r="BP170" i="1" s="1"/>
  <c r="BL162" i="1"/>
  <c r="BO162" i="1" s="1"/>
  <c r="BP162" i="1" s="1"/>
  <c r="BL146" i="1"/>
  <c r="BP146" i="1" s="1"/>
  <c r="BL126" i="1"/>
  <c r="BO126" i="1" s="1"/>
  <c r="BP126" i="1" s="1"/>
  <c r="BL122" i="1"/>
  <c r="BO122" i="1" s="1"/>
  <c r="BP122" i="1" s="1"/>
  <c r="BL102" i="1"/>
  <c r="BO102" i="1" s="1"/>
  <c r="BL98" i="1"/>
  <c r="BO98" i="1" s="1"/>
  <c r="BP98" i="1" s="1"/>
  <c r="BL90" i="1"/>
  <c r="BO90" i="1" s="1"/>
  <c r="BL82" i="1"/>
  <c r="BO82" i="1" s="1"/>
  <c r="BP82" i="1" s="1"/>
  <c r="AG291" i="1"/>
  <c r="AJ291" i="1" s="1"/>
  <c r="AK291" i="1" s="1"/>
  <c r="AG287" i="1"/>
  <c r="AJ287" i="1" s="1"/>
  <c r="AK287" i="1" s="1"/>
  <c r="AG275" i="1"/>
  <c r="AJ275" i="1" s="1"/>
  <c r="AK275" i="1" s="1"/>
  <c r="AG271" i="1"/>
  <c r="AJ271" i="1" s="1"/>
  <c r="AK271" i="1" s="1"/>
  <c r="AG259" i="1"/>
  <c r="AJ259" i="1" s="1"/>
  <c r="AK259" i="1" s="1"/>
  <c r="AG255" i="1"/>
  <c r="AJ255" i="1" s="1"/>
  <c r="AK255" i="1" s="1"/>
  <c r="AG243" i="1"/>
  <c r="AJ243" i="1" s="1"/>
  <c r="AK243" i="1" s="1"/>
  <c r="AG239" i="1"/>
  <c r="AJ239" i="1" s="1"/>
  <c r="AK239" i="1" s="1"/>
  <c r="AG227" i="1"/>
  <c r="AJ227" i="1" s="1"/>
  <c r="AK227" i="1" s="1"/>
  <c r="AG223" i="1"/>
  <c r="AJ223" i="1" s="1"/>
  <c r="AK223" i="1" s="1"/>
  <c r="AG211" i="1"/>
  <c r="AJ211" i="1" s="1"/>
  <c r="AK211" i="1" s="1"/>
  <c r="AG207" i="1"/>
  <c r="AJ207" i="1" s="1"/>
  <c r="AK207" i="1" s="1"/>
  <c r="AG195" i="1"/>
  <c r="AJ195" i="1" s="1"/>
  <c r="AK195" i="1" s="1"/>
  <c r="AG191" i="1"/>
  <c r="AJ191" i="1" s="1"/>
  <c r="AK191" i="1" s="1"/>
  <c r="AG179" i="1"/>
  <c r="AJ179" i="1" s="1"/>
  <c r="AK179" i="1" s="1"/>
  <c r="AG175" i="1"/>
  <c r="AJ175" i="1" s="1"/>
  <c r="AK175" i="1" s="1"/>
  <c r="AG163" i="1"/>
  <c r="AJ163" i="1" s="1"/>
  <c r="AK163" i="1" s="1"/>
  <c r="AG159" i="1"/>
  <c r="AJ159" i="1" s="1"/>
  <c r="AK159" i="1" s="1"/>
  <c r="AG147" i="1"/>
  <c r="AJ147" i="1" s="1"/>
  <c r="AK147" i="1" s="1"/>
  <c r="AG143" i="1"/>
  <c r="AJ143" i="1" s="1"/>
  <c r="AK143" i="1" s="1"/>
  <c r="AG131" i="1"/>
  <c r="AJ131" i="1" s="1"/>
  <c r="AK131" i="1" s="1"/>
  <c r="AG127" i="1"/>
  <c r="AJ127" i="1" s="1"/>
  <c r="AK127" i="1" s="1"/>
  <c r="AG115" i="1"/>
  <c r="AJ115" i="1" s="1"/>
  <c r="AK115" i="1" s="1"/>
  <c r="AG111" i="1"/>
  <c r="AJ111" i="1" s="1"/>
  <c r="AK111" i="1" s="1"/>
  <c r="AG99" i="1"/>
  <c r="AJ99" i="1" s="1"/>
  <c r="AK99" i="1" s="1"/>
  <c r="AG95" i="1"/>
  <c r="AJ95" i="1" s="1"/>
  <c r="AK95" i="1" s="1"/>
  <c r="AG83" i="1"/>
  <c r="AJ83" i="1" s="1"/>
  <c r="AK83" i="1" s="1"/>
  <c r="AG79" i="1"/>
  <c r="AJ79" i="1" s="1"/>
  <c r="AK79" i="1" s="1"/>
  <c r="AG67" i="1"/>
  <c r="AJ67" i="1" s="1"/>
  <c r="AK67" i="1" s="1"/>
  <c r="AG63" i="1"/>
  <c r="AJ63" i="1" s="1"/>
  <c r="AK63" i="1" s="1"/>
  <c r="AG51" i="1"/>
  <c r="AJ51" i="1" s="1"/>
  <c r="AK51" i="1" s="1"/>
  <c r="AG47" i="1"/>
  <c r="AJ47" i="1" s="1"/>
  <c r="AK47" i="1" s="1"/>
  <c r="AG35" i="1"/>
  <c r="AJ35" i="1" s="1"/>
  <c r="AK35" i="1" s="1"/>
  <c r="AG31" i="1"/>
  <c r="AJ31" i="1" s="1"/>
  <c r="AK31" i="1" s="1"/>
  <c r="AG19" i="1"/>
  <c r="AJ19" i="1" s="1"/>
  <c r="AK19" i="1" s="1"/>
  <c r="AG15" i="1"/>
  <c r="AJ15" i="1" s="1"/>
  <c r="AK15" i="1" s="1"/>
  <c r="AG3" i="1"/>
  <c r="AJ3" i="1" s="1"/>
  <c r="AK3" i="1" s="1"/>
  <c r="AQ2" i="1"/>
  <c r="AT2" i="1" s="1"/>
  <c r="AU2" i="1" s="1"/>
  <c r="BV220" i="1"/>
  <c r="BY220" i="1" s="1"/>
  <c r="BZ220" i="1" s="1"/>
  <c r="BV218" i="1"/>
  <c r="BY218" i="1" s="1"/>
  <c r="BZ218" i="1" s="1"/>
  <c r="BV216" i="1"/>
  <c r="BY216" i="1" s="1"/>
  <c r="BZ216" i="1" s="1"/>
  <c r="BV214" i="1"/>
  <c r="BY214" i="1" s="1"/>
  <c r="BZ214" i="1" s="1"/>
  <c r="BV212" i="1"/>
  <c r="BY212" i="1" s="1"/>
  <c r="BZ212" i="1" s="1"/>
  <c r="BV210" i="1"/>
  <c r="BY210" i="1" s="1"/>
  <c r="BZ210" i="1" s="1"/>
  <c r="BV208" i="1"/>
  <c r="BY208" i="1" s="1"/>
  <c r="BZ208" i="1" s="1"/>
  <c r="BV206" i="1"/>
  <c r="BY206" i="1" s="1"/>
  <c r="BV204" i="1"/>
  <c r="BY204" i="1" s="1"/>
  <c r="BZ204" i="1" s="1"/>
  <c r="BV202" i="1"/>
  <c r="BV200" i="1"/>
  <c r="BY200" i="1" s="1"/>
  <c r="BZ200" i="1" s="1"/>
  <c r="BV198" i="1"/>
  <c r="BY198" i="1" s="1"/>
  <c r="BZ198" i="1" s="1"/>
  <c r="BV196" i="1"/>
  <c r="BY196" i="1" s="1"/>
  <c r="BZ196" i="1" s="1"/>
  <c r="BV194" i="1"/>
  <c r="BV192" i="1"/>
  <c r="BY192" i="1" s="1"/>
  <c r="BV190" i="1"/>
  <c r="BY190" i="1" s="1"/>
  <c r="BZ190" i="1" s="1"/>
  <c r="BV188" i="1"/>
  <c r="BY188" i="1" s="1"/>
  <c r="BZ188" i="1" s="1"/>
  <c r="BV186" i="1"/>
  <c r="BY186" i="1" s="1"/>
  <c r="BZ186" i="1" s="1"/>
  <c r="BV184" i="1"/>
  <c r="BY184" i="1" s="1"/>
  <c r="BV182" i="1"/>
  <c r="BY182" i="1" s="1"/>
  <c r="BZ182" i="1" s="1"/>
  <c r="BV180" i="1"/>
  <c r="BY180" i="1" s="1"/>
  <c r="BZ180" i="1" s="1"/>
  <c r="BV178" i="1"/>
  <c r="BY178" i="1" s="1"/>
  <c r="BZ178" i="1" s="1"/>
  <c r="BV176" i="1"/>
  <c r="BY176" i="1" s="1"/>
  <c r="BV174" i="1"/>
  <c r="BY174" i="1" s="1"/>
  <c r="BZ174" i="1" s="1"/>
  <c r="BV172" i="1"/>
  <c r="BY172" i="1" s="1"/>
  <c r="BZ172" i="1" s="1"/>
  <c r="BV170" i="1"/>
  <c r="BY170" i="1" s="1"/>
  <c r="BZ170" i="1" s="1"/>
  <c r="BV168" i="1"/>
  <c r="BV166" i="1"/>
  <c r="BY166" i="1" s="1"/>
  <c r="BV164" i="1"/>
  <c r="BY164" i="1" s="1"/>
  <c r="BZ164" i="1" s="1"/>
  <c r="BV160" i="1"/>
  <c r="BY160" i="1" s="1"/>
  <c r="BV158" i="1"/>
  <c r="BY158" i="1" s="1"/>
  <c r="BZ158" i="1" s="1"/>
  <c r="BV156" i="1"/>
  <c r="BY156" i="1" s="1"/>
  <c r="BZ156" i="1" s="1"/>
  <c r="BV154" i="1"/>
  <c r="BY154" i="1" s="1"/>
  <c r="BV152" i="1"/>
  <c r="BY152" i="1" s="1"/>
  <c r="BZ152" i="1" s="1"/>
  <c r="BV150" i="1"/>
  <c r="BV148" i="1"/>
  <c r="BY148" i="1" s="1"/>
  <c r="BV146" i="1"/>
  <c r="BZ146" i="1" s="1"/>
  <c r="BV144" i="1"/>
  <c r="BY144" i="1" s="1"/>
  <c r="BZ144" i="1" s="1"/>
  <c r="BV142" i="1"/>
  <c r="BV140" i="1"/>
  <c r="BY140" i="1" s="1"/>
  <c r="BV138" i="1"/>
  <c r="BY138" i="1" s="1"/>
  <c r="BZ138" i="1" s="1"/>
  <c r="BV136" i="1"/>
  <c r="BY136" i="1" s="1"/>
  <c r="BZ136" i="1" s="1"/>
  <c r="BV132" i="1"/>
  <c r="BV130" i="1"/>
  <c r="BY130" i="1" s="1"/>
  <c r="BZ130" i="1" s="1"/>
  <c r="BV128" i="1"/>
  <c r="BY128" i="1" s="1"/>
  <c r="BV126" i="1"/>
  <c r="BY126" i="1" s="1"/>
  <c r="BZ126" i="1" s="1"/>
  <c r="BV124" i="1"/>
  <c r="BY124" i="1" s="1"/>
  <c r="BZ124" i="1" s="1"/>
  <c r="BV122" i="1"/>
  <c r="BY122" i="1" s="1"/>
  <c r="BZ122" i="1" s="1"/>
  <c r="BV120" i="1"/>
  <c r="BY120" i="1" s="1"/>
  <c r="BV118" i="1"/>
  <c r="BY118" i="1" s="1"/>
  <c r="BZ118" i="1" s="1"/>
  <c r="BV116" i="1"/>
  <c r="BY116" i="1" s="1"/>
  <c r="BZ116" i="1" s="1"/>
  <c r="BV114" i="1"/>
  <c r="BY114" i="1" s="1"/>
  <c r="BZ114" i="1" s="1"/>
  <c r="BV112" i="1"/>
  <c r="BY112" i="1" s="1"/>
  <c r="BZ112" i="1" s="1"/>
  <c r="BV110" i="1"/>
  <c r="BY110" i="1" s="1"/>
  <c r="BZ110" i="1" s="1"/>
  <c r="BV108" i="1"/>
  <c r="BY108" i="1" s="1"/>
  <c r="BZ108" i="1" s="1"/>
  <c r="BV104" i="1"/>
  <c r="BY104" i="1" s="1"/>
  <c r="BV102" i="1"/>
  <c r="BV100" i="1"/>
  <c r="BY100" i="1" s="1"/>
  <c r="BZ100" i="1" s="1"/>
  <c r="BV98" i="1"/>
  <c r="BY98" i="1" s="1"/>
  <c r="BZ98" i="1" s="1"/>
  <c r="BV96" i="1"/>
  <c r="BY96" i="1" s="1"/>
  <c r="BZ96" i="1" s="1"/>
  <c r="BV94" i="1"/>
  <c r="BY94" i="1" s="1"/>
  <c r="BV92" i="1"/>
  <c r="BY92" i="1" s="1"/>
  <c r="BZ92" i="1" s="1"/>
  <c r="BV90" i="1"/>
  <c r="BY90" i="1" s="1"/>
  <c r="BZ90" i="1" s="1"/>
  <c r="BV88" i="1"/>
  <c r="BY88" i="1" s="1"/>
  <c r="BZ88" i="1" s="1"/>
  <c r="BV86" i="1"/>
  <c r="BY86" i="1" s="1"/>
  <c r="BV84" i="1"/>
  <c r="BY84" i="1" s="1"/>
  <c r="BZ84" i="1" s="1"/>
  <c r="BV82" i="1"/>
  <c r="BY82" i="1" s="1"/>
  <c r="BZ82" i="1" s="1"/>
  <c r="BV80" i="1"/>
  <c r="BY80" i="1" s="1"/>
  <c r="BZ80" i="1" s="1"/>
  <c r="BV78" i="1"/>
  <c r="BY78" i="1" s="1"/>
  <c r="BV76" i="1"/>
  <c r="BY76" i="1" s="1"/>
  <c r="BZ76" i="1" s="1"/>
  <c r="BV74" i="1"/>
  <c r="BY74" i="1" s="1"/>
  <c r="BZ74" i="1" s="1"/>
  <c r="BV72" i="1"/>
  <c r="BY72" i="1" s="1"/>
  <c r="BZ72" i="1" s="1"/>
  <c r="BV70" i="1"/>
  <c r="BY70" i="1" s="1"/>
  <c r="BZ70" i="1" s="1"/>
  <c r="BV68" i="1"/>
  <c r="BY68" i="1" s="1"/>
  <c r="BZ68" i="1" s="1"/>
  <c r="BV66" i="1"/>
  <c r="BY66" i="1" s="1"/>
  <c r="BZ66" i="1" s="1"/>
  <c r="BV64" i="1"/>
  <c r="BY64" i="1" s="1"/>
  <c r="BZ64" i="1" s="1"/>
  <c r="BV62" i="1"/>
  <c r="BY62" i="1" s="1"/>
  <c r="BZ62" i="1" s="1"/>
  <c r="BV60" i="1"/>
  <c r="BY60" i="1" s="1"/>
  <c r="BZ60" i="1" s="1"/>
  <c r="BV58" i="1"/>
  <c r="BY58" i="1" s="1"/>
  <c r="BZ58" i="1" s="1"/>
  <c r="BV56" i="1"/>
  <c r="BY56" i="1" s="1"/>
  <c r="BZ56" i="1" s="1"/>
  <c r="BV54" i="1"/>
  <c r="BY54" i="1" s="1"/>
  <c r="BZ54" i="1" s="1"/>
  <c r="BV52" i="1"/>
  <c r="BY52" i="1" s="1"/>
  <c r="BZ52" i="1" s="1"/>
  <c r="BV50" i="1"/>
  <c r="BY50" i="1" s="1"/>
  <c r="BV48" i="1"/>
  <c r="BY48" i="1" s="1"/>
  <c r="BZ48" i="1" s="1"/>
  <c r="BV46" i="1"/>
  <c r="BY46" i="1" s="1"/>
  <c r="BZ46" i="1" s="1"/>
  <c r="BV44" i="1"/>
  <c r="BY44" i="1" s="1"/>
  <c r="BZ44" i="1" s="1"/>
  <c r="BV42" i="1"/>
  <c r="BV40" i="1"/>
  <c r="BY40" i="1" s="1"/>
  <c r="BZ40" i="1" s="1"/>
  <c r="BV38" i="1"/>
  <c r="BY38" i="1" s="1"/>
  <c r="BV36" i="1"/>
  <c r="BY36" i="1" s="1"/>
  <c r="BZ36" i="1" s="1"/>
  <c r="BV34" i="1"/>
  <c r="BY34" i="1" s="1"/>
  <c r="BV32" i="1"/>
  <c r="BY32" i="1" s="1"/>
  <c r="BZ32" i="1" s="1"/>
  <c r="BV30" i="1"/>
  <c r="BY30" i="1" s="1"/>
  <c r="BZ30" i="1" s="1"/>
  <c r="BV28" i="1"/>
  <c r="BY28" i="1" s="1"/>
  <c r="BZ28" i="1" s="1"/>
  <c r="BV26" i="1"/>
  <c r="BY26" i="1" s="1"/>
  <c r="BZ26" i="1" s="1"/>
  <c r="BV24" i="1"/>
  <c r="BY24" i="1" s="1"/>
  <c r="BZ24" i="1" s="1"/>
  <c r="BV22" i="1"/>
  <c r="BV20" i="1"/>
  <c r="BY20" i="1" s="1"/>
  <c r="BZ20" i="1" s="1"/>
  <c r="BV18" i="1"/>
  <c r="BY18" i="1" s="1"/>
  <c r="BZ18" i="1" s="1"/>
  <c r="BV16" i="1"/>
  <c r="BY16" i="1" s="1"/>
  <c r="BZ16" i="1" s="1"/>
  <c r="BV14" i="1"/>
  <c r="BY14" i="1" s="1"/>
  <c r="BZ14" i="1" s="1"/>
  <c r="BV12" i="1"/>
  <c r="BY12" i="1" s="1"/>
  <c r="BZ12" i="1" s="1"/>
  <c r="BV10" i="1"/>
  <c r="BY10" i="1" s="1"/>
  <c r="BV8" i="1"/>
  <c r="BY8" i="1" s="1"/>
  <c r="BZ8" i="1" s="1"/>
  <c r="BV6" i="1"/>
  <c r="BY6" i="1" s="1"/>
  <c r="BZ6" i="1" s="1"/>
  <c r="BV4" i="1"/>
  <c r="BZ4" i="1" s="1"/>
  <c r="CZ299" i="1"/>
  <c r="DC299" i="1" s="1"/>
  <c r="DD299" i="1" s="1"/>
  <c r="CZ293" i="1"/>
  <c r="DC293" i="1" s="1"/>
  <c r="DD293" i="1" s="1"/>
  <c r="CZ289" i="1"/>
  <c r="DC289" i="1" s="1"/>
  <c r="DD289" i="1" s="1"/>
  <c r="CZ281" i="1"/>
  <c r="DC281" i="1" s="1"/>
  <c r="DD281" i="1" s="1"/>
  <c r="CZ279" i="1"/>
  <c r="DC279" i="1" s="1"/>
  <c r="DD279" i="1" s="1"/>
  <c r="CZ271" i="1"/>
  <c r="DC271" i="1" s="1"/>
  <c r="DD271" i="1" s="1"/>
  <c r="CZ267" i="1"/>
  <c r="DC267" i="1" s="1"/>
  <c r="DD267" i="1" s="1"/>
  <c r="CZ261" i="1"/>
  <c r="DC261" i="1" s="1"/>
  <c r="DD261" i="1" s="1"/>
  <c r="CZ257" i="1"/>
  <c r="DC257" i="1" s="1"/>
  <c r="DD257" i="1" s="1"/>
  <c r="CZ249" i="1"/>
  <c r="DC249" i="1" s="1"/>
  <c r="DD249" i="1" s="1"/>
  <c r="CZ247" i="1"/>
  <c r="DC247" i="1" s="1"/>
  <c r="DD247" i="1" s="1"/>
  <c r="CZ239" i="1"/>
  <c r="DC239" i="1" s="1"/>
  <c r="DD239" i="1" s="1"/>
  <c r="CZ231" i="1"/>
  <c r="DC231" i="1" s="1"/>
  <c r="DD231" i="1" s="1"/>
  <c r="CZ229" i="1"/>
  <c r="DC229" i="1" s="1"/>
  <c r="DD229" i="1" s="1"/>
  <c r="CZ219" i="1"/>
  <c r="DC219" i="1" s="1"/>
  <c r="DD219" i="1" s="1"/>
  <c r="CZ217" i="1"/>
  <c r="DC217" i="1" s="1"/>
  <c r="DD217" i="1" s="1"/>
  <c r="CZ203" i="1"/>
  <c r="DC203" i="1" s="1"/>
  <c r="DD203" i="1" s="1"/>
  <c r="CZ191" i="1"/>
  <c r="DC191" i="1" s="1"/>
  <c r="DD191" i="1" s="1"/>
  <c r="CZ183" i="1"/>
  <c r="DC183" i="1" s="1"/>
  <c r="DD183" i="1" s="1"/>
  <c r="CZ171" i="1"/>
  <c r="DC171" i="1" s="1"/>
  <c r="DD171" i="1" s="1"/>
  <c r="CZ165" i="1"/>
  <c r="DC165" i="1" s="1"/>
  <c r="DD165" i="1" s="1"/>
  <c r="CZ151" i="1"/>
  <c r="DC151" i="1" s="1"/>
  <c r="DD151" i="1" s="1"/>
  <c r="CZ133" i="1"/>
  <c r="DC133" i="1" s="1"/>
  <c r="DD133" i="1" s="1"/>
  <c r="CZ123" i="1"/>
  <c r="DC123" i="1" s="1"/>
  <c r="DD123" i="1" s="1"/>
  <c r="CZ111" i="1"/>
  <c r="DC111" i="1" s="1"/>
  <c r="DD111" i="1" s="1"/>
  <c r="CZ89" i="1"/>
  <c r="DC89" i="1" s="1"/>
  <c r="DD89" i="1" s="1"/>
  <c r="CZ67" i="1"/>
  <c r="DC67" i="1" s="1"/>
  <c r="DD67" i="1" s="1"/>
  <c r="CZ41" i="1"/>
  <c r="DC41" i="1" s="1"/>
  <c r="DD41" i="1" s="1"/>
  <c r="CZ13" i="1"/>
  <c r="DC13" i="1" s="1"/>
  <c r="DD13" i="1" s="1"/>
  <c r="BL68" i="1"/>
  <c r="BO68" i="1" s="1"/>
  <c r="BP68" i="1" s="1"/>
  <c r="BL60" i="1"/>
  <c r="BO60" i="1" s="1"/>
  <c r="BL52" i="1"/>
  <c r="BO52" i="1" s="1"/>
  <c r="BL44" i="1"/>
  <c r="BO44" i="1" s="1"/>
  <c r="BP44" i="1" s="1"/>
  <c r="BL36" i="1"/>
  <c r="BO36" i="1" s="1"/>
  <c r="BL28" i="1"/>
  <c r="BO28" i="1" s="1"/>
  <c r="BP28" i="1" s="1"/>
  <c r="BL20" i="1"/>
  <c r="BO20" i="1" s="1"/>
  <c r="BP20" i="1" s="1"/>
  <c r="BL12" i="1"/>
  <c r="BO12" i="1" s="1"/>
  <c r="BL4" i="1"/>
  <c r="BP4" i="1" s="1"/>
  <c r="BV295" i="1"/>
  <c r="BY295" i="1" s="1"/>
  <c r="BZ295" i="1" s="1"/>
  <c r="BV289" i="1"/>
  <c r="BY289" i="1" s="1"/>
  <c r="BZ289" i="1" s="1"/>
  <c r="BV283" i="1"/>
  <c r="BY283" i="1" s="1"/>
  <c r="BZ283" i="1" s="1"/>
  <c r="BV277" i="1"/>
  <c r="BY277" i="1" s="1"/>
  <c r="BZ277" i="1" s="1"/>
  <c r="BV269" i="1"/>
  <c r="BY269" i="1" s="1"/>
  <c r="BZ269" i="1" s="1"/>
  <c r="BV267" i="1"/>
  <c r="BY267" i="1" s="1"/>
  <c r="BZ267" i="1" s="1"/>
  <c r="BV261" i="1"/>
  <c r="BY261" i="1" s="1"/>
  <c r="BZ261" i="1" s="1"/>
  <c r="BV255" i="1"/>
  <c r="BY255" i="1" s="1"/>
  <c r="BZ255" i="1" s="1"/>
  <c r="BV253" i="1"/>
  <c r="BY253" i="1" s="1"/>
  <c r="BZ253" i="1" s="1"/>
  <c r="BV247" i="1"/>
  <c r="BY247" i="1" s="1"/>
  <c r="BZ247" i="1" s="1"/>
  <c r="BV241" i="1"/>
  <c r="BY241" i="1" s="1"/>
  <c r="BZ241" i="1" s="1"/>
  <c r="BV239" i="1"/>
  <c r="BY239" i="1" s="1"/>
  <c r="BZ239" i="1" s="1"/>
  <c r="BV225" i="1"/>
  <c r="BY225" i="1" s="1"/>
  <c r="BZ225" i="1" s="1"/>
  <c r="BV219" i="1"/>
  <c r="BY219" i="1" s="1"/>
  <c r="BZ219" i="1" s="1"/>
  <c r="BV213" i="1"/>
  <c r="BY213" i="1" s="1"/>
  <c r="BZ213" i="1" s="1"/>
  <c r="BV197" i="1"/>
  <c r="BY197" i="1" s="1"/>
  <c r="BZ197" i="1" s="1"/>
  <c r="BV191" i="1"/>
  <c r="BY191" i="1" s="1"/>
  <c r="BZ191" i="1" s="1"/>
  <c r="BV183" i="1"/>
  <c r="BY183" i="1" s="1"/>
  <c r="BZ183" i="1" s="1"/>
  <c r="BV167" i="1"/>
  <c r="BY167" i="1" s="1"/>
  <c r="BZ167" i="1" s="1"/>
  <c r="BV155" i="1"/>
  <c r="BY155" i="1" s="1"/>
  <c r="BZ155" i="1" s="1"/>
  <c r="BV141" i="1"/>
  <c r="BY141" i="1" s="1"/>
  <c r="BZ141" i="1" s="1"/>
  <c r="BV139" i="1"/>
  <c r="BY139" i="1" s="1"/>
  <c r="BZ139" i="1" s="1"/>
  <c r="BV127" i="1"/>
  <c r="BY127" i="1" s="1"/>
  <c r="BZ127" i="1" s="1"/>
  <c r="BV125" i="1"/>
  <c r="BY125" i="1" s="1"/>
  <c r="BZ125" i="1" s="1"/>
  <c r="BV113" i="1"/>
  <c r="BY113" i="1" s="1"/>
  <c r="BZ113" i="1" s="1"/>
  <c r="BV111" i="1"/>
  <c r="BY111" i="1" s="1"/>
  <c r="BZ111" i="1" s="1"/>
  <c r="BV97" i="1"/>
  <c r="BY97" i="1" s="1"/>
  <c r="BZ97" i="1" s="1"/>
  <c r="BV85" i="1"/>
  <c r="BY85" i="1" s="1"/>
  <c r="BZ85" i="1" s="1"/>
  <c r="BV77" i="1"/>
  <c r="BY77" i="1" s="1"/>
  <c r="BZ77" i="1" s="1"/>
  <c r="BV69" i="1"/>
  <c r="BY69" i="1" s="1"/>
  <c r="BZ69" i="1" s="1"/>
  <c r="CP292" i="1"/>
  <c r="CS292" i="1" s="1"/>
  <c r="CT292" i="1" s="1"/>
  <c r="CP262" i="1"/>
  <c r="CS262" i="1" s="1"/>
  <c r="CT262" i="1" s="1"/>
  <c r="CP222" i="1"/>
  <c r="CS222" i="1" s="1"/>
  <c r="CT222" i="1" s="1"/>
  <c r="CP206" i="1"/>
  <c r="CS206" i="1" s="1"/>
  <c r="CT206" i="1" s="1"/>
  <c r="CP180" i="1"/>
  <c r="CP164" i="1"/>
  <c r="CS164" i="1" s="1"/>
  <c r="CT164" i="1" s="1"/>
  <c r="CP142" i="1"/>
  <c r="CS142" i="1" s="1"/>
  <c r="CT142" i="1" s="1"/>
  <c r="CP128" i="1"/>
  <c r="CS128" i="1" s="1"/>
  <c r="CP108" i="1"/>
  <c r="CS108" i="1" s="1"/>
  <c r="CT108" i="1" s="1"/>
  <c r="CP100" i="1"/>
  <c r="CS100" i="1" s="1"/>
  <c r="CT100" i="1" s="1"/>
  <c r="CP94" i="1"/>
  <c r="CS94" i="1" s="1"/>
  <c r="CT94" i="1" s="1"/>
  <c r="CP80" i="1"/>
  <c r="CS80" i="1" s="1"/>
  <c r="CT80" i="1" s="1"/>
  <c r="CP78" i="1"/>
  <c r="CP64" i="1"/>
  <c r="CS64" i="1" s="1"/>
  <c r="CP42" i="1"/>
  <c r="CS42" i="1" s="1"/>
  <c r="CP28" i="1"/>
  <c r="CP22" i="1"/>
  <c r="CS22" i="1" s="1"/>
  <c r="CT22" i="1" s="1"/>
  <c r="CP6" i="1"/>
  <c r="CS6" i="1" s="1"/>
  <c r="CF2" i="1"/>
  <c r="CI2" i="1" s="1"/>
  <c r="CJ2" i="1" s="1"/>
  <c r="CF296" i="1"/>
  <c r="CI296" i="1" s="1"/>
  <c r="CJ296" i="1" s="1"/>
  <c r="CF294" i="1"/>
  <c r="CI294" i="1" s="1"/>
  <c r="CJ294" i="1" s="1"/>
  <c r="CF290" i="1"/>
  <c r="CI290" i="1" s="1"/>
  <c r="CJ290" i="1" s="1"/>
  <c r="CF284" i="1"/>
  <c r="CI284" i="1" s="1"/>
  <c r="CJ284" i="1" s="1"/>
  <c r="CF280" i="1"/>
  <c r="CI280" i="1" s="1"/>
  <c r="CJ280" i="1" s="1"/>
  <c r="CF278" i="1"/>
  <c r="CI278" i="1" s="1"/>
  <c r="CJ278" i="1" s="1"/>
  <c r="CF274" i="1"/>
  <c r="CI274" i="1" s="1"/>
  <c r="CJ274" i="1" s="1"/>
  <c r="CF268" i="1"/>
  <c r="CI268" i="1" s="1"/>
  <c r="CJ268" i="1" s="1"/>
  <c r="CF264" i="1"/>
  <c r="CI264" i="1" s="1"/>
  <c r="CJ264" i="1" s="1"/>
  <c r="CF262" i="1"/>
  <c r="CI262" i="1" s="1"/>
  <c r="CJ262" i="1" s="1"/>
  <c r="CF258" i="1"/>
  <c r="CI258" i="1" s="1"/>
  <c r="CJ258" i="1" s="1"/>
  <c r="CF252" i="1"/>
  <c r="CI252" i="1" s="1"/>
  <c r="CJ252" i="1" s="1"/>
  <c r="CF248" i="1"/>
  <c r="CI248" i="1" s="1"/>
  <c r="CJ248" i="1" s="1"/>
  <c r="CF246" i="1"/>
  <c r="CI246" i="1" s="1"/>
  <c r="CJ246" i="1" s="1"/>
  <c r="CF242" i="1"/>
  <c r="CI242" i="1" s="1"/>
  <c r="CJ242" i="1" s="1"/>
  <c r="CF236" i="1"/>
  <c r="CI236" i="1" s="1"/>
  <c r="CJ236" i="1" s="1"/>
  <c r="CF232" i="1"/>
  <c r="CI232" i="1" s="1"/>
  <c r="CJ232" i="1" s="1"/>
  <c r="CF230" i="1"/>
  <c r="CI230" i="1" s="1"/>
  <c r="CJ230" i="1" s="1"/>
  <c r="CF226" i="1"/>
  <c r="CI226" i="1" s="1"/>
  <c r="CJ226" i="1" s="1"/>
  <c r="CF220" i="1"/>
  <c r="CI220" i="1" s="1"/>
  <c r="CJ220" i="1" s="1"/>
  <c r="CF216" i="1"/>
  <c r="CI216" i="1" s="1"/>
  <c r="CJ216" i="1" s="1"/>
  <c r="CF214" i="1"/>
  <c r="CI214" i="1" s="1"/>
  <c r="CJ214" i="1" s="1"/>
  <c r="CF210" i="1"/>
  <c r="CI210" i="1" s="1"/>
  <c r="CJ210" i="1" s="1"/>
  <c r="CF204" i="1"/>
  <c r="CI204" i="1" s="1"/>
  <c r="CJ204" i="1" s="1"/>
  <c r="CF200" i="1"/>
  <c r="CI200" i="1" s="1"/>
  <c r="CJ200" i="1" s="1"/>
  <c r="CF198" i="1"/>
  <c r="CI198" i="1" s="1"/>
  <c r="CJ198" i="1" s="1"/>
  <c r="CF194" i="1"/>
  <c r="CI194" i="1" s="1"/>
  <c r="CJ194" i="1" s="1"/>
  <c r="CF188" i="1"/>
  <c r="CI188" i="1" s="1"/>
  <c r="CJ188" i="1" s="1"/>
  <c r="CF184" i="1"/>
  <c r="CI184" i="1" s="1"/>
  <c r="CJ184" i="1" s="1"/>
  <c r="CF182" i="1"/>
  <c r="CI182" i="1" s="1"/>
  <c r="CJ182" i="1" s="1"/>
  <c r="CF178" i="1"/>
  <c r="CI178" i="1" s="1"/>
  <c r="CF172" i="1"/>
  <c r="CI172" i="1" s="1"/>
  <c r="CJ172" i="1" s="1"/>
  <c r="CF168" i="1"/>
  <c r="CI168" i="1" s="1"/>
  <c r="CJ168" i="1" s="1"/>
  <c r="CF166" i="1"/>
  <c r="CI166" i="1" s="1"/>
  <c r="CJ166" i="1" s="1"/>
  <c r="CF162" i="1"/>
  <c r="CI162" i="1" s="1"/>
  <c r="CF156" i="1"/>
  <c r="CI156" i="1" s="1"/>
  <c r="CJ156" i="1" s="1"/>
  <c r="CF152" i="1"/>
  <c r="CI152" i="1" s="1"/>
  <c r="CJ152" i="1" s="1"/>
  <c r="CF150" i="1"/>
  <c r="CI150" i="1" s="1"/>
  <c r="CJ150" i="1" s="1"/>
  <c r="CF146" i="1"/>
  <c r="CJ146" i="1" s="1"/>
  <c r="CF140" i="1"/>
  <c r="CI140" i="1" s="1"/>
  <c r="CJ140" i="1" s="1"/>
  <c r="CF136" i="1"/>
  <c r="CI136" i="1" s="1"/>
  <c r="CJ136" i="1" s="1"/>
  <c r="CF134" i="1"/>
  <c r="CI134" i="1" s="1"/>
  <c r="CJ134" i="1" s="1"/>
  <c r="CF130" i="1"/>
  <c r="CI130" i="1" s="1"/>
  <c r="CF124" i="1"/>
  <c r="CI124" i="1" s="1"/>
  <c r="CJ124" i="1" s="1"/>
  <c r="CF120" i="1"/>
  <c r="CI120" i="1" s="1"/>
  <c r="CF118" i="1"/>
  <c r="CI118" i="1" s="1"/>
  <c r="CF114" i="1"/>
  <c r="CI114" i="1" s="1"/>
  <c r="CF108" i="1"/>
  <c r="CI108" i="1" s="1"/>
  <c r="CJ108" i="1" s="1"/>
  <c r="CF104" i="1"/>
  <c r="CI104" i="1" s="1"/>
  <c r="CJ104" i="1" s="1"/>
  <c r="CF102" i="1"/>
  <c r="CI102" i="1" s="1"/>
  <c r="CJ102" i="1" s="1"/>
  <c r="CF98" i="1"/>
  <c r="CI98" i="1" s="1"/>
  <c r="CF92" i="1"/>
  <c r="CI92" i="1" s="1"/>
  <c r="CF88" i="1"/>
  <c r="CI88" i="1" s="1"/>
  <c r="CJ88" i="1" s="1"/>
  <c r="CF86" i="1"/>
  <c r="CI86" i="1" s="1"/>
  <c r="CF82" i="1"/>
  <c r="CI82" i="1" s="1"/>
  <c r="CF76" i="1"/>
  <c r="CI76" i="1" s="1"/>
  <c r="CJ76" i="1" s="1"/>
  <c r="CF72" i="1"/>
  <c r="CI72" i="1" s="1"/>
  <c r="CJ72" i="1" s="1"/>
  <c r="CF70" i="1"/>
  <c r="CI70" i="1" s="1"/>
  <c r="CJ70" i="1" s="1"/>
  <c r="CF66" i="1"/>
  <c r="CI66" i="1" s="1"/>
  <c r="CF60" i="1"/>
  <c r="CI60" i="1" s="1"/>
  <c r="CJ60" i="1" s="1"/>
  <c r="CF56" i="1"/>
  <c r="CI56" i="1" s="1"/>
  <c r="CJ56" i="1" s="1"/>
  <c r="CF54" i="1"/>
  <c r="CF50" i="1"/>
  <c r="CI50" i="1" s="1"/>
  <c r="CJ50" i="1" s="1"/>
  <c r="CF44" i="1"/>
  <c r="CI44" i="1" s="1"/>
  <c r="CJ44" i="1" s="1"/>
  <c r="CF40" i="1"/>
  <c r="CI40" i="1" s="1"/>
  <c r="CF38" i="1"/>
  <c r="CI38" i="1" s="1"/>
  <c r="CF34" i="1"/>
  <c r="CI34" i="1" s="1"/>
  <c r="CJ34" i="1" s="1"/>
  <c r="CF28" i="1"/>
  <c r="CI28" i="1" s="1"/>
  <c r="CJ28" i="1" s="1"/>
  <c r="CF24" i="1"/>
  <c r="CI24" i="1" s="1"/>
  <c r="CF22" i="1"/>
  <c r="CI22" i="1" s="1"/>
  <c r="CF18" i="1"/>
  <c r="CI18" i="1" s="1"/>
  <c r="CJ18" i="1" s="1"/>
  <c r="CF12" i="1"/>
  <c r="CI12" i="1" s="1"/>
  <c r="CJ12" i="1" s="1"/>
  <c r="CF8" i="1"/>
  <c r="CI8" i="1" s="1"/>
  <c r="CJ8" i="1" s="1"/>
  <c r="CF6" i="1"/>
  <c r="CI6" i="1" s="1"/>
  <c r="CJ6" i="1" s="1"/>
  <c r="CP169" i="1"/>
  <c r="CS169" i="1" s="1"/>
  <c r="CT169" i="1" s="1"/>
  <c r="CP161" i="1"/>
  <c r="CS161" i="1" s="1"/>
  <c r="CT161" i="1" s="1"/>
  <c r="CP153" i="1"/>
  <c r="CS153" i="1" s="1"/>
  <c r="CT153" i="1" s="1"/>
  <c r="CP145" i="1"/>
  <c r="CS145" i="1" s="1"/>
  <c r="CT145" i="1" s="1"/>
  <c r="CP133" i="1"/>
  <c r="CS133" i="1" s="1"/>
  <c r="CT133" i="1" s="1"/>
  <c r="CP117" i="1"/>
  <c r="CS117" i="1" s="1"/>
  <c r="CT117" i="1" s="1"/>
  <c r="CP105" i="1"/>
  <c r="CS105" i="1" s="1"/>
  <c r="CT105" i="1" s="1"/>
  <c r="CP97" i="1"/>
  <c r="CS97" i="1" s="1"/>
  <c r="CT97" i="1" s="1"/>
  <c r="CP89" i="1"/>
  <c r="CS89" i="1" s="1"/>
  <c r="CT89" i="1" s="1"/>
  <c r="CP81" i="1"/>
  <c r="CS81" i="1" s="1"/>
  <c r="CT81" i="1" s="1"/>
  <c r="CP69" i="1"/>
  <c r="CS69" i="1" s="1"/>
  <c r="CT69" i="1" s="1"/>
  <c r="CP53" i="1"/>
  <c r="CS53" i="1" s="1"/>
  <c r="CT53" i="1" s="1"/>
  <c r="CP41" i="1"/>
  <c r="CS41" i="1" s="1"/>
  <c r="CT41" i="1" s="1"/>
  <c r="CP33" i="1"/>
  <c r="CS33" i="1" s="1"/>
  <c r="CT33" i="1" s="1"/>
  <c r="CP25" i="1"/>
  <c r="CS25" i="1" s="1"/>
  <c r="CT25" i="1" s="1"/>
  <c r="CP17" i="1"/>
  <c r="CS17" i="1" s="1"/>
  <c r="CT17" i="1" s="1"/>
  <c r="CP5" i="1"/>
  <c r="CS5" i="1" s="1"/>
  <c r="CT5" i="1" s="1"/>
  <c r="CZ291" i="1"/>
  <c r="DC291" i="1" s="1"/>
  <c r="DD291" i="1" s="1"/>
  <c r="CZ285" i="1"/>
  <c r="DC285" i="1" s="1"/>
  <c r="DD285" i="1" s="1"/>
  <c r="CZ275" i="1"/>
  <c r="DC275" i="1" s="1"/>
  <c r="DD275" i="1" s="1"/>
  <c r="CZ269" i="1"/>
  <c r="DC269" i="1" s="1"/>
  <c r="DD269" i="1" s="1"/>
  <c r="CZ259" i="1"/>
  <c r="DC259" i="1" s="1"/>
  <c r="DD259" i="1" s="1"/>
  <c r="CZ253" i="1"/>
  <c r="DC253" i="1" s="1"/>
  <c r="DD253" i="1" s="1"/>
  <c r="CZ243" i="1"/>
  <c r="DC243" i="1" s="1"/>
  <c r="DD243" i="1" s="1"/>
  <c r="CZ237" i="1"/>
  <c r="DC237" i="1" s="1"/>
  <c r="DD237" i="1" s="1"/>
  <c r="CZ227" i="1"/>
  <c r="DC227" i="1" s="1"/>
  <c r="DD227" i="1" s="1"/>
  <c r="CZ221" i="1"/>
  <c r="DC221" i="1" s="1"/>
  <c r="DD221" i="1" s="1"/>
  <c r="CZ211" i="1"/>
  <c r="DC211" i="1" s="1"/>
  <c r="DD211" i="1" s="1"/>
  <c r="CZ209" i="1"/>
  <c r="DC209" i="1" s="1"/>
  <c r="DD209" i="1" s="1"/>
  <c r="CZ207" i="1"/>
  <c r="DC207" i="1" s="1"/>
  <c r="DD207" i="1" s="1"/>
  <c r="CZ205" i="1"/>
  <c r="DC205" i="1" s="1"/>
  <c r="DD205" i="1" s="1"/>
  <c r="CZ199" i="1"/>
  <c r="DD199" i="1" s="1"/>
  <c r="CZ197" i="1"/>
  <c r="DC197" i="1" s="1"/>
  <c r="DD197" i="1" s="1"/>
  <c r="CZ195" i="1"/>
  <c r="DC195" i="1" s="1"/>
  <c r="DD195" i="1" s="1"/>
  <c r="CZ189" i="1"/>
  <c r="DC189" i="1" s="1"/>
  <c r="DD189" i="1" s="1"/>
  <c r="CZ187" i="1"/>
  <c r="DC187" i="1" s="1"/>
  <c r="DD187" i="1" s="1"/>
  <c r="CZ185" i="1"/>
  <c r="DC185" i="1" s="1"/>
  <c r="DD185" i="1" s="1"/>
  <c r="CZ179" i="1"/>
  <c r="DC179" i="1" s="1"/>
  <c r="DD179" i="1" s="1"/>
  <c r="CZ177" i="1"/>
  <c r="DC177" i="1" s="1"/>
  <c r="DD177" i="1" s="1"/>
  <c r="CZ175" i="1"/>
  <c r="DC175" i="1" s="1"/>
  <c r="DD175" i="1" s="1"/>
  <c r="CZ173" i="1"/>
  <c r="DC173" i="1" s="1"/>
  <c r="DD173" i="1" s="1"/>
  <c r="CZ169" i="1"/>
  <c r="DC169" i="1" s="1"/>
  <c r="DD169" i="1" s="1"/>
  <c r="CZ167" i="1"/>
  <c r="DC167" i="1" s="1"/>
  <c r="DD167" i="1" s="1"/>
  <c r="CZ163" i="1"/>
  <c r="DC163" i="1" s="1"/>
  <c r="DD163" i="1" s="1"/>
  <c r="CZ159" i="1"/>
  <c r="DC159" i="1" s="1"/>
  <c r="DD159" i="1" s="1"/>
  <c r="CZ157" i="1"/>
  <c r="DC157" i="1" s="1"/>
  <c r="DD157" i="1" s="1"/>
  <c r="CZ155" i="1"/>
  <c r="DC155" i="1" s="1"/>
  <c r="DD155" i="1" s="1"/>
  <c r="CZ149" i="1"/>
  <c r="DC149" i="1" s="1"/>
  <c r="DD149" i="1" s="1"/>
  <c r="CZ147" i="1"/>
  <c r="DC147" i="1" s="1"/>
  <c r="DD147" i="1" s="1"/>
  <c r="CZ145" i="1"/>
  <c r="DC145" i="1" s="1"/>
  <c r="DD145" i="1" s="1"/>
  <c r="CZ141" i="1"/>
  <c r="DC141" i="1" s="1"/>
  <c r="DD141" i="1" s="1"/>
  <c r="CZ139" i="1"/>
  <c r="DC139" i="1" s="1"/>
  <c r="DD139" i="1" s="1"/>
  <c r="CZ137" i="1"/>
  <c r="DD137" i="1" s="1"/>
  <c r="CZ131" i="1"/>
  <c r="DC131" i="1" s="1"/>
  <c r="DD131" i="1" s="1"/>
  <c r="CZ129" i="1"/>
  <c r="DC129" i="1" s="1"/>
  <c r="DD129" i="1" s="1"/>
  <c r="CZ127" i="1"/>
  <c r="DC127" i="1" s="1"/>
  <c r="DD127" i="1" s="1"/>
  <c r="CZ125" i="1"/>
  <c r="DC125" i="1" s="1"/>
  <c r="DD125" i="1" s="1"/>
  <c r="CZ119" i="1"/>
  <c r="DC119" i="1" s="1"/>
  <c r="DD119" i="1" s="1"/>
  <c r="CZ117" i="1"/>
  <c r="DC117" i="1" s="1"/>
  <c r="DD117" i="1" s="1"/>
  <c r="CZ115" i="1"/>
  <c r="DC115" i="1" s="1"/>
  <c r="DD115" i="1" s="1"/>
  <c r="CZ109" i="1"/>
  <c r="DC109" i="1" s="1"/>
  <c r="DD109" i="1" s="1"/>
  <c r="CZ107" i="1"/>
  <c r="DC107" i="1" s="1"/>
  <c r="DD107" i="1" s="1"/>
  <c r="CZ105" i="1"/>
  <c r="DC105" i="1" s="1"/>
  <c r="DD105" i="1" s="1"/>
  <c r="CZ99" i="1"/>
  <c r="DC99" i="1" s="1"/>
  <c r="DD99" i="1" s="1"/>
  <c r="CZ97" i="1"/>
  <c r="DC97" i="1" s="1"/>
  <c r="DD97" i="1" s="1"/>
  <c r="CZ95" i="1"/>
  <c r="DC95" i="1" s="1"/>
  <c r="DD95" i="1" s="1"/>
  <c r="CZ93" i="1"/>
  <c r="DC93" i="1" s="1"/>
  <c r="DD93" i="1" s="1"/>
  <c r="CZ87" i="1"/>
  <c r="DC87" i="1" s="1"/>
  <c r="DD87" i="1" s="1"/>
  <c r="CZ85" i="1"/>
  <c r="DC85" i="1" s="1"/>
  <c r="DD85" i="1" s="1"/>
  <c r="CZ83" i="1"/>
  <c r="DC83" i="1" s="1"/>
  <c r="DD83" i="1" s="1"/>
  <c r="CZ77" i="1"/>
  <c r="DC77" i="1" s="1"/>
  <c r="DD77" i="1" s="1"/>
  <c r="CZ75" i="1"/>
  <c r="DC75" i="1" s="1"/>
  <c r="DD75" i="1" s="1"/>
  <c r="CZ73" i="1"/>
  <c r="DC73" i="1" s="1"/>
  <c r="DD73" i="1" s="1"/>
  <c r="CZ69" i="1"/>
  <c r="DC69" i="1" s="1"/>
  <c r="DD69" i="1" s="1"/>
  <c r="CZ65" i="1"/>
  <c r="DC65" i="1" s="1"/>
  <c r="DD65" i="1" s="1"/>
  <c r="CZ63" i="1"/>
  <c r="DC63" i="1" s="1"/>
  <c r="DD63" i="1" s="1"/>
  <c r="CZ61" i="1"/>
  <c r="DD61" i="1" s="1"/>
  <c r="CZ59" i="1"/>
  <c r="DC59" i="1" s="1"/>
  <c r="DD59" i="1" s="1"/>
  <c r="CZ55" i="1"/>
  <c r="DC55" i="1" s="1"/>
  <c r="DD55" i="1" s="1"/>
  <c r="CZ53" i="1"/>
  <c r="DC53" i="1" s="1"/>
  <c r="DD53" i="1" s="1"/>
  <c r="CZ51" i="1"/>
  <c r="DC51" i="1" s="1"/>
  <c r="DD51" i="1" s="1"/>
  <c r="CZ49" i="1"/>
  <c r="DC49" i="1" s="1"/>
  <c r="DD49" i="1" s="1"/>
  <c r="CZ47" i="1"/>
  <c r="DC47" i="1" s="1"/>
  <c r="DD47" i="1" s="1"/>
  <c r="CZ43" i="1"/>
  <c r="DC43" i="1" s="1"/>
  <c r="DD43" i="1" s="1"/>
  <c r="CZ39" i="1"/>
  <c r="DC39" i="1" s="1"/>
  <c r="DD39" i="1" s="1"/>
  <c r="CZ37" i="1"/>
  <c r="DC37" i="1" s="1"/>
  <c r="DD37" i="1" s="1"/>
  <c r="CZ35" i="1"/>
  <c r="DC35" i="1" s="1"/>
  <c r="DD35" i="1" s="1"/>
  <c r="CZ33" i="1"/>
  <c r="DC33" i="1" s="1"/>
  <c r="DD33" i="1" s="1"/>
  <c r="CZ27" i="1"/>
  <c r="DC27" i="1" s="1"/>
  <c r="DD27" i="1" s="1"/>
  <c r="CZ25" i="1"/>
  <c r="DC25" i="1" s="1"/>
  <c r="DD25" i="1" s="1"/>
  <c r="CZ23" i="1"/>
  <c r="DC23" i="1" s="1"/>
  <c r="DD23" i="1" s="1"/>
  <c r="CZ21" i="1"/>
  <c r="DC21" i="1" s="1"/>
  <c r="DD21" i="1" s="1"/>
  <c r="CZ19" i="1"/>
  <c r="DC19" i="1" s="1"/>
  <c r="DD19" i="1" s="1"/>
  <c r="CZ17" i="1"/>
  <c r="DC17" i="1" s="1"/>
  <c r="DD17" i="1" s="1"/>
  <c r="CZ11" i="1"/>
  <c r="DC11" i="1" s="1"/>
  <c r="DD11" i="1" s="1"/>
  <c r="CZ9" i="1"/>
  <c r="DC9" i="1" s="1"/>
  <c r="DD9" i="1" s="1"/>
  <c r="CZ7" i="1"/>
  <c r="DC7" i="1" s="1"/>
  <c r="DD7" i="1" s="1"/>
  <c r="CZ5" i="1"/>
  <c r="DC5" i="1" s="1"/>
  <c r="DD5" i="1" s="1"/>
  <c r="CZ2" i="1"/>
  <c r="DC2" i="1" s="1"/>
  <c r="DD2" i="1" s="1"/>
  <c r="CZ288" i="1"/>
  <c r="DC288" i="1" s="1"/>
  <c r="DD288" i="1" s="1"/>
  <c r="CZ276" i="1"/>
  <c r="DC276" i="1" s="1"/>
  <c r="DD276" i="1" s="1"/>
  <c r="CZ272" i="1"/>
  <c r="DC272" i="1" s="1"/>
  <c r="DD272" i="1" s="1"/>
  <c r="CZ268" i="1"/>
  <c r="DC268" i="1" s="1"/>
  <c r="DD268" i="1" s="1"/>
  <c r="CZ260" i="1"/>
  <c r="DC260" i="1" s="1"/>
  <c r="CZ252" i="1"/>
  <c r="DC252" i="1" s="1"/>
  <c r="DD252" i="1" s="1"/>
  <c r="CZ244" i="1"/>
  <c r="DC244" i="1" s="1"/>
  <c r="DD244" i="1" s="1"/>
  <c r="CZ236" i="1"/>
  <c r="DC236" i="1" s="1"/>
  <c r="DD236" i="1" s="1"/>
  <c r="CZ224" i="1"/>
  <c r="CZ208" i="1"/>
  <c r="CZ204" i="1"/>
  <c r="DC204" i="1" s="1"/>
  <c r="CZ196" i="1"/>
  <c r="DC196" i="1" s="1"/>
  <c r="DD196" i="1" s="1"/>
  <c r="CZ188" i="1"/>
  <c r="DC188" i="1" s="1"/>
  <c r="CZ180" i="1"/>
  <c r="DC180" i="1" s="1"/>
  <c r="DD180" i="1" s="1"/>
  <c r="CZ176" i="1"/>
  <c r="DC176" i="1" s="1"/>
  <c r="CZ160" i="1"/>
  <c r="DC160" i="1" s="1"/>
  <c r="DD160" i="1" s="1"/>
  <c r="CZ148" i="1"/>
  <c r="DC148" i="1" s="1"/>
  <c r="CZ140" i="1"/>
  <c r="DC140" i="1" s="1"/>
  <c r="DD140" i="1" s="1"/>
  <c r="CZ132" i="1"/>
  <c r="DC132" i="1" s="1"/>
  <c r="DD132" i="1" s="1"/>
  <c r="CZ124" i="1"/>
  <c r="DC124" i="1" s="1"/>
  <c r="CZ116" i="1"/>
  <c r="DC116" i="1" s="1"/>
  <c r="DD116" i="1" s="1"/>
  <c r="CZ112" i="1"/>
  <c r="DC112" i="1" s="1"/>
  <c r="DD112" i="1" s="1"/>
  <c r="CZ108" i="1"/>
  <c r="DC108" i="1" s="1"/>
  <c r="DD108" i="1" s="1"/>
  <c r="CZ96" i="1"/>
  <c r="DC96" i="1" s="1"/>
  <c r="CZ84" i="1"/>
  <c r="DC84" i="1" s="1"/>
  <c r="CZ72" i="1"/>
  <c r="DC72" i="1" s="1"/>
  <c r="DD72" i="1" s="1"/>
  <c r="CZ60" i="1"/>
  <c r="DC60" i="1" s="1"/>
  <c r="DD60" i="1" s="1"/>
  <c r="CZ52" i="1"/>
  <c r="DC52" i="1" s="1"/>
  <c r="DD52" i="1" s="1"/>
  <c r="CZ44" i="1"/>
  <c r="DC44" i="1" s="1"/>
  <c r="DD44" i="1" s="1"/>
  <c r="CZ36" i="1"/>
  <c r="DC36" i="1" s="1"/>
  <c r="DD36" i="1" s="1"/>
  <c r="CZ28" i="1"/>
  <c r="DC28" i="1" s="1"/>
  <c r="DD28" i="1" s="1"/>
  <c r="CZ24" i="1"/>
  <c r="DC24" i="1" s="1"/>
  <c r="CZ8" i="1"/>
  <c r="DC8" i="1" s="1"/>
  <c r="DD8" i="1" s="1"/>
  <c r="DT2" i="1"/>
  <c r="DW2" i="1" s="1"/>
  <c r="DJ297" i="1"/>
  <c r="DM297" i="1" s="1"/>
  <c r="DN297" i="1" s="1"/>
  <c r="DJ289" i="1"/>
  <c r="DM289" i="1" s="1"/>
  <c r="DN289" i="1" s="1"/>
  <c r="DJ275" i="1"/>
  <c r="DM275" i="1" s="1"/>
  <c r="DN275" i="1" s="1"/>
  <c r="DJ267" i="1"/>
  <c r="DM267" i="1" s="1"/>
  <c r="DN267" i="1" s="1"/>
  <c r="DJ261" i="1"/>
  <c r="DM261" i="1" s="1"/>
  <c r="DN261" i="1" s="1"/>
  <c r="DJ239" i="1"/>
  <c r="DM239" i="1" s="1"/>
  <c r="DN239" i="1" s="1"/>
  <c r="DJ233" i="1"/>
  <c r="DM233" i="1" s="1"/>
  <c r="DN233" i="1" s="1"/>
  <c r="DJ225" i="1"/>
  <c r="DM225" i="1" s="1"/>
  <c r="DN225" i="1" s="1"/>
  <c r="DJ211" i="1"/>
  <c r="DM211" i="1" s="1"/>
  <c r="DN211" i="1" s="1"/>
  <c r="DJ203" i="1"/>
  <c r="DM203" i="1" s="1"/>
  <c r="DN203" i="1" s="1"/>
  <c r="DJ197" i="1"/>
  <c r="DM197" i="1" s="1"/>
  <c r="DN197" i="1" s="1"/>
  <c r="DJ175" i="1"/>
  <c r="DM175" i="1" s="1"/>
  <c r="DN175" i="1" s="1"/>
  <c r="DJ169" i="1"/>
  <c r="DM169" i="1" s="1"/>
  <c r="DN169" i="1" s="1"/>
  <c r="DJ161" i="1"/>
  <c r="DM161" i="1" s="1"/>
  <c r="DN161" i="1" s="1"/>
  <c r="DJ147" i="1"/>
  <c r="DM147" i="1" s="1"/>
  <c r="DN147" i="1" s="1"/>
  <c r="DJ139" i="1"/>
  <c r="DM139" i="1" s="1"/>
  <c r="DN139" i="1" s="1"/>
  <c r="DJ133" i="1"/>
  <c r="DM133" i="1" s="1"/>
  <c r="DN133" i="1" s="1"/>
  <c r="DJ111" i="1"/>
  <c r="DM111" i="1" s="1"/>
  <c r="DN111" i="1" s="1"/>
  <c r="DJ105" i="1"/>
  <c r="DM105" i="1" s="1"/>
  <c r="DN105" i="1" s="1"/>
  <c r="DJ95" i="1"/>
  <c r="DM95" i="1" s="1"/>
  <c r="DN95" i="1" s="1"/>
  <c r="DJ77" i="1"/>
  <c r="DM77" i="1" s="1"/>
  <c r="DN77" i="1" s="1"/>
  <c r="DJ49" i="1"/>
  <c r="DM49" i="1" s="1"/>
  <c r="DN49" i="1" s="1"/>
  <c r="DJ29" i="1"/>
  <c r="DM29" i="1" s="1"/>
  <c r="DN29" i="1" s="1"/>
  <c r="DJ21" i="1"/>
  <c r="DM21" i="1" s="1"/>
  <c r="DN21" i="1" s="1"/>
  <c r="DT59" i="1"/>
  <c r="DT47" i="1"/>
  <c r="DT135" i="1"/>
  <c r="DW135" i="1" s="1"/>
  <c r="DT133" i="1"/>
  <c r="DW133" i="1" s="1"/>
  <c r="DT131" i="1"/>
  <c r="DT129" i="1"/>
  <c r="DT127" i="1"/>
  <c r="DT123" i="1"/>
  <c r="DT121" i="1"/>
  <c r="DT119" i="1"/>
  <c r="DT117" i="1"/>
  <c r="DT115" i="1"/>
  <c r="DT113" i="1"/>
  <c r="DT107" i="1"/>
  <c r="DT105" i="1"/>
  <c r="DT103" i="1"/>
  <c r="DT101" i="1"/>
  <c r="DT99" i="1"/>
  <c r="DT97" i="1"/>
  <c r="DT95" i="1"/>
  <c r="DT93" i="1"/>
  <c r="DT91" i="1"/>
  <c r="DT89" i="1"/>
  <c r="DT85" i="1"/>
  <c r="DT83" i="1"/>
  <c r="DT81" i="1"/>
  <c r="DT79" i="1"/>
  <c r="DT77" i="1"/>
  <c r="DT73" i="1"/>
  <c r="DT71" i="1"/>
  <c r="DT69" i="1"/>
  <c r="DT67" i="1"/>
  <c r="DT65" i="1"/>
  <c r="DT63" i="1"/>
  <c r="DT61" i="1"/>
  <c r="DT57" i="1"/>
  <c r="DT55" i="1"/>
  <c r="DT53" i="1"/>
  <c r="DT51" i="1"/>
  <c r="DT49" i="1"/>
  <c r="DT45" i="1"/>
  <c r="DT43" i="1"/>
  <c r="DT41" i="1"/>
  <c r="DT37" i="1"/>
  <c r="DT35" i="1"/>
  <c r="DT33" i="1"/>
  <c r="DT31" i="1"/>
  <c r="DT29" i="1"/>
  <c r="DT27" i="1"/>
  <c r="DT25" i="1"/>
  <c r="DT23" i="1"/>
  <c r="DT21" i="1"/>
  <c r="DT19" i="1"/>
  <c r="DT17" i="1"/>
  <c r="DT15" i="1"/>
  <c r="DT13" i="1"/>
  <c r="DT9" i="1"/>
  <c r="DT7" i="1"/>
  <c r="DT5" i="1"/>
  <c r="DT3" i="1"/>
  <c r="DT186" i="1"/>
  <c r="DT184" i="1"/>
  <c r="DT182" i="1"/>
  <c r="DT178" i="1"/>
  <c r="DT176" i="1"/>
  <c r="DW176" i="1" s="1"/>
  <c r="DT174" i="1"/>
  <c r="DW174" i="1" s="1"/>
  <c r="DT172" i="1"/>
  <c r="DT170" i="1"/>
  <c r="DT166" i="1"/>
  <c r="DW166" i="1" s="1"/>
  <c r="DT162" i="1"/>
  <c r="DT158" i="1"/>
  <c r="DT156" i="1"/>
  <c r="DW156" i="1" s="1"/>
  <c r="DX156" i="1" s="1"/>
  <c r="DT154" i="1"/>
  <c r="DT150" i="1"/>
  <c r="DT148" i="1"/>
  <c r="DT146" i="1"/>
  <c r="DT142" i="1"/>
  <c r="DW142" i="1" s="1"/>
  <c r="DT140" i="1"/>
  <c r="DW140" i="1" s="1"/>
  <c r="DT138" i="1"/>
  <c r="DW138" i="1" s="1"/>
  <c r="DT134" i="1"/>
  <c r="DW134" i="1" s="1"/>
  <c r="DT130" i="1"/>
  <c r="DT126" i="1"/>
  <c r="DW126" i="1" s="1"/>
  <c r="DX126" i="1" s="1"/>
  <c r="DT124" i="1"/>
  <c r="DT122" i="1"/>
  <c r="DW122" i="1" s="1"/>
  <c r="DT120" i="1"/>
  <c r="DT118" i="1"/>
  <c r="DT114" i="1"/>
  <c r="DT112" i="1"/>
  <c r="DT110" i="1"/>
  <c r="DW110" i="1" s="1"/>
  <c r="DT108" i="1"/>
  <c r="Z286" i="1"/>
  <c r="AA286" i="1" s="1"/>
  <c r="Z194" i="1"/>
  <c r="AA194" i="1" s="1"/>
  <c r="Z166" i="1"/>
  <c r="AA166" i="1" s="1"/>
  <c r="Z38" i="1"/>
  <c r="AA38" i="1" s="1"/>
  <c r="AT286" i="1"/>
  <c r="AU286" i="1" s="1"/>
  <c r="AT114" i="1"/>
  <c r="AU114" i="1" s="1"/>
  <c r="AT104" i="1"/>
  <c r="AU104" i="1" s="1"/>
  <c r="AT50" i="1"/>
  <c r="AU50" i="1" s="1"/>
  <c r="AT8" i="1"/>
  <c r="AU8" i="1" s="1"/>
  <c r="Z255" i="1"/>
  <c r="AA255" i="1" s="1"/>
  <c r="Z247" i="1"/>
  <c r="AA247" i="1" s="1"/>
  <c r="Z191" i="1"/>
  <c r="AA191" i="1" s="1"/>
  <c r="Z183" i="1"/>
  <c r="AA183" i="1" s="1"/>
  <c r="Z143" i="1"/>
  <c r="AA143" i="1" s="1"/>
  <c r="Z127" i="1"/>
  <c r="AA127" i="1" s="1"/>
  <c r="Z119" i="1"/>
  <c r="AA119" i="1" s="1"/>
  <c r="Z91" i="1"/>
  <c r="AA91" i="1" s="1"/>
  <c r="Z63" i="1"/>
  <c r="AA63" i="1" s="1"/>
  <c r="Z55" i="1"/>
  <c r="AA55" i="1" s="1"/>
  <c r="Z27" i="1"/>
  <c r="AA27" i="1" s="1"/>
  <c r="AJ269" i="1"/>
  <c r="AK269" i="1" s="1"/>
  <c r="AJ265" i="1"/>
  <c r="AK265" i="1" s="1"/>
  <c r="AJ261" i="1"/>
  <c r="AK261" i="1" s="1"/>
  <c r="AJ257" i="1"/>
  <c r="AK257" i="1" s="1"/>
  <c r="AJ253" i="1"/>
  <c r="AK253" i="1" s="1"/>
  <c r="AJ245" i="1"/>
  <c r="AK245" i="1" s="1"/>
  <c r="AJ237" i="1"/>
  <c r="AK237" i="1" s="1"/>
  <c r="AJ205" i="1"/>
  <c r="AK205" i="1" s="1"/>
  <c r="AJ201" i="1"/>
  <c r="AK201" i="1" s="1"/>
  <c r="AJ197" i="1"/>
  <c r="AK197" i="1" s="1"/>
  <c r="AJ189" i="1"/>
  <c r="AK189" i="1" s="1"/>
  <c r="AJ181" i="1"/>
  <c r="AK181" i="1" s="1"/>
  <c r="AJ173" i="1"/>
  <c r="AK173" i="1" s="1"/>
  <c r="AJ165" i="1"/>
  <c r="AK165" i="1" s="1"/>
  <c r="AJ133" i="1"/>
  <c r="AK133" i="1" s="1"/>
  <c r="AJ129" i="1"/>
  <c r="AK129" i="1" s="1"/>
  <c r="AJ125" i="1"/>
  <c r="AK125" i="1" s="1"/>
  <c r="AJ121" i="1"/>
  <c r="AK121" i="1" s="1"/>
  <c r="AJ117" i="1"/>
  <c r="AK117" i="1" s="1"/>
  <c r="AJ109" i="1"/>
  <c r="AK109" i="1" s="1"/>
  <c r="AJ101" i="1"/>
  <c r="AK101" i="1" s="1"/>
  <c r="AJ69" i="1"/>
  <c r="AK69" i="1" s="1"/>
  <c r="AJ65" i="1"/>
  <c r="AK65" i="1" s="1"/>
  <c r="AJ53" i="1"/>
  <c r="AK53" i="1" s="1"/>
  <c r="AJ45" i="1"/>
  <c r="AK45" i="1" s="1"/>
  <c r="AJ37" i="1"/>
  <c r="AK37" i="1" s="1"/>
  <c r="AJ5" i="1"/>
  <c r="AK5" i="1" s="1"/>
  <c r="AT291" i="1"/>
  <c r="AU291" i="1" s="1"/>
  <c r="AT275" i="1"/>
  <c r="AU275" i="1" s="1"/>
  <c r="AT265" i="1"/>
  <c r="AU265" i="1" s="1"/>
  <c r="Z270" i="1"/>
  <c r="AA270" i="1" s="1"/>
  <c r="Z262" i="1"/>
  <c r="AA262" i="1" s="1"/>
  <c r="Z182" i="1"/>
  <c r="AA182" i="1" s="1"/>
  <c r="Z130" i="1"/>
  <c r="AA130" i="1" s="1"/>
  <c r="Z94" i="1"/>
  <c r="AA94" i="1" s="1"/>
  <c r="Z54" i="1"/>
  <c r="AA54" i="1" s="1"/>
  <c r="AK92" i="1"/>
  <c r="Z293" i="1"/>
  <c r="AA293" i="1" s="1"/>
  <c r="Z261" i="1"/>
  <c r="AA261" i="1" s="1"/>
  <c r="Z229" i="1"/>
  <c r="AA229" i="1" s="1"/>
  <c r="Z197" i="1"/>
  <c r="AA197" i="1" s="1"/>
  <c r="Z129" i="1"/>
  <c r="AA129" i="1" s="1"/>
  <c r="Z101" i="1"/>
  <c r="AA101" i="1" s="1"/>
  <c r="AA189" i="1"/>
  <c r="AA125" i="1"/>
  <c r="AA45" i="1"/>
  <c r="AT176" i="1"/>
  <c r="AU176" i="1" s="1"/>
  <c r="AT112" i="1"/>
  <c r="AU112" i="1" s="1"/>
  <c r="AT48" i="1"/>
  <c r="AU48" i="1" s="1"/>
  <c r="AT10" i="1"/>
  <c r="AU10" i="1" s="1"/>
  <c r="AT277" i="1"/>
  <c r="AU277" i="1" s="1"/>
  <c r="AU157" i="1"/>
  <c r="AT214" i="1"/>
  <c r="AU214" i="1" s="1"/>
  <c r="AU3" i="1"/>
  <c r="Z124" i="1"/>
  <c r="AA124" i="1" s="1"/>
  <c r="Z96" i="1"/>
  <c r="AA96" i="1" s="1"/>
  <c r="Z16" i="1"/>
  <c r="AA16" i="1" s="1"/>
  <c r="AT232" i="1"/>
  <c r="AU232" i="1" s="1"/>
  <c r="AU23" i="1"/>
  <c r="BE236" i="1"/>
  <c r="BF236" i="1" s="1"/>
  <c r="BF137" i="1"/>
  <c r="Z257" i="1"/>
  <c r="AA257" i="1" s="1"/>
  <c r="Z253" i="1"/>
  <c r="AA253" i="1" s="1"/>
  <c r="Z245" i="1"/>
  <c r="AA245" i="1" s="1"/>
  <c r="Z237" i="1"/>
  <c r="AA237" i="1" s="1"/>
  <c r="Z181" i="1"/>
  <c r="AA181" i="1" s="1"/>
  <c r="Z173" i="1"/>
  <c r="AA173" i="1" s="1"/>
  <c r="Z165" i="1"/>
  <c r="AA165" i="1" s="1"/>
  <c r="Z133" i="1"/>
  <c r="AA133" i="1" s="1"/>
  <c r="Z117" i="1"/>
  <c r="AA117" i="1" s="1"/>
  <c r="Z109" i="1"/>
  <c r="AA109" i="1" s="1"/>
  <c r="Z69" i="1"/>
  <c r="AA69" i="1" s="1"/>
  <c r="Z53" i="1"/>
  <c r="AA53" i="1" s="1"/>
  <c r="Z37" i="1"/>
  <c r="AA37" i="1" s="1"/>
  <c r="Z5" i="1"/>
  <c r="AA5" i="1" s="1"/>
  <c r="BE142" i="1"/>
  <c r="BF142" i="1" s="1"/>
  <c r="M294" i="1"/>
  <c r="M286" i="1"/>
  <c r="P286" i="1" s="1"/>
  <c r="Q286" i="1" s="1"/>
  <c r="M282" i="1"/>
  <c r="P282" i="1" s="1"/>
  <c r="Q282" i="1" s="1"/>
  <c r="M270" i="1"/>
  <c r="P270" i="1" s="1"/>
  <c r="Q270" i="1" s="1"/>
  <c r="M266" i="1"/>
  <c r="P266" i="1" s="1"/>
  <c r="M262" i="1"/>
  <c r="P262" i="1" s="1"/>
  <c r="Q262" i="1" s="1"/>
  <c r="M250" i="1"/>
  <c r="P250" i="1" s="1"/>
  <c r="M246" i="1"/>
  <c r="P246" i="1" s="1"/>
  <c r="M238" i="1"/>
  <c r="P238" i="1" s="1"/>
  <c r="Q238" i="1" s="1"/>
  <c r="M230" i="1"/>
  <c r="M222" i="1"/>
  <c r="P222" i="1" s="1"/>
  <c r="Q222" i="1" s="1"/>
  <c r="M218" i="1"/>
  <c r="P218" i="1" s="1"/>
  <c r="M206" i="1"/>
  <c r="P206" i="1" s="1"/>
  <c r="Q206" i="1" s="1"/>
  <c r="M202" i="1"/>
  <c r="P202" i="1" s="1"/>
  <c r="M198" i="1"/>
  <c r="P198" i="1" s="1"/>
  <c r="M186" i="1"/>
  <c r="P186" i="1" s="1"/>
  <c r="M182" i="1"/>
  <c r="P182" i="1" s="1"/>
  <c r="Q182" i="1" s="1"/>
  <c r="M174" i="1"/>
  <c r="P174" i="1" s="1"/>
  <c r="M166" i="1"/>
  <c r="P166" i="1" s="1"/>
  <c r="M158" i="1"/>
  <c r="P158" i="1" s="1"/>
  <c r="Q158" i="1" s="1"/>
  <c r="M154" i="1"/>
  <c r="P154" i="1" s="1"/>
  <c r="M142" i="1"/>
  <c r="P142" i="1" s="1"/>
  <c r="Q142" i="1" s="1"/>
  <c r="M138" i="1"/>
  <c r="P138" i="1" s="1"/>
  <c r="Q138" i="1" s="1"/>
  <c r="M134" i="1"/>
  <c r="P134" i="1" s="1"/>
  <c r="Q134" i="1" s="1"/>
  <c r="M122" i="1"/>
  <c r="P122" i="1" s="1"/>
  <c r="Q122" i="1" s="1"/>
  <c r="AG298" i="1"/>
  <c r="AG294" i="1"/>
  <c r="AG290" i="1"/>
  <c r="AG286" i="1"/>
  <c r="AG282" i="1"/>
  <c r="AG278" i="1"/>
  <c r="AG274" i="1"/>
  <c r="AG270" i="1"/>
  <c r="AG266" i="1"/>
  <c r="AG262" i="1"/>
  <c r="AG254" i="1"/>
  <c r="AG250" i="1"/>
  <c r="AG246" i="1"/>
  <c r="AG242" i="1"/>
  <c r="AG238" i="1"/>
  <c r="AG234" i="1"/>
  <c r="AG230" i="1"/>
  <c r="AG226" i="1"/>
  <c r="AG222" i="1"/>
  <c r="AG218" i="1"/>
  <c r="AG214" i="1"/>
  <c r="AG210" i="1"/>
  <c r="AG206" i="1"/>
  <c r="AG202" i="1"/>
  <c r="AG198" i="1"/>
  <c r="AG194" i="1"/>
  <c r="AG190" i="1"/>
  <c r="AG186" i="1"/>
  <c r="AG182" i="1"/>
  <c r="AG178" i="1"/>
  <c r="AG174" i="1"/>
  <c r="AG170" i="1"/>
  <c r="AG166" i="1"/>
  <c r="AG162" i="1"/>
  <c r="AG158" i="1"/>
  <c r="AG154" i="1"/>
  <c r="AG150" i="1"/>
  <c r="AG146" i="1"/>
  <c r="AK146" i="1" s="1"/>
  <c r="AG142" i="1"/>
  <c r="AG138" i="1"/>
  <c r="AG134" i="1"/>
  <c r="AG130" i="1"/>
  <c r="AG126" i="1"/>
  <c r="AG122" i="1"/>
  <c r="AG118" i="1"/>
  <c r="AG114" i="1"/>
  <c r="AG110" i="1"/>
  <c r="AG106" i="1"/>
  <c r="AG102" i="1"/>
  <c r="AG98" i="1"/>
  <c r="AG94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Q259" i="1"/>
  <c r="AQ255" i="1"/>
  <c r="AQ251" i="1"/>
  <c r="AQ247" i="1"/>
  <c r="AQ243" i="1"/>
  <c r="AQ239" i="1"/>
  <c r="AQ235" i="1"/>
  <c r="AQ231" i="1"/>
  <c r="AQ227" i="1"/>
  <c r="AQ223" i="1"/>
  <c r="AQ219" i="1"/>
  <c r="AQ215" i="1"/>
  <c r="AQ211" i="1"/>
  <c r="AQ207" i="1"/>
  <c r="AQ203" i="1"/>
  <c r="AQ199" i="1"/>
  <c r="AU199" i="1" s="1"/>
  <c r="AQ195" i="1"/>
  <c r="AQ191" i="1"/>
  <c r="AQ187" i="1"/>
  <c r="AQ183" i="1"/>
  <c r="AQ179" i="1"/>
  <c r="AQ175" i="1"/>
  <c r="AQ171" i="1"/>
  <c r="AQ167" i="1"/>
  <c r="AQ163" i="1"/>
  <c r="AQ159" i="1"/>
  <c r="AQ155" i="1"/>
  <c r="AQ151" i="1"/>
  <c r="AQ147" i="1"/>
  <c r="AQ143" i="1"/>
  <c r="AQ141" i="1"/>
  <c r="AQ139" i="1"/>
  <c r="AQ137" i="1"/>
  <c r="AU137" i="1" s="1"/>
  <c r="AQ133" i="1"/>
  <c r="AQ129" i="1"/>
  <c r="AQ127" i="1"/>
  <c r="AQ125" i="1"/>
  <c r="AQ123" i="1"/>
  <c r="AQ121" i="1"/>
  <c r="AQ117" i="1"/>
  <c r="AQ113" i="1"/>
  <c r="AQ111" i="1"/>
  <c r="AQ109" i="1"/>
  <c r="AQ107" i="1"/>
  <c r="AQ105" i="1"/>
  <c r="AQ101" i="1"/>
  <c r="AQ97" i="1"/>
  <c r="AQ95" i="1"/>
  <c r="AQ93" i="1"/>
  <c r="AQ91" i="1"/>
  <c r="AQ89" i="1"/>
  <c r="AQ85" i="1"/>
  <c r="AQ81" i="1"/>
  <c r="AQ79" i="1"/>
  <c r="AQ77" i="1"/>
  <c r="AQ75" i="1"/>
  <c r="AQ73" i="1"/>
  <c r="AQ69" i="1"/>
  <c r="AQ65" i="1"/>
  <c r="AQ63" i="1"/>
  <c r="AQ61" i="1"/>
  <c r="AU61" i="1" s="1"/>
  <c r="AQ59" i="1"/>
  <c r="AQ57" i="1"/>
  <c r="AQ53" i="1"/>
  <c r="AQ49" i="1"/>
  <c r="AQ47" i="1"/>
  <c r="AQ45" i="1"/>
  <c r="AQ43" i="1"/>
  <c r="AQ41" i="1"/>
  <c r="AQ37" i="1"/>
  <c r="AQ33" i="1"/>
  <c r="AQ31" i="1"/>
  <c r="AQ29" i="1"/>
  <c r="AQ27" i="1"/>
  <c r="AQ25" i="1"/>
  <c r="AQ21" i="1"/>
  <c r="AQ17" i="1"/>
  <c r="AQ15" i="1"/>
  <c r="AQ13" i="1"/>
  <c r="AQ11" i="1"/>
  <c r="AQ9" i="1"/>
  <c r="AQ5" i="1"/>
  <c r="AT158" i="1"/>
  <c r="AU158" i="1" s="1"/>
  <c r="AU222" i="1"/>
  <c r="CS272" i="1"/>
  <c r="CT272" i="1" s="1"/>
  <c r="CS270" i="1"/>
  <c r="CT270" i="1" s="1"/>
  <c r="CS228" i="1"/>
  <c r="CT228" i="1" s="1"/>
  <c r="CS86" i="1"/>
  <c r="CT86" i="1" s="1"/>
  <c r="CS44" i="1"/>
  <c r="CT44" i="1" s="1"/>
  <c r="BP193" i="1"/>
  <c r="BV297" i="1"/>
  <c r="BY297" i="1" s="1"/>
  <c r="BZ297" i="1" s="1"/>
  <c r="BV291" i="1"/>
  <c r="BY291" i="1" s="1"/>
  <c r="BZ291" i="1" s="1"/>
  <c r="BV281" i="1"/>
  <c r="BY281" i="1" s="1"/>
  <c r="BZ281" i="1" s="1"/>
  <c r="BV275" i="1"/>
  <c r="BY275" i="1" s="1"/>
  <c r="BZ275" i="1" s="1"/>
  <c r="BV265" i="1"/>
  <c r="BY265" i="1" s="1"/>
  <c r="BZ265" i="1" s="1"/>
  <c r="BV259" i="1"/>
  <c r="BY259" i="1" s="1"/>
  <c r="BZ259" i="1" s="1"/>
  <c r="BV249" i="1"/>
  <c r="BY249" i="1" s="1"/>
  <c r="BZ249" i="1" s="1"/>
  <c r="BV243" i="1"/>
  <c r="BY243" i="1" s="1"/>
  <c r="BZ243" i="1" s="1"/>
  <c r="BV233" i="1"/>
  <c r="BY233" i="1" s="1"/>
  <c r="BZ233" i="1" s="1"/>
  <c r="BV227" i="1"/>
  <c r="BY227" i="1" s="1"/>
  <c r="BZ227" i="1" s="1"/>
  <c r="BV217" i="1"/>
  <c r="BY217" i="1" s="1"/>
  <c r="BZ217" i="1" s="1"/>
  <c r="BV211" i="1"/>
  <c r="BY211" i="1" s="1"/>
  <c r="BZ211" i="1" s="1"/>
  <c r="BV201" i="1"/>
  <c r="BY201" i="1" s="1"/>
  <c r="BZ201" i="1" s="1"/>
  <c r="BV195" i="1"/>
  <c r="BY195" i="1" s="1"/>
  <c r="BZ195" i="1" s="1"/>
  <c r="BV185" i="1"/>
  <c r="BY185" i="1" s="1"/>
  <c r="BZ185" i="1" s="1"/>
  <c r="BV179" i="1"/>
  <c r="BY179" i="1" s="1"/>
  <c r="BZ179" i="1" s="1"/>
  <c r="BV169" i="1"/>
  <c r="BY169" i="1" s="1"/>
  <c r="BZ169" i="1" s="1"/>
  <c r="BV163" i="1"/>
  <c r="BY163" i="1" s="1"/>
  <c r="BZ163" i="1" s="1"/>
  <c r="BV153" i="1"/>
  <c r="BY153" i="1" s="1"/>
  <c r="BZ153" i="1" s="1"/>
  <c r="BV147" i="1"/>
  <c r="BV137" i="1"/>
  <c r="BZ137" i="1" s="1"/>
  <c r="BV131" i="1"/>
  <c r="BV121" i="1"/>
  <c r="BV115" i="1"/>
  <c r="BV105" i="1"/>
  <c r="BV99" i="1"/>
  <c r="BV89" i="1"/>
  <c r="BY89" i="1" s="1"/>
  <c r="BZ89" i="1" s="1"/>
  <c r="BV83" i="1"/>
  <c r="BY83" i="1" s="1"/>
  <c r="BZ83" i="1" s="1"/>
  <c r="BV73" i="1"/>
  <c r="BY73" i="1" s="1"/>
  <c r="BZ73" i="1" s="1"/>
  <c r="CI48" i="1"/>
  <c r="CJ48" i="1" s="1"/>
  <c r="DC228" i="1"/>
  <c r="DD228" i="1" s="1"/>
  <c r="BV2" i="1"/>
  <c r="BY2" i="1" s="1"/>
  <c r="BZ2" i="1" s="1"/>
  <c r="CF289" i="1"/>
  <c r="CI289" i="1" s="1"/>
  <c r="CJ289" i="1" s="1"/>
  <c r="CF285" i="1"/>
  <c r="CI285" i="1" s="1"/>
  <c r="CJ285" i="1" s="1"/>
  <c r="CF273" i="1"/>
  <c r="CI273" i="1" s="1"/>
  <c r="CJ273" i="1" s="1"/>
  <c r="CF269" i="1"/>
  <c r="CI269" i="1" s="1"/>
  <c r="CJ269" i="1" s="1"/>
  <c r="CF257" i="1"/>
  <c r="CI257" i="1" s="1"/>
  <c r="CJ257" i="1" s="1"/>
  <c r="CF253" i="1"/>
  <c r="CI253" i="1" s="1"/>
  <c r="CJ253" i="1" s="1"/>
  <c r="CF241" i="1"/>
  <c r="CI241" i="1" s="1"/>
  <c r="CJ241" i="1" s="1"/>
  <c r="CF237" i="1"/>
  <c r="CI237" i="1" s="1"/>
  <c r="CJ237" i="1" s="1"/>
  <c r="CF225" i="1"/>
  <c r="CI225" i="1" s="1"/>
  <c r="CJ225" i="1" s="1"/>
  <c r="CF221" i="1"/>
  <c r="CI221" i="1" s="1"/>
  <c r="CJ221" i="1" s="1"/>
  <c r="CF209" i="1"/>
  <c r="CI209" i="1" s="1"/>
  <c r="CJ209" i="1" s="1"/>
  <c r="CF205" i="1"/>
  <c r="CI205" i="1" s="1"/>
  <c r="CJ205" i="1" s="1"/>
  <c r="CF193" i="1"/>
  <c r="CJ193" i="1" s="1"/>
  <c r="CF189" i="1"/>
  <c r="CI189" i="1" s="1"/>
  <c r="CJ189" i="1" s="1"/>
  <c r="CF177" i="1"/>
  <c r="CI177" i="1" s="1"/>
  <c r="CJ177" i="1" s="1"/>
  <c r="CF173" i="1"/>
  <c r="CI173" i="1" s="1"/>
  <c r="CJ173" i="1" s="1"/>
  <c r="CF161" i="1"/>
  <c r="CI161" i="1" s="1"/>
  <c r="CJ161" i="1" s="1"/>
  <c r="CF157" i="1"/>
  <c r="CI157" i="1" s="1"/>
  <c r="CJ157" i="1" s="1"/>
  <c r="CF145" i="1"/>
  <c r="CI145" i="1" s="1"/>
  <c r="CJ145" i="1" s="1"/>
  <c r="CF141" i="1"/>
  <c r="CI141" i="1" s="1"/>
  <c r="CJ141" i="1" s="1"/>
  <c r="CF129" i="1"/>
  <c r="CI129" i="1" s="1"/>
  <c r="CJ129" i="1" s="1"/>
  <c r="CF125" i="1"/>
  <c r="CI125" i="1" s="1"/>
  <c r="CJ125" i="1" s="1"/>
  <c r="CF113" i="1"/>
  <c r="CI113" i="1" s="1"/>
  <c r="CJ113" i="1" s="1"/>
  <c r="CF109" i="1"/>
  <c r="CI109" i="1" s="1"/>
  <c r="CJ109" i="1" s="1"/>
  <c r="CF97" i="1"/>
  <c r="CI97" i="1" s="1"/>
  <c r="CJ97" i="1" s="1"/>
  <c r="CF93" i="1"/>
  <c r="CI93" i="1" s="1"/>
  <c r="CJ93" i="1" s="1"/>
  <c r="CF81" i="1"/>
  <c r="CF77" i="1"/>
  <c r="CF65" i="1"/>
  <c r="CI65" i="1" s="1"/>
  <c r="CJ65" i="1" s="1"/>
  <c r="CF61" i="1"/>
  <c r="CJ61" i="1" s="1"/>
  <c r="CF49" i="1"/>
  <c r="CI49" i="1" s="1"/>
  <c r="CJ49" i="1" s="1"/>
  <c r="CF45" i="1"/>
  <c r="CI45" i="1" s="1"/>
  <c r="CJ45" i="1" s="1"/>
  <c r="CF33" i="1"/>
  <c r="CI33" i="1" s="1"/>
  <c r="CJ33" i="1" s="1"/>
  <c r="CF29" i="1"/>
  <c r="CI29" i="1" s="1"/>
  <c r="CJ29" i="1" s="1"/>
  <c r="CF17" i="1"/>
  <c r="CI17" i="1" s="1"/>
  <c r="CJ17" i="1" s="1"/>
  <c r="CF13" i="1"/>
  <c r="CI13" i="1" s="1"/>
  <c r="CJ13" i="1" s="1"/>
  <c r="CI100" i="1"/>
  <c r="CJ100" i="1" s="1"/>
  <c r="CF299" i="1"/>
  <c r="CI299" i="1" s="1"/>
  <c r="CJ299" i="1" s="1"/>
  <c r="CF295" i="1"/>
  <c r="CI295" i="1" s="1"/>
  <c r="CJ295" i="1" s="1"/>
  <c r="CF291" i="1"/>
  <c r="CI291" i="1" s="1"/>
  <c r="CJ291" i="1" s="1"/>
  <c r="CF287" i="1"/>
  <c r="CI287" i="1" s="1"/>
  <c r="CJ287" i="1" s="1"/>
  <c r="CF283" i="1"/>
  <c r="CI283" i="1" s="1"/>
  <c r="CJ283" i="1" s="1"/>
  <c r="CF279" i="1"/>
  <c r="CI279" i="1" s="1"/>
  <c r="CJ279" i="1" s="1"/>
  <c r="CF275" i="1"/>
  <c r="CI275" i="1" s="1"/>
  <c r="CJ275" i="1" s="1"/>
  <c r="CF271" i="1"/>
  <c r="CI271" i="1" s="1"/>
  <c r="CJ271" i="1" s="1"/>
  <c r="CF267" i="1"/>
  <c r="CI267" i="1" s="1"/>
  <c r="CJ267" i="1" s="1"/>
  <c r="CF263" i="1"/>
  <c r="CI263" i="1" s="1"/>
  <c r="CJ263" i="1" s="1"/>
  <c r="CF259" i="1"/>
  <c r="CI259" i="1" s="1"/>
  <c r="CJ259" i="1" s="1"/>
  <c r="CF255" i="1"/>
  <c r="CI255" i="1" s="1"/>
  <c r="CJ255" i="1" s="1"/>
  <c r="CF251" i="1"/>
  <c r="CI251" i="1" s="1"/>
  <c r="CJ251" i="1" s="1"/>
  <c r="CF247" i="1"/>
  <c r="CI247" i="1" s="1"/>
  <c r="CJ247" i="1" s="1"/>
  <c r="CF243" i="1"/>
  <c r="CI243" i="1" s="1"/>
  <c r="CJ243" i="1" s="1"/>
  <c r="CF239" i="1"/>
  <c r="CI239" i="1" s="1"/>
  <c r="CJ239" i="1" s="1"/>
  <c r="CF235" i="1"/>
  <c r="CI235" i="1" s="1"/>
  <c r="CJ235" i="1" s="1"/>
  <c r="CF231" i="1"/>
  <c r="CI231" i="1" s="1"/>
  <c r="CJ231" i="1" s="1"/>
  <c r="CF227" i="1"/>
  <c r="CI227" i="1" s="1"/>
  <c r="CJ227" i="1" s="1"/>
  <c r="CF223" i="1"/>
  <c r="CI223" i="1" s="1"/>
  <c r="CJ223" i="1" s="1"/>
  <c r="CF219" i="1"/>
  <c r="CI219" i="1" s="1"/>
  <c r="CJ219" i="1" s="1"/>
  <c r="CF215" i="1"/>
  <c r="CI215" i="1" s="1"/>
  <c r="CJ215" i="1" s="1"/>
  <c r="CF211" i="1"/>
  <c r="CI211" i="1" s="1"/>
  <c r="CJ211" i="1" s="1"/>
  <c r="CF207" i="1"/>
  <c r="CI207" i="1" s="1"/>
  <c r="CJ207" i="1" s="1"/>
  <c r="CF203" i="1"/>
  <c r="CI203" i="1" s="1"/>
  <c r="CJ203" i="1" s="1"/>
  <c r="CF199" i="1"/>
  <c r="CJ199" i="1" s="1"/>
  <c r="CF195" i="1"/>
  <c r="CI195" i="1" s="1"/>
  <c r="CJ195" i="1" s="1"/>
  <c r="CF191" i="1"/>
  <c r="CI191" i="1" s="1"/>
  <c r="CJ191" i="1" s="1"/>
  <c r="CF187" i="1"/>
  <c r="CI187" i="1" s="1"/>
  <c r="CJ187" i="1" s="1"/>
  <c r="CF183" i="1"/>
  <c r="CI183" i="1" s="1"/>
  <c r="CJ183" i="1" s="1"/>
  <c r="CF179" i="1"/>
  <c r="CI179" i="1" s="1"/>
  <c r="CJ179" i="1" s="1"/>
  <c r="CF175" i="1"/>
  <c r="CI175" i="1" s="1"/>
  <c r="CJ175" i="1" s="1"/>
  <c r="CF171" i="1"/>
  <c r="CI171" i="1" s="1"/>
  <c r="CJ171" i="1" s="1"/>
  <c r="CF167" i="1"/>
  <c r="CI167" i="1" s="1"/>
  <c r="CJ167" i="1" s="1"/>
  <c r="CF163" i="1"/>
  <c r="CI163" i="1" s="1"/>
  <c r="CJ163" i="1" s="1"/>
  <c r="CF159" i="1"/>
  <c r="CI159" i="1" s="1"/>
  <c r="CJ159" i="1" s="1"/>
  <c r="CF155" i="1"/>
  <c r="CI155" i="1" s="1"/>
  <c r="CJ155" i="1" s="1"/>
  <c r="CF151" i="1"/>
  <c r="CI151" i="1" s="1"/>
  <c r="CJ151" i="1" s="1"/>
  <c r="CF147" i="1"/>
  <c r="CI147" i="1" s="1"/>
  <c r="CJ147" i="1" s="1"/>
  <c r="CF143" i="1"/>
  <c r="CI143" i="1" s="1"/>
  <c r="CJ143" i="1" s="1"/>
  <c r="CF139" i="1"/>
  <c r="CI139" i="1" s="1"/>
  <c r="CJ139" i="1" s="1"/>
  <c r="CF135" i="1"/>
  <c r="CI135" i="1" s="1"/>
  <c r="CJ135" i="1" s="1"/>
  <c r="CF131" i="1"/>
  <c r="CI131" i="1" s="1"/>
  <c r="CJ131" i="1" s="1"/>
  <c r="CF127" i="1"/>
  <c r="CI127" i="1" s="1"/>
  <c r="CJ127" i="1" s="1"/>
  <c r="CF123" i="1"/>
  <c r="CI123" i="1" s="1"/>
  <c r="CJ123" i="1" s="1"/>
  <c r="CF119" i="1"/>
  <c r="CI119" i="1" s="1"/>
  <c r="CJ119" i="1" s="1"/>
  <c r="CF115" i="1"/>
  <c r="CI115" i="1" s="1"/>
  <c r="CJ115" i="1" s="1"/>
  <c r="CF111" i="1"/>
  <c r="CI111" i="1" s="1"/>
  <c r="CJ111" i="1" s="1"/>
  <c r="CF107" i="1"/>
  <c r="CI107" i="1" s="1"/>
  <c r="CJ107" i="1" s="1"/>
  <c r="CF103" i="1"/>
  <c r="CI103" i="1" s="1"/>
  <c r="CJ103" i="1" s="1"/>
  <c r="CF99" i="1"/>
  <c r="CI99" i="1" s="1"/>
  <c r="CJ99" i="1" s="1"/>
  <c r="CF95" i="1"/>
  <c r="CI95" i="1" s="1"/>
  <c r="CJ95" i="1" s="1"/>
  <c r="CF91" i="1"/>
  <c r="CI91" i="1" s="1"/>
  <c r="CJ91" i="1" s="1"/>
  <c r="CF87" i="1"/>
  <c r="CI87" i="1" s="1"/>
  <c r="CJ87" i="1" s="1"/>
  <c r="CF83" i="1"/>
  <c r="CF79" i="1"/>
  <c r="CI79" i="1" s="1"/>
  <c r="CJ79" i="1" s="1"/>
  <c r="CF75" i="1"/>
  <c r="CF71" i="1"/>
  <c r="CI71" i="1" s="1"/>
  <c r="CJ71" i="1" s="1"/>
  <c r="CF67" i="1"/>
  <c r="CI67" i="1" s="1"/>
  <c r="CJ67" i="1" s="1"/>
  <c r="CF63" i="1"/>
  <c r="CI63" i="1" s="1"/>
  <c r="CJ63" i="1" s="1"/>
  <c r="CF59" i="1"/>
  <c r="CI59" i="1" s="1"/>
  <c r="CJ59" i="1" s="1"/>
  <c r="CF55" i="1"/>
  <c r="CI55" i="1" s="1"/>
  <c r="CJ55" i="1" s="1"/>
  <c r="CF51" i="1"/>
  <c r="CI51" i="1" s="1"/>
  <c r="CJ51" i="1" s="1"/>
  <c r="CF47" i="1"/>
  <c r="CI47" i="1" s="1"/>
  <c r="CJ47" i="1" s="1"/>
  <c r="CF43" i="1"/>
  <c r="CI43" i="1" s="1"/>
  <c r="CJ43" i="1" s="1"/>
  <c r="CF39" i="1"/>
  <c r="CI39" i="1" s="1"/>
  <c r="CJ39" i="1" s="1"/>
  <c r="CF35" i="1"/>
  <c r="CI35" i="1" s="1"/>
  <c r="CJ35" i="1" s="1"/>
  <c r="CF31" i="1"/>
  <c r="CI31" i="1" s="1"/>
  <c r="CJ31" i="1" s="1"/>
  <c r="CF27" i="1"/>
  <c r="CI27" i="1" s="1"/>
  <c r="CJ27" i="1" s="1"/>
  <c r="CF23" i="1"/>
  <c r="CI23" i="1" s="1"/>
  <c r="CJ23" i="1" s="1"/>
  <c r="CF19" i="1"/>
  <c r="CI19" i="1" s="1"/>
  <c r="CJ19" i="1" s="1"/>
  <c r="CF15" i="1"/>
  <c r="CI15" i="1" s="1"/>
  <c r="CJ15" i="1" s="1"/>
  <c r="CF11" i="1"/>
  <c r="CI11" i="1" s="1"/>
  <c r="CJ11" i="1" s="1"/>
  <c r="CF7" i="1"/>
  <c r="CI7" i="1" s="1"/>
  <c r="CJ7" i="1" s="1"/>
  <c r="CF3" i="1"/>
  <c r="CI3" i="1" s="1"/>
  <c r="CJ3" i="1" s="1"/>
  <c r="CS296" i="1"/>
  <c r="CT296" i="1" s="1"/>
  <c r="CS282" i="1"/>
  <c r="CT282" i="1" s="1"/>
  <c r="CS264" i="1"/>
  <c r="CT264" i="1" s="1"/>
  <c r="CS240" i="1"/>
  <c r="CT240" i="1" s="1"/>
  <c r="CS230" i="1"/>
  <c r="CT230" i="1" s="1"/>
  <c r="CS226" i="1"/>
  <c r="CT226" i="1" s="1"/>
  <c r="CT200" i="1"/>
  <c r="CS196" i="1"/>
  <c r="CT196" i="1" s="1"/>
  <c r="CS190" i="1"/>
  <c r="CT190" i="1" s="1"/>
  <c r="CS260" i="1"/>
  <c r="CT260" i="1" s="1"/>
  <c r="CS232" i="1"/>
  <c r="CT232" i="1" s="1"/>
  <c r="CT193" i="1"/>
  <c r="CP175" i="1"/>
  <c r="CS175" i="1" s="1"/>
  <c r="CT175" i="1" s="1"/>
  <c r="CP171" i="1"/>
  <c r="CS171" i="1" s="1"/>
  <c r="CT171" i="1" s="1"/>
  <c r="CP167" i="1"/>
  <c r="CS167" i="1" s="1"/>
  <c r="CT167" i="1" s="1"/>
  <c r="CP163" i="1"/>
  <c r="CS163" i="1" s="1"/>
  <c r="CT163" i="1" s="1"/>
  <c r="CP159" i="1"/>
  <c r="CS159" i="1" s="1"/>
  <c r="CT159" i="1" s="1"/>
  <c r="CP155" i="1"/>
  <c r="CS155" i="1" s="1"/>
  <c r="CT155" i="1" s="1"/>
  <c r="CP151" i="1"/>
  <c r="CS151" i="1" s="1"/>
  <c r="CT151" i="1" s="1"/>
  <c r="CP147" i="1"/>
  <c r="CS147" i="1" s="1"/>
  <c r="CT147" i="1" s="1"/>
  <c r="CP143" i="1"/>
  <c r="CS143" i="1" s="1"/>
  <c r="CT143" i="1" s="1"/>
  <c r="CP139" i="1"/>
  <c r="CS139" i="1" s="1"/>
  <c r="CT139" i="1" s="1"/>
  <c r="CP135" i="1"/>
  <c r="CS135" i="1" s="1"/>
  <c r="CT135" i="1" s="1"/>
  <c r="CP131" i="1"/>
  <c r="CS131" i="1" s="1"/>
  <c r="CT131" i="1" s="1"/>
  <c r="CP127" i="1"/>
  <c r="CS127" i="1" s="1"/>
  <c r="CT127" i="1" s="1"/>
  <c r="CP123" i="1"/>
  <c r="CS123" i="1" s="1"/>
  <c r="CT123" i="1" s="1"/>
  <c r="CP119" i="1"/>
  <c r="CS119" i="1" s="1"/>
  <c r="CT119" i="1" s="1"/>
  <c r="CP115" i="1"/>
  <c r="CS115" i="1" s="1"/>
  <c r="CT115" i="1" s="1"/>
  <c r="CP111" i="1"/>
  <c r="CS111" i="1" s="1"/>
  <c r="CT111" i="1" s="1"/>
  <c r="CP107" i="1"/>
  <c r="CS107" i="1" s="1"/>
  <c r="CT107" i="1" s="1"/>
  <c r="CP103" i="1"/>
  <c r="CS103" i="1" s="1"/>
  <c r="CT103" i="1" s="1"/>
  <c r="CP99" i="1"/>
  <c r="CS99" i="1" s="1"/>
  <c r="CT99" i="1" s="1"/>
  <c r="CP95" i="1"/>
  <c r="CS95" i="1" s="1"/>
  <c r="CT95" i="1" s="1"/>
  <c r="CP91" i="1"/>
  <c r="CS91" i="1" s="1"/>
  <c r="CT91" i="1" s="1"/>
  <c r="CP87" i="1"/>
  <c r="CS87" i="1" s="1"/>
  <c r="CT87" i="1" s="1"/>
  <c r="CP83" i="1"/>
  <c r="CS83" i="1" s="1"/>
  <c r="CT83" i="1" s="1"/>
  <c r="CP79" i="1"/>
  <c r="CS79" i="1" s="1"/>
  <c r="CT79" i="1" s="1"/>
  <c r="CP75" i="1"/>
  <c r="CS75" i="1" s="1"/>
  <c r="CT75" i="1" s="1"/>
  <c r="CP71" i="1"/>
  <c r="CS71" i="1" s="1"/>
  <c r="CT71" i="1" s="1"/>
  <c r="CP67" i="1"/>
  <c r="CS67" i="1" s="1"/>
  <c r="CT67" i="1" s="1"/>
  <c r="CP63" i="1"/>
  <c r="CP59" i="1"/>
  <c r="CS59" i="1" s="1"/>
  <c r="CT59" i="1" s="1"/>
  <c r="CP55" i="1"/>
  <c r="CS55" i="1" s="1"/>
  <c r="CT55" i="1" s="1"/>
  <c r="CP51" i="1"/>
  <c r="CS51" i="1" s="1"/>
  <c r="CT51" i="1" s="1"/>
  <c r="CP47" i="1"/>
  <c r="CS47" i="1" s="1"/>
  <c r="CT47" i="1" s="1"/>
  <c r="CP43" i="1"/>
  <c r="CS43" i="1" s="1"/>
  <c r="CT43" i="1" s="1"/>
  <c r="CP39" i="1"/>
  <c r="CS39" i="1" s="1"/>
  <c r="CT39" i="1" s="1"/>
  <c r="CP35" i="1"/>
  <c r="CS35" i="1" s="1"/>
  <c r="CT35" i="1" s="1"/>
  <c r="CP31" i="1"/>
  <c r="CS31" i="1" s="1"/>
  <c r="CT31" i="1" s="1"/>
  <c r="CP27" i="1"/>
  <c r="CS27" i="1" s="1"/>
  <c r="CT27" i="1" s="1"/>
  <c r="CP23" i="1"/>
  <c r="CS23" i="1" s="1"/>
  <c r="CT23" i="1" s="1"/>
  <c r="CP19" i="1"/>
  <c r="CS19" i="1" s="1"/>
  <c r="CT19" i="1" s="1"/>
  <c r="CP15" i="1"/>
  <c r="CP11" i="1"/>
  <c r="CP7" i="1"/>
  <c r="CP3" i="1"/>
  <c r="CS3" i="1" s="1"/>
  <c r="CT3" i="1" s="1"/>
  <c r="CZ298" i="1"/>
  <c r="CZ296" i="1"/>
  <c r="CZ294" i="1"/>
  <c r="CZ290" i="1"/>
  <c r="CZ286" i="1"/>
  <c r="CZ282" i="1"/>
  <c r="CZ280" i="1"/>
  <c r="CZ278" i="1"/>
  <c r="CZ274" i="1"/>
  <c r="CZ270" i="1"/>
  <c r="CZ266" i="1"/>
  <c r="CZ264" i="1"/>
  <c r="CZ262" i="1"/>
  <c r="CZ258" i="1"/>
  <c r="CZ254" i="1"/>
  <c r="CZ250" i="1"/>
  <c r="CZ248" i="1"/>
  <c r="CZ246" i="1"/>
  <c r="CZ242" i="1"/>
  <c r="CZ238" i="1"/>
  <c r="CZ234" i="1"/>
  <c r="CZ232" i="1"/>
  <c r="CZ230" i="1"/>
  <c r="CZ226" i="1"/>
  <c r="CZ222" i="1"/>
  <c r="CZ218" i="1"/>
  <c r="CZ216" i="1"/>
  <c r="CZ214" i="1"/>
  <c r="CZ210" i="1"/>
  <c r="CZ206" i="1"/>
  <c r="CZ202" i="1"/>
  <c r="CZ200" i="1"/>
  <c r="CZ198" i="1"/>
  <c r="CZ194" i="1"/>
  <c r="CZ190" i="1"/>
  <c r="CZ186" i="1"/>
  <c r="CZ184" i="1"/>
  <c r="CZ182" i="1"/>
  <c r="CZ178" i="1"/>
  <c r="CZ174" i="1"/>
  <c r="CZ170" i="1"/>
  <c r="CZ168" i="1"/>
  <c r="DC168" i="1" s="1"/>
  <c r="DD168" i="1" s="1"/>
  <c r="CZ166" i="1"/>
  <c r="DC166" i="1" s="1"/>
  <c r="DD166" i="1" s="1"/>
  <c r="CZ162" i="1"/>
  <c r="CZ158" i="1"/>
  <c r="CZ154" i="1"/>
  <c r="CZ152" i="1"/>
  <c r="CZ150" i="1"/>
  <c r="CZ146" i="1"/>
  <c r="DD146" i="1" s="1"/>
  <c r="CZ142" i="1"/>
  <c r="CZ138" i="1"/>
  <c r="CZ136" i="1"/>
  <c r="CZ134" i="1"/>
  <c r="CZ130" i="1"/>
  <c r="CZ126" i="1"/>
  <c r="CZ122" i="1"/>
  <c r="CZ120" i="1"/>
  <c r="CZ118" i="1"/>
  <c r="CZ114" i="1"/>
  <c r="CZ110" i="1"/>
  <c r="CZ106" i="1"/>
  <c r="CZ104" i="1"/>
  <c r="CZ102" i="1"/>
  <c r="CZ98" i="1"/>
  <c r="CZ94" i="1"/>
  <c r="CZ90" i="1"/>
  <c r="CZ88" i="1"/>
  <c r="CZ86" i="1"/>
  <c r="CZ82" i="1"/>
  <c r="CZ80" i="1"/>
  <c r="CZ78" i="1"/>
  <c r="CZ76" i="1"/>
  <c r="CZ74" i="1"/>
  <c r="CZ70" i="1"/>
  <c r="CZ68" i="1"/>
  <c r="CZ66" i="1"/>
  <c r="CZ64" i="1"/>
  <c r="CZ62" i="1"/>
  <c r="CZ58" i="1"/>
  <c r="CZ54" i="1"/>
  <c r="CZ50" i="1"/>
  <c r="CZ48" i="1"/>
  <c r="CZ46" i="1"/>
  <c r="CZ42" i="1"/>
  <c r="CZ40" i="1"/>
  <c r="CZ38" i="1"/>
  <c r="CZ34" i="1"/>
  <c r="CZ32" i="1"/>
  <c r="CZ30" i="1"/>
  <c r="CZ26" i="1"/>
  <c r="CZ22" i="1"/>
  <c r="CZ18" i="1"/>
  <c r="CZ16" i="1"/>
  <c r="CZ14" i="1"/>
  <c r="CZ12" i="1"/>
  <c r="CZ10" i="1"/>
  <c r="CZ6" i="1"/>
  <c r="CZ4" i="1"/>
  <c r="DD4" i="1" s="1"/>
  <c r="DM52" i="1"/>
  <c r="DN52" i="1" s="1"/>
  <c r="DJ2" i="1"/>
  <c r="DM2" i="1" s="1"/>
  <c r="DN2" i="1" s="1"/>
  <c r="DJ99" i="1"/>
  <c r="DM99" i="1" s="1"/>
  <c r="DN99" i="1" s="1"/>
  <c r="DJ89" i="1"/>
  <c r="DM89" i="1" s="1"/>
  <c r="DN89" i="1" s="1"/>
  <c r="DJ83" i="1"/>
  <c r="DM83" i="1" s="1"/>
  <c r="DN83" i="1" s="1"/>
  <c r="DJ73" i="1"/>
  <c r="DM73" i="1" s="1"/>
  <c r="DN73" i="1" s="1"/>
  <c r="DJ67" i="1"/>
  <c r="DM67" i="1" s="1"/>
  <c r="DN67" i="1" s="1"/>
  <c r="DJ57" i="1"/>
  <c r="DM57" i="1" s="1"/>
  <c r="DN57" i="1" s="1"/>
  <c r="DJ51" i="1"/>
  <c r="DM51" i="1" s="1"/>
  <c r="DN51" i="1" s="1"/>
  <c r="DJ41" i="1"/>
  <c r="DM41" i="1" s="1"/>
  <c r="DN41" i="1" s="1"/>
  <c r="DJ35" i="1"/>
  <c r="DM35" i="1" s="1"/>
  <c r="DN35" i="1" s="1"/>
  <c r="DJ25" i="1"/>
  <c r="DM25" i="1" s="1"/>
  <c r="DN25" i="1" s="1"/>
  <c r="DJ19" i="1"/>
  <c r="DM19" i="1" s="1"/>
  <c r="DN19" i="1" s="1"/>
  <c r="DJ9" i="1"/>
  <c r="DM9" i="1" s="1"/>
  <c r="DN9" i="1" s="1"/>
  <c r="DJ3" i="1"/>
  <c r="DM3" i="1" s="1"/>
  <c r="DN3" i="1" s="1"/>
  <c r="DW198" i="1"/>
  <c r="DW40" i="1"/>
  <c r="P53" i="1"/>
  <c r="Q53" i="1" s="1"/>
  <c r="P33" i="1"/>
  <c r="Q33" i="1" s="1"/>
  <c r="P45" i="1"/>
  <c r="Q45" i="1" s="1"/>
  <c r="P105" i="1"/>
  <c r="Q105" i="1" s="1"/>
  <c r="P69" i="1"/>
  <c r="Q69" i="1" s="1"/>
  <c r="P41" i="1"/>
  <c r="Q41" i="1" s="1"/>
  <c r="P5" i="1"/>
  <c r="Q5" i="1" s="1"/>
  <c r="P97" i="1"/>
  <c r="Q97" i="1" s="1"/>
  <c r="P297" i="1"/>
  <c r="Q297" i="1" s="1"/>
  <c r="P289" i="1"/>
  <c r="Q289" i="1" s="1"/>
  <c r="P233" i="1"/>
  <c r="Q233" i="1" s="1"/>
  <c r="P217" i="1"/>
  <c r="Q217" i="1" s="1"/>
  <c r="Q285" i="1"/>
  <c r="Q277" i="1"/>
  <c r="Q269" i="1"/>
  <c r="Q245" i="1"/>
  <c r="Q237" i="1"/>
  <c r="Q181" i="1"/>
  <c r="Q173" i="1"/>
  <c r="P117" i="1"/>
  <c r="Q117" i="1" s="1"/>
  <c r="P177" i="1"/>
  <c r="Q177" i="1" s="1"/>
  <c r="P169" i="1"/>
  <c r="Q169" i="1" s="1"/>
  <c r="P109" i="1"/>
  <c r="Q109" i="1" s="1"/>
  <c r="M296" i="1"/>
  <c r="M288" i="1"/>
  <c r="M280" i="1"/>
  <c r="M272" i="1"/>
  <c r="M264" i="1"/>
  <c r="M256" i="1"/>
  <c r="M248" i="1"/>
  <c r="M240" i="1"/>
  <c r="M232" i="1"/>
  <c r="M224" i="1"/>
  <c r="M216" i="1"/>
  <c r="M208" i="1"/>
  <c r="M200" i="1"/>
  <c r="M192" i="1"/>
  <c r="M184" i="1"/>
  <c r="M176" i="1"/>
  <c r="M168" i="1"/>
  <c r="M160" i="1"/>
  <c r="M148" i="1"/>
  <c r="M140" i="1"/>
  <c r="M132" i="1"/>
  <c r="M120" i="1"/>
  <c r="M112" i="1"/>
  <c r="M104" i="1"/>
  <c r="M96" i="1"/>
  <c r="M88" i="1"/>
  <c r="M80" i="1"/>
  <c r="M72" i="1"/>
  <c r="M68" i="1"/>
  <c r="M64" i="1"/>
  <c r="M56" i="1"/>
  <c r="M52" i="1"/>
  <c r="M48" i="1"/>
  <c r="M44" i="1"/>
  <c r="M40" i="1"/>
  <c r="M36" i="1"/>
  <c r="M32" i="1"/>
  <c r="M24" i="1"/>
  <c r="M20" i="1"/>
  <c r="M16" i="1"/>
  <c r="M12" i="1"/>
  <c r="M8" i="1"/>
  <c r="M4" i="1"/>
  <c r="Q4" i="1" s="1"/>
  <c r="M2" i="1"/>
  <c r="M292" i="1"/>
  <c r="M284" i="1"/>
  <c r="M276" i="1"/>
  <c r="M268" i="1"/>
  <c r="M260" i="1"/>
  <c r="M252" i="1"/>
  <c r="M244" i="1"/>
  <c r="M236" i="1"/>
  <c r="M228" i="1"/>
  <c r="M220" i="1"/>
  <c r="M212" i="1"/>
  <c r="M204" i="1"/>
  <c r="M196" i="1"/>
  <c r="M188" i="1"/>
  <c r="M180" i="1"/>
  <c r="M172" i="1"/>
  <c r="M164" i="1"/>
  <c r="M156" i="1"/>
  <c r="M152" i="1"/>
  <c r="M144" i="1"/>
  <c r="M136" i="1"/>
  <c r="M128" i="1"/>
  <c r="M124" i="1"/>
  <c r="M116" i="1"/>
  <c r="M108" i="1"/>
  <c r="M100" i="1"/>
  <c r="M92" i="1"/>
  <c r="M84" i="1"/>
  <c r="M76" i="1"/>
  <c r="M60" i="1"/>
  <c r="M28" i="1"/>
  <c r="M118" i="1"/>
  <c r="M110" i="1"/>
  <c r="M102" i="1"/>
  <c r="M94" i="1"/>
  <c r="M90" i="1"/>
  <c r="M78" i="1"/>
  <c r="M74" i="1"/>
  <c r="M70" i="1"/>
  <c r="M58" i="1"/>
  <c r="M14" i="1"/>
  <c r="M298" i="1"/>
  <c r="M278" i="1"/>
  <c r="M254" i="1"/>
  <c r="M234" i="1"/>
  <c r="M214" i="1"/>
  <c r="M190" i="1"/>
  <c r="M170" i="1"/>
  <c r="M150" i="1"/>
  <c r="M126" i="1"/>
  <c r="M106" i="1"/>
  <c r="M86" i="1"/>
  <c r="M62" i="1"/>
  <c r="M295" i="1"/>
  <c r="M291" i="1"/>
  <c r="M283" i="1"/>
  <c r="M271" i="1"/>
  <c r="M263" i="1"/>
  <c r="M255" i="1"/>
  <c r="M247" i="1"/>
  <c r="M239" i="1"/>
  <c r="M231" i="1"/>
  <c r="M219" i="1"/>
  <c r="M211" i="1"/>
  <c r="M203" i="1"/>
  <c r="M195" i="1"/>
  <c r="M187" i="1"/>
  <c r="M179" i="1"/>
  <c r="M171" i="1"/>
  <c r="M163" i="1"/>
  <c r="M159" i="1"/>
  <c r="M155" i="1"/>
  <c r="M151" i="1"/>
  <c r="M147" i="1"/>
  <c r="M143" i="1"/>
  <c r="M139" i="1"/>
  <c r="M135" i="1"/>
  <c r="M131" i="1"/>
  <c r="M127" i="1"/>
  <c r="M123" i="1"/>
  <c r="M119" i="1"/>
  <c r="M115" i="1"/>
  <c r="M111" i="1"/>
  <c r="M107" i="1"/>
  <c r="M103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M3" i="1"/>
  <c r="M299" i="1"/>
  <c r="M287" i="1"/>
  <c r="M279" i="1"/>
  <c r="M275" i="1"/>
  <c r="M267" i="1"/>
  <c r="M259" i="1"/>
  <c r="M251" i="1"/>
  <c r="M243" i="1"/>
  <c r="M235" i="1"/>
  <c r="M227" i="1"/>
  <c r="M223" i="1"/>
  <c r="M215" i="1"/>
  <c r="M207" i="1"/>
  <c r="M199" i="1"/>
  <c r="Q199" i="1" s="1"/>
  <c r="M191" i="1"/>
  <c r="M183" i="1"/>
  <c r="M175" i="1"/>
  <c r="M167" i="1"/>
  <c r="M290" i="1"/>
  <c r="M274" i="1"/>
  <c r="M258" i="1"/>
  <c r="M242" i="1"/>
  <c r="M226" i="1"/>
  <c r="M210" i="1"/>
  <c r="M194" i="1"/>
  <c r="M178" i="1"/>
  <c r="M162" i="1"/>
  <c r="M146" i="1"/>
  <c r="Q146" i="1" s="1"/>
  <c r="M130" i="1"/>
  <c r="M114" i="1"/>
  <c r="M98" i="1"/>
  <c r="M82" i="1"/>
  <c r="M66" i="1"/>
  <c r="M54" i="1"/>
  <c r="M50" i="1"/>
  <c r="M46" i="1"/>
  <c r="M42" i="1"/>
  <c r="M38" i="1"/>
  <c r="M34" i="1"/>
  <c r="M30" i="1"/>
  <c r="M26" i="1"/>
  <c r="M22" i="1"/>
  <c r="M18" i="1"/>
  <c r="M10" i="1"/>
  <c r="M6" i="1"/>
  <c r="Q293" i="1" l="1"/>
  <c r="AA77" i="1"/>
  <c r="Q261" i="1"/>
  <c r="AA13" i="1"/>
  <c r="AU87" i="1"/>
  <c r="DD260" i="1"/>
  <c r="AK12" i="1"/>
  <c r="AA157" i="1"/>
  <c r="Q221" i="1"/>
  <c r="CJ16" i="1"/>
  <c r="AK76" i="1"/>
  <c r="Q229" i="1"/>
  <c r="Q93" i="1"/>
  <c r="CT288" i="1"/>
  <c r="DN250" i="1"/>
  <c r="AU119" i="1"/>
  <c r="CT280" i="1"/>
  <c r="AA25" i="1"/>
  <c r="DN244" i="1"/>
  <c r="CT276" i="1"/>
  <c r="CT248" i="1"/>
  <c r="BZ119" i="1"/>
  <c r="AK292" i="1"/>
  <c r="AU172" i="1"/>
  <c r="AK183" i="1"/>
  <c r="Q189" i="1"/>
  <c r="Q125" i="1"/>
  <c r="Q253" i="1"/>
  <c r="CT290" i="1"/>
  <c r="BP90" i="1"/>
  <c r="AA2" i="1"/>
  <c r="AU206" i="1"/>
  <c r="AK7" i="1"/>
  <c r="Q205" i="1"/>
  <c r="DN98" i="1"/>
  <c r="CT246" i="1"/>
  <c r="CT116" i="1"/>
  <c r="AK44" i="1"/>
  <c r="DD96" i="1"/>
  <c r="Q197" i="1"/>
  <c r="Q213" i="1"/>
  <c r="AK215" i="1"/>
  <c r="Q141" i="1"/>
  <c r="CT174" i="1"/>
  <c r="CT242" i="1"/>
  <c r="AK263" i="1"/>
  <c r="AK103" i="1"/>
  <c r="CT96" i="1"/>
  <c r="Q161" i="1"/>
  <c r="Q129" i="1"/>
  <c r="AA97" i="1"/>
  <c r="AU238" i="1"/>
  <c r="AK140" i="1"/>
  <c r="Q65" i="1"/>
  <c r="AA161" i="1"/>
  <c r="AK220" i="1"/>
  <c r="AU156" i="1"/>
  <c r="AU196" i="1"/>
  <c r="DX111" i="1"/>
  <c r="CT158" i="1"/>
  <c r="AA136" i="1"/>
  <c r="AK167" i="1"/>
  <c r="DN184" i="1"/>
  <c r="AU278" i="1"/>
  <c r="AA169" i="1"/>
  <c r="AK252" i="1"/>
  <c r="BF60" i="1"/>
  <c r="AU189" i="1"/>
  <c r="AK236" i="1"/>
  <c r="CJ112" i="1"/>
  <c r="AA177" i="1"/>
  <c r="AK60" i="1"/>
  <c r="DX250" i="1"/>
  <c r="Q145" i="1"/>
  <c r="Q81" i="1"/>
  <c r="AK55" i="1"/>
  <c r="AA200" i="1"/>
  <c r="AK71" i="1"/>
  <c r="DX254" i="1"/>
  <c r="AA104" i="1"/>
  <c r="AA9" i="1"/>
  <c r="DN228" i="1"/>
  <c r="BF78" i="1"/>
  <c r="AA73" i="1"/>
  <c r="DN12" i="1"/>
  <c r="CT24" i="1"/>
  <c r="CT104" i="1"/>
  <c r="AA201" i="1"/>
  <c r="DN180" i="1"/>
  <c r="CT238" i="1"/>
  <c r="BZ34" i="1"/>
  <c r="AA168" i="1"/>
  <c r="AK156" i="1"/>
  <c r="CT18" i="1"/>
  <c r="BP115" i="1"/>
  <c r="DX270" i="1"/>
  <c r="AA209" i="1"/>
  <c r="CJ22" i="1"/>
  <c r="AU88" i="1"/>
  <c r="AK188" i="1"/>
  <c r="DN108" i="1"/>
  <c r="DN212" i="1"/>
  <c r="CJ92" i="1"/>
  <c r="AU253" i="1"/>
  <c r="BZ143" i="1"/>
  <c r="AU152" i="1"/>
  <c r="AU216" i="1"/>
  <c r="Q186" i="1"/>
  <c r="BP66" i="1"/>
  <c r="CT42" i="1"/>
  <c r="BZ160" i="1"/>
  <c r="BP60" i="1"/>
  <c r="AA145" i="1"/>
  <c r="AK295" i="1"/>
  <c r="BF234" i="1"/>
  <c r="CT128" i="1"/>
  <c r="AK172" i="1"/>
  <c r="CJ106" i="1"/>
  <c r="CT156" i="1"/>
  <c r="AU254" i="1"/>
  <c r="AK108" i="1"/>
  <c r="AK247" i="1"/>
  <c r="BF202" i="1"/>
  <c r="AU268" i="1"/>
  <c r="AU14" i="1"/>
  <c r="AU205" i="1"/>
  <c r="AA35" i="1"/>
  <c r="DN122" i="1"/>
  <c r="DX258" i="1"/>
  <c r="AA57" i="1"/>
  <c r="Q246" i="1"/>
  <c r="DN254" i="1"/>
  <c r="DX142" i="1"/>
  <c r="DN28" i="1"/>
  <c r="DN148" i="1"/>
  <c r="CT13" i="1"/>
  <c r="DD176" i="1"/>
  <c r="DD204" i="1"/>
  <c r="AK119" i="1"/>
  <c r="AU67" i="1"/>
  <c r="AK231" i="1"/>
  <c r="AA89" i="1"/>
  <c r="AK184" i="1"/>
  <c r="CT56" i="1"/>
  <c r="DX262" i="1"/>
  <c r="AU204" i="1"/>
  <c r="AA24" i="1"/>
  <c r="AK2" i="1"/>
  <c r="BP124" i="1"/>
  <c r="AU55" i="1"/>
  <c r="AU131" i="1"/>
  <c r="AK124" i="1"/>
  <c r="AK279" i="1"/>
  <c r="AA185" i="1"/>
  <c r="DX274" i="1"/>
  <c r="AK284" i="1"/>
  <c r="DN44" i="1"/>
  <c r="CT110" i="1"/>
  <c r="CT6" i="1"/>
  <c r="AU99" i="1"/>
  <c r="AA153" i="1"/>
  <c r="BP156" i="1"/>
  <c r="AA56" i="1"/>
  <c r="AK135" i="1"/>
  <c r="AA238" i="1"/>
  <c r="DX238" i="1"/>
  <c r="AA121" i="1"/>
  <c r="BP32" i="1"/>
  <c r="BP160" i="1"/>
  <c r="AK28" i="1"/>
  <c r="AK204" i="1"/>
  <c r="BP12" i="1"/>
  <c r="AK23" i="1"/>
  <c r="AU188" i="1"/>
  <c r="DX242" i="1"/>
  <c r="DY242" i="1"/>
  <c r="FJ242" i="1" s="1"/>
  <c r="DY258" i="1"/>
  <c r="FJ258" i="1" s="1"/>
  <c r="DM242" i="1"/>
  <c r="DN242" i="1" s="1"/>
  <c r="AU237" i="1"/>
  <c r="AK39" i="1"/>
  <c r="BP102" i="1"/>
  <c r="DY246" i="1"/>
  <c r="FJ246" i="1" s="1"/>
  <c r="DY262" i="1"/>
  <c r="FJ262" i="1" s="1"/>
  <c r="DY278" i="1"/>
  <c r="FJ278" i="1" s="1"/>
  <c r="DY294" i="1"/>
  <c r="FJ294" i="1" s="1"/>
  <c r="DX246" i="1"/>
  <c r="DX278" i="1"/>
  <c r="CT60" i="1"/>
  <c r="DD124" i="1"/>
  <c r="BP26" i="1"/>
  <c r="DY266" i="1"/>
  <c r="FJ266" i="1" s="1"/>
  <c r="DM258" i="1"/>
  <c r="DN258" i="1" s="1"/>
  <c r="DY238" i="1"/>
  <c r="FJ238" i="1" s="1"/>
  <c r="DY270" i="1"/>
  <c r="FJ270" i="1" s="1"/>
  <c r="DY286" i="1"/>
  <c r="FJ286" i="1" s="1"/>
  <c r="Q198" i="1"/>
  <c r="Q250" i="1"/>
  <c r="DX266" i="1"/>
  <c r="DX298" i="1"/>
  <c r="DX134" i="1"/>
  <c r="DX147" i="1"/>
  <c r="DY118" i="1"/>
  <c r="FJ118" i="1" s="1"/>
  <c r="DY140" i="1"/>
  <c r="FJ140" i="1" s="1"/>
  <c r="DW162" i="1"/>
  <c r="DY162" i="1"/>
  <c r="FJ162" i="1" s="1"/>
  <c r="DW184" i="1"/>
  <c r="DY184" i="1"/>
  <c r="FJ184" i="1" s="1"/>
  <c r="DW9" i="1"/>
  <c r="DY9" i="1"/>
  <c r="FJ9" i="1" s="1"/>
  <c r="DW27" i="1"/>
  <c r="DY27" i="1"/>
  <c r="FJ27" i="1" s="1"/>
  <c r="DW45" i="1"/>
  <c r="DY45" i="1"/>
  <c r="FJ45" i="1" s="1"/>
  <c r="DW65" i="1"/>
  <c r="DY65" i="1"/>
  <c r="FJ65" i="1" s="1"/>
  <c r="DW83" i="1"/>
  <c r="DY83" i="1"/>
  <c r="FJ83" i="1" s="1"/>
  <c r="DW101" i="1"/>
  <c r="DY101" i="1"/>
  <c r="FJ101" i="1" s="1"/>
  <c r="DW121" i="1"/>
  <c r="DY121" i="1"/>
  <c r="FJ121" i="1" s="1"/>
  <c r="DW47" i="1"/>
  <c r="DY47" i="1"/>
  <c r="FJ47" i="1" s="1"/>
  <c r="DY143" i="1"/>
  <c r="FJ143" i="1" s="1"/>
  <c r="DY157" i="1"/>
  <c r="FJ157" i="1" s="1"/>
  <c r="DW173" i="1"/>
  <c r="DY173" i="1"/>
  <c r="FJ173" i="1" s="1"/>
  <c r="DW189" i="1"/>
  <c r="DY189" i="1"/>
  <c r="FJ189" i="1" s="1"/>
  <c r="DW205" i="1"/>
  <c r="DY205" i="1"/>
  <c r="FJ205" i="1" s="1"/>
  <c r="DW221" i="1"/>
  <c r="DY221" i="1"/>
  <c r="FJ221" i="1" s="1"/>
  <c r="DW237" i="1"/>
  <c r="DY237" i="1"/>
  <c r="FJ237" i="1" s="1"/>
  <c r="DX4" i="1"/>
  <c r="DY4" i="1"/>
  <c r="FJ4" i="1" s="1"/>
  <c r="DY20" i="1"/>
  <c r="FJ20" i="1" s="1"/>
  <c r="DY36" i="1"/>
  <c r="FJ36" i="1" s="1"/>
  <c r="DY52" i="1"/>
  <c r="FJ52" i="1" s="1"/>
  <c r="DY68" i="1"/>
  <c r="FJ68" i="1" s="1"/>
  <c r="DY84" i="1"/>
  <c r="FJ84" i="1" s="1"/>
  <c r="DY102" i="1"/>
  <c r="FJ102" i="1" s="1"/>
  <c r="DY152" i="1"/>
  <c r="FJ152" i="1" s="1"/>
  <c r="DW196" i="1"/>
  <c r="DY196" i="1"/>
  <c r="FJ196" i="1" s="1"/>
  <c r="DY212" i="1"/>
  <c r="FJ212" i="1" s="1"/>
  <c r="DW228" i="1"/>
  <c r="DY228" i="1"/>
  <c r="FJ228" i="1" s="1"/>
  <c r="DW251" i="1"/>
  <c r="DY251" i="1"/>
  <c r="FJ251" i="1" s="1"/>
  <c r="DW267" i="1"/>
  <c r="DY267" i="1"/>
  <c r="FJ267" i="1" s="1"/>
  <c r="DW283" i="1"/>
  <c r="DY283" i="1"/>
  <c r="FJ283" i="1" s="1"/>
  <c r="DW299" i="1"/>
  <c r="DY299" i="1"/>
  <c r="FJ299" i="1" s="1"/>
  <c r="DX39" i="1"/>
  <c r="DW252" i="1"/>
  <c r="DY252" i="1"/>
  <c r="FJ252" i="1" s="1"/>
  <c r="DW284" i="1"/>
  <c r="DY284" i="1"/>
  <c r="FJ284" i="1" s="1"/>
  <c r="DX84" i="1"/>
  <c r="DY120" i="1"/>
  <c r="FJ120" i="1" s="1"/>
  <c r="DY142" i="1"/>
  <c r="FJ142" i="1" s="1"/>
  <c r="DY166" i="1"/>
  <c r="FJ166" i="1" s="1"/>
  <c r="DW186" i="1"/>
  <c r="DY186" i="1"/>
  <c r="FJ186" i="1" s="1"/>
  <c r="DW13" i="1"/>
  <c r="DY13" i="1"/>
  <c r="FJ13" i="1" s="1"/>
  <c r="DW29" i="1"/>
  <c r="DY29" i="1"/>
  <c r="FJ29" i="1" s="1"/>
  <c r="DW49" i="1"/>
  <c r="DY49" i="1"/>
  <c r="FJ49" i="1" s="1"/>
  <c r="DW67" i="1"/>
  <c r="DY67" i="1"/>
  <c r="FJ67" i="1" s="1"/>
  <c r="DW85" i="1"/>
  <c r="DY85" i="1"/>
  <c r="FJ85" i="1" s="1"/>
  <c r="DW103" i="1"/>
  <c r="DY103" i="1"/>
  <c r="FJ103" i="1" s="1"/>
  <c r="DW123" i="1"/>
  <c r="DY123" i="1"/>
  <c r="FJ123" i="1" s="1"/>
  <c r="DW59" i="1"/>
  <c r="DY59" i="1"/>
  <c r="FJ59" i="1" s="1"/>
  <c r="CT36" i="1"/>
  <c r="DW11" i="1"/>
  <c r="DY11" i="1"/>
  <c r="FJ11" i="1" s="1"/>
  <c r="DW75" i="1"/>
  <c r="DY75" i="1"/>
  <c r="FJ75" i="1" s="1"/>
  <c r="DW159" i="1"/>
  <c r="DY159" i="1"/>
  <c r="FJ159" i="1" s="1"/>
  <c r="DW175" i="1"/>
  <c r="DY175" i="1"/>
  <c r="FJ175" i="1" s="1"/>
  <c r="DW191" i="1"/>
  <c r="DY191" i="1"/>
  <c r="FJ191" i="1" s="1"/>
  <c r="DW207" i="1"/>
  <c r="DY207" i="1"/>
  <c r="FJ207" i="1" s="1"/>
  <c r="DW223" i="1"/>
  <c r="DY223" i="1"/>
  <c r="FJ223" i="1" s="1"/>
  <c r="DW239" i="1"/>
  <c r="DY239" i="1"/>
  <c r="FJ239" i="1" s="1"/>
  <c r="DY6" i="1"/>
  <c r="FJ6" i="1" s="1"/>
  <c r="DY22" i="1"/>
  <c r="FJ22" i="1" s="1"/>
  <c r="DY38" i="1"/>
  <c r="FJ38" i="1" s="1"/>
  <c r="DY54" i="1"/>
  <c r="FJ54" i="1" s="1"/>
  <c r="DW70" i="1"/>
  <c r="DY70" i="1"/>
  <c r="FJ70" i="1" s="1"/>
  <c r="DY86" i="1"/>
  <c r="FJ86" i="1" s="1"/>
  <c r="DW104" i="1"/>
  <c r="DY104" i="1"/>
  <c r="FJ104" i="1" s="1"/>
  <c r="DW164" i="1"/>
  <c r="DY164" i="1"/>
  <c r="FJ164" i="1" s="1"/>
  <c r="DY198" i="1"/>
  <c r="FJ198" i="1" s="1"/>
  <c r="DY214" i="1"/>
  <c r="FJ214" i="1" s="1"/>
  <c r="DW230" i="1"/>
  <c r="DY230" i="1"/>
  <c r="FJ230" i="1" s="1"/>
  <c r="DW253" i="1"/>
  <c r="DY253" i="1"/>
  <c r="FJ253" i="1" s="1"/>
  <c r="DW269" i="1"/>
  <c r="DY269" i="1"/>
  <c r="FJ269" i="1" s="1"/>
  <c r="DW285" i="1"/>
  <c r="DY285" i="1"/>
  <c r="FJ285" i="1" s="1"/>
  <c r="DW256" i="1"/>
  <c r="DY256" i="1"/>
  <c r="FJ256" i="1" s="1"/>
  <c r="DW288" i="1"/>
  <c r="DY288" i="1"/>
  <c r="FJ288" i="1" s="1"/>
  <c r="DX76" i="1"/>
  <c r="DX56" i="1"/>
  <c r="DX22" i="1"/>
  <c r="DX2" i="1"/>
  <c r="DX145" i="1"/>
  <c r="DZ145" i="1"/>
  <c r="DY122" i="1"/>
  <c r="FJ122" i="1" s="1"/>
  <c r="DX146" i="1"/>
  <c r="DY146" i="1"/>
  <c r="FJ146" i="1" s="1"/>
  <c r="DW170" i="1"/>
  <c r="DY170" i="1"/>
  <c r="FJ170" i="1" s="1"/>
  <c r="DW15" i="1"/>
  <c r="DY15" i="1"/>
  <c r="FJ15" i="1" s="1"/>
  <c r="DW31" i="1"/>
  <c r="DY31" i="1"/>
  <c r="FJ31" i="1" s="1"/>
  <c r="DW51" i="1"/>
  <c r="DY51" i="1"/>
  <c r="FJ51" i="1" s="1"/>
  <c r="DW69" i="1"/>
  <c r="DY69" i="1"/>
  <c r="FJ69" i="1" s="1"/>
  <c r="DW89" i="1"/>
  <c r="DY89" i="1"/>
  <c r="FJ89" i="1" s="1"/>
  <c r="DW105" i="1"/>
  <c r="DY105" i="1"/>
  <c r="FJ105" i="1" s="1"/>
  <c r="DW127" i="1"/>
  <c r="DY127" i="1"/>
  <c r="FJ127" i="1" s="1"/>
  <c r="DW87" i="1"/>
  <c r="DY87" i="1"/>
  <c r="FJ87" i="1" s="1"/>
  <c r="DY145" i="1"/>
  <c r="FJ145" i="1" s="1"/>
  <c r="DW161" i="1"/>
  <c r="DY161" i="1"/>
  <c r="FJ161" i="1" s="1"/>
  <c r="DW177" i="1"/>
  <c r="DY177" i="1"/>
  <c r="FJ177" i="1" s="1"/>
  <c r="DY193" i="1"/>
  <c r="FJ193" i="1" s="1"/>
  <c r="DW209" i="1"/>
  <c r="DY209" i="1"/>
  <c r="FJ209" i="1" s="1"/>
  <c r="DW225" i="1"/>
  <c r="DY225" i="1"/>
  <c r="FJ225" i="1" s="1"/>
  <c r="DW241" i="1"/>
  <c r="DY241" i="1"/>
  <c r="FJ241" i="1" s="1"/>
  <c r="DY8" i="1"/>
  <c r="FJ8" i="1" s="1"/>
  <c r="DY24" i="1"/>
  <c r="FJ24" i="1" s="1"/>
  <c r="DY40" i="1"/>
  <c r="FJ40" i="1" s="1"/>
  <c r="DY56" i="1"/>
  <c r="FJ56" i="1" s="1"/>
  <c r="DY72" i="1"/>
  <c r="FJ72" i="1" s="1"/>
  <c r="DW88" i="1"/>
  <c r="DY88" i="1"/>
  <c r="FJ88" i="1" s="1"/>
  <c r="DW106" i="1"/>
  <c r="DY106" i="1"/>
  <c r="FJ106" i="1" s="1"/>
  <c r="DY168" i="1"/>
  <c r="FJ168" i="1" s="1"/>
  <c r="DW200" i="1"/>
  <c r="DY200" i="1"/>
  <c r="FJ200" i="1" s="1"/>
  <c r="DY216" i="1"/>
  <c r="FJ216" i="1" s="1"/>
  <c r="DW232" i="1"/>
  <c r="DY232" i="1"/>
  <c r="FJ232" i="1" s="1"/>
  <c r="DW255" i="1"/>
  <c r="DY255" i="1"/>
  <c r="FJ255" i="1" s="1"/>
  <c r="DW271" i="1"/>
  <c r="DY271" i="1"/>
  <c r="FJ271" i="1" s="1"/>
  <c r="DW287" i="1"/>
  <c r="DY287" i="1"/>
  <c r="FJ287" i="1" s="1"/>
  <c r="DW260" i="1"/>
  <c r="DY260" i="1"/>
  <c r="FJ260" i="1" s="1"/>
  <c r="DW292" i="1"/>
  <c r="DY292" i="1"/>
  <c r="FJ292" i="1" s="1"/>
  <c r="DY111" i="1"/>
  <c r="FJ111" i="1" s="1"/>
  <c r="DY274" i="1"/>
  <c r="FJ274" i="1" s="1"/>
  <c r="DX208" i="1"/>
  <c r="DX16" i="1"/>
  <c r="DX174" i="1"/>
  <c r="DX168" i="1"/>
  <c r="DX20" i="1"/>
  <c r="DX140" i="1"/>
  <c r="DX32" i="1"/>
  <c r="DX28" i="1"/>
  <c r="DX60" i="1"/>
  <c r="DX102" i="1"/>
  <c r="DX190" i="1"/>
  <c r="DX38" i="1"/>
  <c r="DX86" i="1"/>
  <c r="DX128" i="1"/>
  <c r="DY124" i="1"/>
  <c r="FJ124" i="1" s="1"/>
  <c r="DY148" i="1"/>
  <c r="FJ148" i="1" s="1"/>
  <c r="DW172" i="1"/>
  <c r="DY172" i="1"/>
  <c r="FJ172" i="1" s="1"/>
  <c r="DW17" i="1"/>
  <c r="DY17" i="1"/>
  <c r="FJ17" i="1" s="1"/>
  <c r="DW33" i="1"/>
  <c r="DY33" i="1"/>
  <c r="FJ33" i="1" s="1"/>
  <c r="DW53" i="1"/>
  <c r="DY53" i="1"/>
  <c r="FJ53" i="1" s="1"/>
  <c r="DW71" i="1"/>
  <c r="DY71" i="1"/>
  <c r="FJ71" i="1" s="1"/>
  <c r="DW91" i="1"/>
  <c r="DY91" i="1"/>
  <c r="FJ91" i="1" s="1"/>
  <c r="DW107" i="1"/>
  <c r="DY107" i="1"/>
  <c r="FJ107" i="1" s="1"/>
  <c r="DW129" i="1"/>
  <c r="DY129" i="1"/>
  <c r="FJ129" i="1" s="1"/>
  <c r="DW109" i="1"/>
  <c r="DY109" i="1"/>
  <c r="FJ109" i="1" s="1"/>
  <c r="DY147" i="1"/>
  <c r="FJ147" i="1" s="1"/>
  <c r="DW163" i="1"/>
  <c r="DY163" i="1"/>
  <c r="FJ163" i="1" s="1"/>
  <c r="DW179" i="1"/>
  <c r="DY179" i="1"/>
  <c r="FJ179" i="1" s="1"/>
  <c r="DW195" i="1"/>
  <c r="DY195" i="1"/>
  <c r="FJ195" i="1" s="1"/>
  <c r="DW211" i="1"/>
  <c r="DY211" i="1"/>
  <c r="FJ211" i="1" s="1"/>
  <c r="DW227" i="1"/>
  <c r="DY227" i="1"/>
  <c r="FJ227" i="1" s="1"/>
  <c r="DW243" i="1"/>
  <c r="DY243" i="1"/>
  <c r="FJ243" i="1" s="1"/>
  <c r="DW10" i="1"/>
  <c r="DY10" i="1"/>
  <c r="FJ10" i="1" s="1"/>
  <c r="DW26" i="1"/>
  <c r="DY26" i="1"/>
  <c r="FJ26" i="1" s="1"/>
  <c r="DW42" i="1"/>
  <c r="DX42" i="1" s="1"/>
  <c r="DY42" i="1"/>
  <c r="FJ42" i="1" s="1"/>
  <c r="DW58" i="1"/>
  <c r="DY58" i="1"/>
  <c r="FJ58" i="1" s="1"/>
  <c r="DW74" i="1"/>
  <c r="DY74" i="1"/>
  <c r="FJ74" i="1" s="1"/>
  <c r="DY90" i="1"/>
  <c r="FJ90" i="1" s="1"/>
  <c r="DY116" i="1"/>
  <c r="FJ116" i="1" s="1"/>
  <c r="DW180" i="1"/>
  <c r="DY180" i="1"/>
  <c r="FJ180" i="1" s="1"/>
  <c r="DW202" i="1"/>
  <c r="DY202" i="1"/>
  <c r="FJ202" i="1" s="1"/>
  <c r="DW218" i="1"/>
  <c r="DY218" i="1"/>
  <c r="FJ218" i="1" s="1"/>
  <c r="DW234" i="1"/>
  <c r="DY234" i="1"/>
  <c r="FJ234" i="1" s="1"/>
  <c r="DW257" i="1"/>
  <c r="DY257" i="1"/>
  <c r="FJ257" i="1" s="1"/>
  <c r="DW273" i="1"/>
  <c r="DY273" i="1"/>
  <c r="FJ273" i="1" s="1"/>
  <c r="DW289" i="1"/>
  <c r="DY289" i="1"/>
  <c r="FJ289" i="1" s="1"/>
  <c r="DW264" i="1"/>
  <c r="DY264" i="1"/>
  <c r="FJ264" i="1" s="1"/>
  <c r="DW296" i="1"/>
  <c r="DY296" i="1"/>
  <c r="FJ296" i="1" s="1"/>
  <c r="DY282" i="1"/>
  <c r="FJ282" i="1" s="1"/>
  <c r="DX52" i="1"/>
  <c r="DX24" i="1"/>
  <c r="DX62" i="1"/>
  <c r="DX30" i="1"/>
  <c r="DX110" i="1"/>
  <c r="DX194" i="1"/>
  <c r="DX54" i="1"/>
  <c r="DX116" i="1"/>
  <c r="DX155" i="1"/>
  <c r="DX144" i="1"/>
  <c r="DW108" i="1"/>
  <c r="DY108" i="1"/>
  <c r="FJ108" i="1" s="1"/>
  <c r="DY126" i="1"/>
  <c r="FJ126" i="1" s="1"/>
  <c r="DW150" i="1"/>
  <c r="DY150" i="1"/>
  <c r="FJ150" i="1" s="1"/>
  <c r="DY174" i="1"/>
  <c r="FJ174" i="1" s="1"/>
  <c r="DW19" i="1"/>
  <c r="DY19" i="1"/>
  <c r="FJ19" i="1" s="1"/>
  <c r="DW35" i="1"/>
  <c r="DY35" i="1"/>
  <c r="FJ35" i="1" s="1"/>
  <c r="DW55" i="1"/>
  <c r="DY55" i="1"/>
  <c r="FJ55" i="1" s="1"/>
  <c r="DW73" i="1"/>
  <c r="DY73" i="1"/>
  <c r="FJ73" i="1" s="1"/>
  <c r="DW93" i="1"/>
  <c r="DY93" i="1"/>
  <c r="FJ93" i="1" s="1"/>
  <c r="DW113" i="1"/>
  <c r="DY113" i="1"/>
  <c r="FJ113" i="1" s="1"/>
  <c r="DW131" i="1"/>
  <c r="DY131" i="1"/>
  <c r="FJ131" i="1" s="1"/>
  <c r="DW125" i="1"/>
  <c r="DY125" i="1"/>
  <c r="FJ125" i="1" s="1"/>
  <c r="DW149" i="1"/>
  <c r="DY149" i="1"/>
  <c r="FJ149" i="1" s="1"/>
  <c r="DW165" i="1"/>
  <c r="DY165" i="1"/>
  <c r="FJ165" i="1" s="1"/>
  <c r="DW181" i="1"/>
  <c r="DY181" i="1"/>
  <c r="FJ181" i="1" s="1"/>
  <c r="DW197" i="1"/>
  <c r="DY197" i="1"/>
  <c r="FJ197" i="1" s="1"/>
  <c r="DW213" i="1"/>
  <c r="DY213" i="1"/>
  <c r="FJ213" i="1" s="1"/>
  <c r="DW229" i="1"/>
  <c r="DY229" i="1"/>
  <c r="FJ229" i="1" s="1"/>
  <c r="DW245" i="1"/>
  <c r="DY245" i="1"/>
  <c r="FJ245" i="1" s="1"/>
  <c r="DW12" i="1"/>
  <c r="DY12" i="1"/>
  <c r="FJ12" i="1" s="1"/>
  <c r="DY28" i="1"/>
  <c r="FJ28" i="1" s="1"/>
  <c r="DY44" i="1"/>
  <c r="FJ44" i="1" s="1"/>
  <c r="DY60" i="1"/>
  <c r="FJ60" i="1" s="1"/>
  <c r="DY76" i="1"/>
  <c r="FJ76" i="1" s="1"/>
  <c r="DW92" i="1"/>
  <c r="DY92" i="1"/>
  <c r="FJ92" i="1" s="1"/>
  <c r="DY128" i="1"/>
  <c r="FJ128" i="1" s="1"/>
  <c r="DY188" i="1"/>
  <c r="FJ188" i="1" s="1"/>
  <c r="DW204" i="1"/>
  <c r="DY204" i="1"/>
  <c r="FJ204" i="1" s="1"/>
  <c r="DW220" i="1"/>
  <c r="DY220" i="1"/>
  <c r="FJ220" i="1" s="1"/>
  <c r="DW259" i="1"/>
  <c r="DY259" i="1"/>
  <c r="FJ259" i="1" s="1"/>
  <c r="DW275" i="1"/>
  <c r="DY275" i="1"/>
  <c r="FJ275" i="1" s="1"/>
  <c r="DW291" i="1"/>
  <c r="DY291" i="1"/>
  <c r="FJ291" i="1" s="1"/>
  <c r="DW236" i="1"/>
  <c r="DY236" i="1"/>
  <c r="FJ236" i="1" s="1"/>
  <c r="DW268" i="1"/>
  <c r="DY268" i="1"/>
  <c r="FJ268" i="1" s="1"/>
  <c r="DY290" i="1"/>
  <c r="FJ290" i="1" s="1"/>
  <c r="DX96" i="1"/>
  <c r="DY110" i="1"/>
  <c r="FJ110" i="1" s="1"/>
  <c r="DW130" i="1"/>
  <c r="DY130" i="1"/>
  <c r="FJ130" i="1" s="1"/>
  <c r="DY154" i="1"/>
  <c r="FJ154" i="1" s="1"/>
  <c r="DY176" i="1"/>
  <c r="FJ176" i="1" s="1"/>
  <c r="DW3" i="1"/>
  <c r="DY3" i="1"/>
  <c r="FJ3" i="1" s="1"/>
  <c r="DW21" i="1"/>
  <c r="DY21" i="1"/>
  <c r="FJ21" i="1" s="1"/>
  <c r="DW37" i="1"/>
  <c r="DY37" i="1"/>
  <c r="FJ37" i="1" s="1"/>
  <c r="DW57" i="1"/>
  <c r="DY57" i="1"/>
  <c r="FJ57" i="1" s="1"/>
  <c r="DW77" i="1"/>
  <c r="DY77" i="1"/>
  <c r="FJ77" i="1" s="1"/>
  <c r="DW95" i="1"/>
  <c r="DY95" i="1"/>
  <c r="FJ95" i="1" s="1"/>
  <c r="DW115" i="1"/>
  <c r="DY115" i="1"/>
  <c r="FJ115" i="1" s="1"/>
  <c r="DY133" i="1"/>
  <c r="FJ133" i="1" s="1"/>
  <c r="DX137" i="1"/>
  <c r="DY137" i="1"/>
  <c r="FJ137" i="1" s="1"/>
  <c r="DW151" i="1"/>
  <c r="DY151" i="1"/>
  <c r="FJ151" i="1" s="1"/>
  <c r="DW167" i="1"/>
  <c r="DY167" i="1"/>
  <c r="FJ167" i="1" s="1"/>
  <c r="DW183" i="1"/>
  <c r="DY183" i="1"/>
  <c r="FJ183" i="1" s="1"/>
  <c r="DY199" i="1"/>
  <c r="FJ199" i="1" s="1"/>
  <c r="DW215" i="1"/>
  <c r="DY215" i="1"/>
  <c r="FJ215" i="1" s="1"/>
  <c r="DW231" i="1"/>
  <c r="DY231" i="1"/>
  <c r="FJ231" i="1" s="1"/>
  <c r="DW247" i="1"/>
  <c r="DY247" i="1"/>
  <c r="FJ247" i="1" s="1"/>
  <c r="CT40" i="1"/>
  <c r="DW14" i="1"/>
  <c r="DY14" i="1"/>
  <c r="FJ14" i="1" s="1"/>
  <c r="DY30" i="1"/>
  <c r="FJ30" i="1" s="1"/>
  <c r="DW46" i="1"/>
  <c r="DY46" i="1"/>
  <c r="FJ46" i="1" s="1"/>
  <c r="DY62" i="1"/>
  <c r="FJ62" i="1" s="1"/>
  <c r="DW78" i="1"/>
  <c r="DY78" i="1"/>
  <c r="FJ78" i="1" s="1"/>
  <c r="DW94" i="1"/>
  <c r="DY94" i="1"/>
  <c r="FJ94" i="1" s="1"/>
  <c r="DY132" i="1"/>
  <c r="FJ132" i="1" s="1"/>
  <c r="DY190" i="1"/>
  <c r="FJ190" i="1" s="1"/>
  <c r="DY206" i="1"/>
  <c r="FJ206" i="1" s="1"/>
  <c r="DW222" i="1"/>
  <c r="DY222" i="1"/>
  <c r="FJ222" i="1" s="1"/>
  <c r="DW261" i="1"/>
  <c r="DY261" i="1"/>
  <c r="FJ261" i="1" s="1"/>
  <c r="DW277" i="1"/>
  <c r="DY277" i="1"/>
  <c r="FJ277" i="1" s="1"/>
  <c r="DW293" i="1"/>
  <c r="DY293" i="1"/>
  <c r="FJ293" i="1" s="1"/>
  <c r="DY254" i="1"/>
  <c r="FJ254" i="1" s="1"/>
  <c r="DW240" i="1"/>
  <c r="DY240" i="1"/>
  <c r="FJ240" i="1" s="1"/>
  <c r="DW272" i="1"/>
  <c r="DY272" i="1"/>
  <c r="FJ272" i="1" s="1"/>
  <c r="DY298" i="1"/>
  <c r="FJ298" i="1" s="1"/>
  <c r="DX212" i="1"/>
  <c r="DX8" i="1"/>
  <c r="DX143" i="1"/>
  <c r="DX198" i="1"/>
  <c r="DX157" i="1"/>
  <c r="DZ157" i="1"/>
  <c r="Q166" i="1"/>
  <c r="DX40" i="1"/>
  <c r="DX152" i="1"/>
  <c r="DX90" i="1"/>
  <c r="DX133" i="1"/>
  <c r="DX192" i="1"/>
  <c r="DX153" i="1"/>
  <c r="DZ153" i="1"/>
  <c r="DY112" i="1"/>
  <c r="FJ112" i="1" s="1"/>
  <c r="DY134" i="1"/>
  <c r="FJ134" i="1" s="1"/>
  <c r="DY156" i="1"/>
  <c r="FJ156" i="1" s="1"/>
  <c r="DW178" i="1"/>
  <c r="DY178" i="1"/>
  <c r="FJ178" i="1" s="1"/>
  <c r="DW5" i="1"/>
  <c r="DY5" i="1"/>
  <c r="FJ5" i="1" s="1"/>
  <c r="DW23" i="1"/>
  <c r="DY23" i="1"/>
  <c r="FJ23" i="1" s="1"/>
  <c r="DW41" i="1"/>
  <c r="DY41" i="1"/>
  <c r="FJ41" i="1" s="1"/>
  <c r="DX61" i="1"/>
  <c r="DY61" i="1"/>
  <c r="FJ61" i="1" s="1"/>
  <c r="DW79" i="1"/>
  <c r="DY79" i="1"/>
  <c r="FJ79" i="1" s="1"/>
  <c r="DW97" i="1"/>
  <c r="DY97" i="1"/>
  <c r="FJ97" i="1" s="1"/>
  <c r="DW117" i="1"/>
  <c r="DY117" i="1"/>
  <c r="FJ117" i="1" s="1"/>
  <c r="DY135" i="1"/>
  <c r="FJ135" i="1" s="1"/>
  <c r="DW139" i="1"/>
  <c r="DY139" i="1"/>
  <c r="FJ139" i="1" s="1"/>
  <c r="DY153" i="1"/>
  <c r="FJ153" i="1" s="1"/>
  <c r="DW169" i="1"/>
  <c r="DY169" i="1"/>
  <c r="FJ169" i="1" s="1"/>
  <c r="DW185" i="1"/>
  <c r="DY185" i="1"/>
  <c r="FJ185" i="1" s="1"/>
  <c r="DW201" i="1"/>
  <c r="DY201" i="1"/>
  <c r="FJ201" i="1" s="1"/>
  <c r="DW217" i="1"/>
  <c r="DY217" i="1"/>
  <c r="FJ217" i="1" s="1"/>
  <c r="DW233" i="1"/>
  <c r="DY233" i="1"/>
  <c r="FJ233" i="1" s="1"/>
  <c r="DY16" i="1"/>
  <c r="FJ16" i="1" s="1"/>
  <c r="DY32" i="1"/>
  <c r="FJ32" i="1" s="1"/>
  <c r="DW48" i="1"/>
  <c r="DY48" i="1"/>
  <c r="FJ48" i="1" s="1"/>
  <c r="DW64" i="1"/>
  <c r="DY64" i="1"/>
  <c r="FJ64" i="1" s="1"/>
  <c r="DW80" i="1"/>
  <c r="DY80" i="1"/>
  <c r="FJ80" i="1" s="1"/>
  <c r="DW98" i="1"/>
  <c r="DY98" i="1"/>
  <c r="FJ98" i="1" s="1"/>
  <c r="DY136" i="1"/>
  <c r="FJ136" i="1" s="1"/>
  <c r="DY192" i="1"/>
  <c r="FJ192" i="1" s="1"/>
  <c r="DY208" i="1"/>
  <c r="FJ208" i="1" s="1"/>
  <c r="DW224" i="1"/>
  <c r="DY224" i="1"/>
  <c r="FJ224" i="1" s="1"/>
  <c r="DW263" i="1"/>
  <c r="DY263" i="1"/>
  <c r="FJ263" i="1" s="1"/>
  <c r="DW279" i="1"/>
  <c r="DY279" i="1"/>
  <c r="FJ279" i="1" s="1"/>
  <c r="DW295" i="1"/>
  <c r="DY295" i="1"/>
  <c r="FJ295" i="1" s="1"/>
  <c r="DW244" i="1"/>
  <c r="DY244" i="1"/>
  <c r="FJ244" i="1" s="1"/>
  <c r="DW276" i="1"/>
  <c r="DY276" i="1"/>
  <c r="FJ276" i="1" s="1"/>
  <c r="DX6" i="1"/>
  <c r="DX214" i="1"/>
  <c r="DX136" i="1"/>
  <c r="DX216" i="1"/>
  <c r="DX36" i="1"/>
  <c r="DX68" i="1"/>
  <c r="DX122" i="1"/>
  <c r="DX132" i="1"/>
  <c r="DX44" i="1"/>
  <c r="DX72" i="1"/>
  <c r="DX166" i="1"/>
  <c r="DX210" i="1"/>
  <c r="DX160" i="1"/>
  <c r="DX176" i="1"/>
  <c r="DX135" i="1"/>
  <c r="DW114" i="1"/>
  <c r="DY114" i="1"/>
  <c r="FJ114" i="1" s="1"/>
  <c r="DY138" i="1"/>
  <c r="FJ138" i="1" s="1"/>
  <c r="DW158" i="1"/>
  <c r="DY158" i="1"/>
  <c r="FJ158" i="1" s="1"/>
  <c r="DW182" i="1"/>
  <c r="DX182" i="1" s="1"/>
  <c r="DY182" i="1"/>
  <c r="FJ182" i="1" s="1"/>
  <c r="DW7" i="1"/>
  <c r="DY7" i="1"/>
  <c r="FJ7" i="1" s="1"/>
  <c r="DW25" i="1"/>
  <c r="DY25" i="1"/>
  <c r="FJ25" i="1" s="1"/>
  <c r="DW43" i="1"/>
  <c r="DY43" i="1"/>
  <c r="FJ43" i="1" s="1"/>
  <c r="DW63" i="1"/>
  <c r="DY63" i="1"/>
  <c r="FJ63" i="1" s="1"/>
  <c r="DW81" i="1"/>
  <c r="DY81" i="1"/>
  <c r="FJ81" i="1" s="1"/>
  <c r="DW99" i="1"/>
  <c r="DY99" i="1"/>
  <c r="FJ99" i="1" s="1"/>
  <c r="DW119" i="1"/>
  <c r="DY119" i="1"/>
  <c r="FJ119" i="1" s="1"/>
  <c r="DX188" i="1"/>
  <c r="DW141" i="1"/>
  <c r="DY141" i="1"/>
  <c r="FJ141" i="1" s="1"/>
  <c r="DY155" i="1"/>
  <c r="FJ155" i="1" s="1"/>
  <c r="DW171" i="1"/>
  <c r="DY171" i="1"/>
  <c r="FJ171" i="1" s="1"/>
  <c r="DW187" i="1"/>
  <c r="DY187" i="1"/>
  <c r="FJ187" i="1" s="1"/>
  <c r="DW203" i="1"/>
  <c r="DY203" i="1"/>
  <c r="FJ203" i="1" s="1"/>
  <c r="DW219" i="1"/>
  <c r="DY219" i="1"/>
  <c r="FJ219" i="1" s="1"/>
  <c r="DW235" i="1"/>
  <c r="DY235" i="1"/>
  <c r="FJ235" i="1" s="1"/>
  <c r="DY160" i="1"/>
  <c r="FJ160" i="1" s="1"/>
  <c r="DW18" i="1"/>
  <c r="DY18" i="1"/>
  <c r="FJ18" i="1" s="1"/>
  <c r="DW34" i="1"/>
  <c r="DY34" i="1"/>
  <c r="FJ34" i="1" s="1"/>
  <c r="DX50" i="1"/>
  <c r="DY50" i="1"/>
  <c r="FJ50" i="1" s="1"/>
  <c r="DW66" i="1"/>
  <c r="DX66" i="1" s="1"/>
  <c r="DY66" i="1"/>
  <c r="FJ66" i="1" s="1"/>
  <c r="DW82" i="1"/>
  <c r="DY82" i="1"/>
  <c r="FJ82" i="1" s="1"/>
  <c r="DW100" i="1"/>
  <c r="DY100" i="1"/>
  <c r="FJ100" i="1" s="1"/>
  <c r="DY144" i="1"/>
  <c r="FJ144" i="1" s="1"/>
  <c r="DY194" i="1"/>
  <c r="FJ194" i="1" s="1"/>
  <c r="DY210" i="1"/>
  <c r="FJ210" i="1" s="1"/>
  <c r="DW226" i="1"/>
  <c r="DY226" i="1"/>
  <c r="FJ226" i="1" s="1"/>
  <c r="DW249" i="1"/>
  <c r="DY249" i="1"/>
  <c r="FJ249" i="1" s="1"/>
  <c r="DW265" i="1"/>
  <c r="DY265" i="1"/>
  <c r="FJ265" i="1" s="1"/>
  <c r="DW281" i="1"/>
  <c r="DY281" i="1"/>
  <c r="FJ281" i="1" s="1"/>
  <c r="DW297" i="1"/>
  <c r="DY297" i="1"/>
  <c r="FJ297" i="1" s="1"/>
  <c r="DN182" i="1"/>
  <c r="DY39" i="1"/>
  <c r="FJ39" i="1" s="1"/>
  <c r="DW248" i="1"/>
  <c r="DY248" i="1"/>
  <c r="FJ248" i="1" s="1"/>
  <c r="DW280" i="1"/>
  <c r="DY280" i="1"/>
  <c r="FJ280" i="1" s="1"/>
  <c r="DY250" i="1"/>
  <c r="FJ250" i="1" s="1"/>
  <c r="DY96" i="1"/>
  <c r="FJ96" i="1" s="1"/>
  <c r="CT140" i="1"/>
  <c r="DD92" i="1"/>
  <c r="DD256" i="1"/>
  <c r="BZ50" i="1"/>
  <c r="BZ192" i="1"/>
  <c r="CJ120" i="1"/>
  <c r="AK87" i="1"/>
  <c r="BP46" i="1"/>
  <c r="AU35" i="1"/>
  <c r="AK151" i="1"/>
  <c r="CT90" i="1"/>
  <c r="BE128" i="1"/>
  <c r="BF128" i="1" s="1"/>
  <c r="DN216" i="1"/>
  <c r="CJ40" i="1"/>
  <c r="CJ24" i="1"/>
  <c r="BZ10" i="1"/>
  <c r="BP52" i="1"/>
  <c r="BZ184" i="1"/>
  <c r="BZ176" i="1"/>
  <c r="AU173" i="1"/>
  <c r="AK268" i="1"/>
  <c r="DN264" i="1"/>
  <c r="DX138" i="1"/>
  <c r="DD188" i="1"/>
  <c r="CJ82" i="1"/>
  <c r="BZ154" i="1"/>
  <c r="CJ118" i="1"/>
  <c r="BZ104" i="1"/>
  <c r="BZ140" i="1"/>
  <c r="BZ206" i="1"/>
  <c r="AK152" i="1"/>
  <c r="AK176" i="1"/>
  <c r="AK196" i="1"/>
  <c r="AK216" i="1"/>
  <c r="AU71" i="1"/>
  <c r="AK52" i="1"/>
  <c r="AK244" i="1"/>
  <c r="AK264" i="1"/>
  <c r="AK288" i="1"/>
  <c r="CS54" i="1"/>
  <c r="CT54" i="1" s="1"/>
  <c r="BF254" i="1"/>
  <c r="BF214" i="1"/>
  <c r="BF222" i="1"/>
  <c r="BF298" i="1"/>
  <c r="DD84" i="1"/>
  <c r="CJ114" i="1"/>
  <c r="BZ78" i="1"/>
  <c r="BZ128" i="1"/>
  <c r="BZ86" i="1"/>
  <c r="BZ38" i="1"/>
  <c r="BP36" i="1"/>
  <c r="AK88" i="1"/>
  <c r="CI54" i="1"/>
  <c r="CJ54" i="1" s="1"/>
  <c r="Q154" i="1"/>
  <c r="DW118" i="1"/>
  <c r="DW124" i="1"/>
  <c r="DY2" i="1"/>
  <c r="FJ2" i="1" s="1"/>
  <c r="DD24" i="1"/>
  <c r="DD148" i="1"/>
  <c r="CS78" i="1"/>
  <c r="CT78" i="1" s="1"/>
  <c r="CS278" i="1"/>
  <c r="CT278" i="1" s="1"/>
  <c r="CJ38" i="1"/>
  <c r="CJ86" i="1"/>
  <c r="CJ98" i="1"/>
  <c r="CJ130" i="1"/>
  <c r="CJ162" i="1"/>
  <c r="CJ178" i="1"/>
  <c r="BY22" i="1"/>
  <c r="BZ22" i="1" s="1"/>
  <c r="BZ94" i="1"/>
  <c r="BY102" i="1"/>
  <c r="BZ102" i="1" s="1"/>
  <c r="BZ148" i="1"/>
  <c r="CJ66" i="1"/>
  <c r="BO78" i="1"/>
  <c r="BP78" i="1" s="1"/>
  <c r="AJ68" i="1"/>
  <c r="AK68" i="1" s="1"/>
  <c r="AT39" i="1"/>
  <c r="AU39" i="1" s="1"/>
  <c r="AU279" i="1"/>
  <c r="AK8" i="1"/>
  <c r="AK32" i="1"/>
  <c r="AK48" i="1"/>
  <c r="AK160" i="1"/>
  <c r="AK180" i="1"/>
  <c r="AK200" i="1"/>
  <c r="AK224" i="1"/>
  <c r="AK240" i="1"/>
  <c r="AK260" i="1"/>
  <c r="AK280" i="1"/>
  <c r="DW120" i="1"/>
  <c r="DW154" i="1"/>
  <c r="CS28" i="1"/>
  <c r="CT28" i="1" s="1"/>
  <c r="BY42" i="1"/>
  <c r="BZ42" i="1" s="1"/>
  <c r="BY132" i="1"/>
  <c r="BZ132" i="1" s="1"/>
  <c r="BY142" i="1"/>
  <c r="BZ142" i="1" s="1"/>
  <c r="BY150" i="1"/>
  <c r="BZ150" i="1" s="1"/>
  <c r="BY168" i="1"/>
  <c r="BZ168" i="1" s="1"/>
  <c r="DW148" i="1"/>
  <c r="DC224" i="1"/>
  <c r="DD224" i="1" s="1"/>
  <c r="BZ120" i="1"/>
  <c r="CS180" i="1"/>
  <c r="CT180" i="1" s="1"/>
  <c r="P294" i="1"/>
  <c r="Q294" i="1" s="1"/>
  <c r="Q218" i="1"/>
  <c r="CT64" i="1"/>
  <c r="BZ166" i="1"/>
  <c r="DW112" i="1"/>
  <c r="DC208" i="1"/>
  <c r="DD208" i="1" s="1"/>
  <c r="BY194" i="1"/>
  <c r="BZ194" i="1" s="1"/>
  <c r="BY202" i="1"/>
  <c r="BZ202" i="1" s="1"/>
  <c r="DC26" i="1"/>
  <c r="DD26" i="1" s="1"/>
  <c r="DC38" i="1"/>
  <c r="DD38" i="1" s="1"/>
  <c r="DC62" i="1"/>
  <c r="DD62" i="1" s="1"/>
  <c r="DC80" i="1"/>
  <c r="DD80" i="1" s="1"/>
  <c r="DC104" i="1"/>
  <c r="DD104" i="1" s="1"/>
  <c r="DC130" i="1"/>
  <c r="DD130" i="1" s="1"/>
  <c r="DC182" i="1"/>
  <c r="DD182" i="1" s="1"/>
  <c r="DC206" i="1"/>
  <c r="DD206" i="1" s="1"/>
  <c r="DC232" i="1"/>
  <c r="DD232" i="1" s="1"/>
  <c r="DC246" i="1"/>
  <c r="DD246" i="1" s="1"/>
  <c r="DC258" i="1"/>
  <c r="DD258" i="1" s="1"/>
  <c r="DC270" i="1"/>
  <c r="DD270" i="1" s="1"/>
  <c r="DC282" i="1"/>
  <c r="DD282" i="1" s="1"/>
  <c r="DC296" i="1"/>
  <c r="DD296" i="1" s="1"/>
  <c r="CS11" i="1"/>
  <c r="CT11" i="1" s="1"/>
  <c r="BY147" i="1"/>
  <c r="BZ147" i="1" s="1"/>
  <c r="AT13" i="1"/>
  <c r="AU13" i="1" s="1"/>
  <c r="AT33" i="1"/>
  <c r="AU33" i="1" s="1"/>
  <c r="AT45" i="1"/>
  <c r="AU45" i="1" s="1"/>
  <c r="AT65" i="1"/>
  <c r="AU65" i="1" s="1"/>
  <c r="AT89" i="1"/>
  <c r="AU89" i="1" s="1"/>
  <c r="AT97" i="1"/>
  <c r="AU97" i="1" s="1"/>
  <c r="AT129" i="1"/>
  <c r="AU129" i="1" s="1"/>
  <c r="AT155" i="1"/>
  <c r="AU155" i="1" s="1"/>
  <c r="AT187" i="1"/>
  <c r="AU187" i="1" s="1"/>
  <c r="AT219" i="1"/>
  <c r="AU219" i="1" s="1"/>
  <c r="AT251" i="1"/>
  <c r="AU251" i="1" s="1"/>
  <c r="AJ26" i="1"/>
  <c r="AK26" i="1" s="1"/>
  <c r="AJ74" i="1"/>
  <c r="AK74" i="1" s="1"/>
  <c r="AJ90" i="1"/>
  <c r="AK90" i="1" s="1"/>
  <c r="AJ122" i="1"/>
  <c r="AK122" i="1" s="1"/>
  <c r="AJ154" i="1"/>
  <c r="AK154" i="1" s="1"/>
  <c r="AJ170" i="1"/>
  <c r="AK170" i="1" s="1"/>
  <c r="AJ202" i="1"/>
  <c r="AK202" i="1" s="1"/>
  <c r="AJ234" i="1"/>
  <c r="AK234" i="1" s="1"/>
  <c r="AJ250" i="1"/>
  <c r="AK250" i="1" s="1"/>
  <c r="AJ282" i="1"/>
  <c r="AK282" i="1" s="1"/>
  <c r="Q202" i="1"/>
  <c r="DC16" i="1"/>
  <c r="DD16" i="1" s="1"/>
  <c r="DC40" i="1"/>
  <c r="DD40" i="1" s="1"/>
  <c r="DC64" i="1"/>
  <c r="DD64" i="1" s="1"/>
  <c r="DC82" i="1"/>
  <c r="DD82" i="1" s="1"/>
  <c r="DC94" i="1"/>
  <c r="DD94" i="1" s="1"/>
  <c r="DC120" i="1"/>
  <c r="DD120" i="1" s="1"/>
  <c r="DC134" i="1"/>
  <c r="DD134" i="1" s="1"/>
  <c r="DC158" i="1"/>
  <c r="DD158" i="1" s="1"/>
  <c r="DC184" i="1"/>
  <c r="DD184" i="1" s="1"/>
  <c r="DC210" i="1"/>
  <c r="DD210" i="1" s="1"/>
  <c r="DC234" i="1"/>
  <c r="DD234" i="1" s="1"/>
  <c r="DC262" i="1"/>
  <c r="DD262" i="1" s="1"/>
  <c r="DC286" i="1"/>
  <c r="DD286" i="1" s="1"/>
  <c r="CS63" i="1"/>
  <c r="CT63" i="1" s="1"/>
  <c r="CI83" i="1"/>
  <c r="CJ83" i="1" s="1"/>
  <c r="AT5" i="1"/>
  <c r="AU5" i="1" s="1"/>
  <c r="AT15" i="1"/>
  <c r="AU15" i="1" s="1"/>
  <c r="AT47" i="1"/>
  <c r="AU47" i="1" s="1"/>
  <c r="AT143" i="1"/>
  <c r="AU143" i="1" s="1"/>
  <c r="AT207" i="1"/>
  <c r="AU207" i="1" s="1"/>
  <c r="AT239" i="1"/>
  <c r="AU239" i="1" s="1"/>
  <c r="AJ30" i="1"/>
  <c r="AK30" i="1" s="1"/>
  <c r="AJ46" i="1"/>
  <c r="AK46" i="1" s="1"/>
  <c r="AJ78" i="1"/>
  <c r="AK78" i="1" s="1"/>
  <c r="AJ110" i="1"/>
  <c r="AK110" i="1" s="1"/>
  <c r="AJ142" i="1"/>
  <c r="AK142" i="1" s="1"/>
  <c r="AJ174" i="1"/>
  <c r="AK174" i="1" s="1"/>
  <c r="AJ222" i="1"/>
  <c r="AK222" i="1" s="1"/>
  <c r="AJ238" i="1"/>
  <c r="AK238" i="1" s="1"/>
  <c r="AJ286" i="1"/>
  <c r="AK286" i="1" s="1"/>
  <c r="Q174" i="1"/>
  <c r="Q266" i="1"/>
  <c r="DC10" i="1"/>
  <c r="DD10" i="1" s="1"/>
  <c r="DC18" i="1"/>
  <c r="DD18" i="1" s="1"/>
  <c r="DC32" i="1"/>
  <c r="DD32" i="1" s="1"/>
  <c r="DC42" i="1"/>
  <c r="DD42" i="1" s="1"/>
  <c r="DC54" i="1"/>
  <c r="DD54" i="1" s="1"/>
  <c r="DC66" i="1"/>
  <c r="DD66" i="1" s="1"/>
  <c r="DC76" i="1"/>
  <c r="DD76" i="1" s="1"/>
  <c r="DC86" i="1"/>
  <c r="DD86" i="1" s="1"/>
  <c r="DC98" i="1"/>
  <c r="DD98" i="1" s="1"/>
  <c r="DC110" i="1"/>
  <c r="DD110" i="1" s="1"/>
  <c r="DC122" i="1"/>
  <c r="DD122" i="1" s="1"/>
  <c r="DC136" i="1"/>
  <c r="DD136" i="1" s="1"/>
  <c r="DC150" i="1"/>
  <c r="DD150" i="1" s="1"/>
  <c r="DC162" i="1"/>
  <c r="DD162" i="1" s="1"/>
  <c r="DC174" i="1"/>
  <c r="DD174" i="1" s="1"/>
  <c r="DC186" i="1"/>
  <c r="DD186" i="1" s="1"/>
  <c r="DC200" i="1"/>
  <c r="DD200" i="1" s="1"/>
  <c r="DC214" i="1"/>
  <c r="DD214" i="1" s="1"/>
  <c r="DC226" i="1"/>
  <c r="DD226" i="1" s="1"/>
  <c r="DC238" i="1"/>
  <c r="DD238" i="1" s="1"/>
  <c r="DC250" i="1"/>
  <c r="DD250" i="1" s="1"/>
  <c r="DC264" i="1"/>
  <c r="DD264" i="1" s="1"/>
  <c r="DC278" i="1"/>
  <c r="DD278" i="1" s="1"/>
  <c r="DC290" i="1"/>
  <c r="DD290" i="1" s="1"/>
  <c r="BY99" i="1"/>
  <c r="BZ99" i="1" s="1"/>
  <c r="BY131" i="1"/>
  <c r="BZ131" i="1" s="1"/>
  <c r="AT9" i="1"/>
  <c r="AU9" i="1" s="1"/>
  <c r="AT17" i="1"/>
  <c r="AU17" i="1" s="1"/>
  <c r="AT29" i="1"/>
  <c r="AU29" i="1" s="1"/>
  <c r="AT41" i="1"/>
  <c r="AU41" i="1" s="1"/>
  <c r="AT49" i="1"/>
  <c r="AU49" i="1" s="1"/>
  <c r="AT73" i="1"/>
  <c r="AU73" i="1" s="1"/>
  <c r="AT81" i="1"/>
  <c r="AU81" i="1" s="1"/>
  <c r="AT93" i="1"/>
  <c r="AU93" i="1" s="1"/>
  <c r="AT105" i="1"/>
  <c r="AU105" i="1" s="1"/>
  <c r="AT113" i="1"/>
  <c r="AU113" i="1" s="1"/>
  <c r="AT125" i="1"/>
  <c r="AU125" i="1" s="1"/>
  <c r="AT147" i="1"/>
  <c r="AU147" i="1" s="1"/>
  <c r="AT163" i="1"/>
  <c r="AU163" i="1" s="1"/>
  <c r="AT179" i="1"/>
  <c r="AU179" i="1" s="1"/>
  <c r="AT195" i="1"/>
  <c r="AU195" i="1" s="1"/>
  <c r="AT211" i="1"/>
  <c r="AU211" i="1" s="1"/>
  <c r="AT227" i="1"/>
  <c r="AU227" i="1" s="1"/>
  <c r="AT243" i="1"/>
  <c r="AU243" i="1" s="1"/>
  <c r="AT259" i="1"/>
  <c r="AU259" i="1" s="1"/>
  <c r="AJ18" i="1"/>
  <c r="AK18" i="1" s="1"/>
  <c r="AJ34" i="1"/>
  <c r="AK34" i="1" s="1"/>
  <c r="AJ50" i="1"/>
  <c r="AK50" i="1" s="1"/>
  <c r="AJ66" i="1"/>
  <c r="AK66" i="1" s="1"/>
  <c r="AJ82" i="1"/>
  <c r="AK82" i="1" s="1"/>
  <c r="AJ98" i="1"/>
  <c r="AK98" i="1" s="1"/>
  <c r="AJ114" i="1"/>
  <c r="AK114" i="1" s="1"/>
  <c r="AJ130" i="1"/>
  <c r="AK130" i="1" s="1"/>
  <c r="AJ162" i="1"/>
  <c r="AK162" i="1" s="1"/>
  <c r="AJ178" i="1"/>
  <c r="AK178" i="1" s="1"/>
  <c r="AJ194" i="1"/>
  <c r="AK194" i="1" s="1"/>
  <c r="AJ210" i="1"/>
  <c r="AK210" i="1" s="1"/>
  <c r="AJ226" i="1"/>
  <c r="AK226" i="1" s="1"/>
  <c r="AJ242" i="1"/>
  <c r="AK242" i="1" s="1"/>
  <c r="AJ258" i="1"/>
  <c r="AK258" i="1" s="1"/>
  <c r="AJ274" i="1"/>
  <c r="AK274" i="1" s="1"/>
  <c r="AJ290" i="1"/>
  <c r="AK290" i="1" s="1"/>
  <c r="DC14" i="1"/>
  <c r="DD14" i="1" s="1"/>
  <c r="DC48" i="1"/>
  <c r="DD48" i="1" s="1"/>
  <c r="DC70" i="1"/>
  <c r="DD70" i="1" s="1"/>
  <c r="DC90" i="1"/>
  <c r="DD90" i="1" s="1"/>
  <c r="DC118" i="1"/>
  <c r="DD118" i="1" s="1"/>
  <c r="DC142" i="1"/>
  <c r="DD142" i="1" s="1"/>
  <c r="DC154" i="1"/>
  <c r="DD154" i="1" s="1"/>
  <c r="DC194" i="1"/>
  <c r="DD194" i="1" s="1"/>
  <c r="DC218" i="1"/>
  <c r="DD218" i="1" s="1"/>
  <c r="CI81" i="1"/>
  <c r="CJ81" i="1" s="1"/>
  <c r="BY115" i="1"/>
  <c r="BZ115" i="1" s="1"/>
  <c r="AT25" i="1"/>
  <c r="AU25" i="1" s="1"/>
  <c r="AT57" i="1"/>
  <c r="AU57" i="1" s="1"/>
  <c r="AT77" i="1"/>
  <c r="AU77" i="1" s="1"/>
  <c r="AT109" i="1"/>
  <c r="AU109" i="1" s="1"/>
  <c r="AT121" i="1"/>
  <c r="AU121" i="1" s="1"/>
  <c r="AT141" i="1"/>
  <c r="AU141" i="1" s="1"/>
  <c r="AT171" i="1"/>
  <c r="AU171" i="1" s="1"/>
  <c r="AT203" i="1"/>
  <c r="AU203" i="1" s="1"/>
  <c r="AT235" i="1"/>
  <c r="AU235" i="1" s="1"/>
  <c r="AJ10" i="1"/>
  <c r="AK10" i="1" s="1"/>
  <c r="AJ42" i="1"/>
  <c r="AK42" i="1" s="1"/>
  <c r="AJ58" i="1"/>
  <c r="AK58" i="1" s="1"/>
  <c r="AJ106" i="1"/>
  <c r="AK106" i="1" s="1"/>
  <c r="AJ138" i="1"/>
  <c r="AK138" i="1" s="1"/>
  <c r="AJ186" i="1"/>
  <c r="AK186" i="1" s="1"/>
  <c r="AJ218" i="1"/>
  <c r="AK218" i="1" s="1"/>
  <c r="AJ266" i="1"/>
  <c r="AK266" i="1" s="1"/>
  <c r="AJ298" i="1"/>
  <c r="AK298" i="1" s="1"/>
  <c r="DC6" i="1"/>
  <c r="DD6" i="1" s="1"/>
  <c r="DC30" i="1"/>
  <c r="DD30" i="1" s="1"/>
  <c r="DC50" i="1"/>
  <c r="DD50" i="1" s="1"/>
  <c r="DC74" i="1"/>
  <c r="DD74" i="1" s="1"/>
  <c r="DC106" i="1"/>
  <c r="DD106" i="1" s="1"/>
  <c r="DC170" i="1"/>
  <c r="DD170" i="1" s="1"/>
  <c r="DC198" i="1"/>
  <c r="DD198" i="1" s="1"/>
  <c r="DC222" i="1"/>
  <c r="DD222" i="1" s="1"/>
  <c r="DC248" i="1"/>
  <c r="DD248" i="1" s="1"/>
  <c r="DC274" i="1"/>
  <c r="DD274" i="1" s="1"/>
  <c r="DC298" i="1"/>
  <c r="DD298" i="1" s="1"/>
  <c r="CS15" i="1"/>
  <c r="CT15" i="1" s="1"/>
  <c r="BY121" i="1"/>
  <c r="BZ121" i="1" s="1"/>
  <c r="AT27" i="1"/>
  <c r="AU27" i="1" s="1"/>
  <c r="AT37" i="1"/>
  <c r="AU37" i="1" s="1"/>
  <c r="AT59" i="1"/>
  <c r="AU59" i="1" s="1"/>
  <c r="AT69" i="1"/>
  <c r="AU69" i="1" s="1"/>
  <c r="AT79" i="1"/>
  <c r="AU79" i="1" s="1"/>
  <c r="AT91" i="1"/>
  <c r="AU91" i="1" s="1"/>
  <c r="AT101" i="1"/>
  <c r="AU101" i="1" s="1"/>
  <c r="AT111" i="1"/>
  <c r="AU111" i="1" s="1"/>
  <c r="AT123" i="1"/>
  <c r="AU123" i="1" s="1"/>
  <c r="AT133" i="1"/>
  <c r="AU133" i="1" s="1"/>
  <c r="AT159" i="1"/>
  <c r="AU159" i="1" s="1"/>
  <c r="AT175" i="1"/>
  <c r="AU175" i="1" s="1"/>
  <c r="AT191" i="1"/>
  <c r="AU191" i="1" s="1"/>
  <c r="AT223" i="1"/>
  <c r="AU223" i="1" s="1"/>
  <c r="AT255" i="1"/>
  <c r="AU255" i="1" s="1"/>
  <c r="AJ14" i="1"/>
  <c r="AK14" i="1" s="1"/>
  <c r="AJ62" i="1"/>
  <c r="AK62" i="1" s="1"/>
  <c r="AJ94" i="1"/>
  <c r="AK94" i="1" s="1"/>
  <c r="AJ126" i="1"/>
  <c r="AK126" i="1" s="1"/>
  <c r="AJ158" i="1"/>
  <c r="AK158" i="1" s="1"/>
  <c r="AJ190" i="1"/>
  <c r="AK190" i="1" s="1"/>
  <c r="AJ206" i="1"/>
  <c r="AK206" i="1" s="1"/>
  <c r="AJ254" i="1"/>
  <c r="AK254" i="1" s="1"/>
  <c r="AJ270" i="1"/>
  <c r="AK270" i="1" s="1"/>
  <c r="P230" i="1"/>
  <c r="Q230" i="1" s="1"/>
  <c r="DC12" i="1"/>
  <c r="DD12" i="1" s="1"/>
  <c r="DC22" i="1"/>
  <c r="DD22" i="1" s="1"/>
  <c r="DC34" i="1"/>
  <c r="DD34" i="1" s="1"/>
  <c r="DC46" i="1"/>
  <c r="DD46" i="1" s="1"/>
  <c r="DC58" i="1"/>
  <c r="DD58" i="1" s="1"/>
  <c r="DC68" i="1"/>
  <c r="DD68" i="1" s="1"/>
  <c r="DC78" i="1"/>
  <c r="DD78" i="1" s="1"/>
  <c r="DC88" i="1"/>
  <c r="DD88" i="1" s="1"/>
  <c r="DC102" i="1"/>
  <c r="DD102" i="1" s="1"/>
  <c r="DC114" i="1"/>
  <c r="DD114" i="1" s="1"/>
  <c r="DC126" i="1"/>
  <c r="DD126" i="1" s="1"/>
  <c r="DC138" i="1"/>
  <c r="DD138" i="1" s="1"/>
  <c r="DC152" i="1"/>
  <c r="DD152" i="1" s="1"/>
  <c r="DC178" i="1"/>
  <c r="DD178" i="1" s="1"/>
  <c r="DC190" i="1"/>
  <c r="DD190" i="1" s="1"/>
  <c r="DC202" i="1"/>
  <c r="DD202" i="1" s="1"/>
  <c r="DC216" i="1"/>
  <c r="DD216" i="1" s="1"/>
  <c r="DC230" i="1"/>
  <c r="DD230" i="1" s="1"/>
  <c r="DC242" i="1"/>
  <c r="DD242" i="1" s="1"/>
  <c r="DC254" i="1"/>
  <c r="DD254" i="1" s="1"/>
  <c r="DC266" i="1"/>
  <c r="DD266" i="1" s="1"/>
  <c r="DC280" i="1"/>
  <c r="DD280" i="1" s="1"/>
  <c r="DC294" i="1"/>
  <c r="DD294" i="1" s="1"/>
  <c r="CS7" i="1"/>
  <c r="CT7" i="1" s="1"/>
  <c r="CI75" i="1"/>
  <c r="CJ75" i="1" s="1"/>
  <c r="CI77" i="1"/>
  <c r="CJ77" i="1" s="1"/>
  <c r="BY105" i="1"/>
  <c r="BZ105" i="1" s="1"/>
  <c r="AT11" i="1"/>
  <c r="AU11" i="1" s="1"/>
  <c r="AT21" i="1"/>
  <c r="AU21" i="1" s="1"/>
  <c r="AT31" i="1"/>
  <c r="AU31" i="1" s="1"/>
  <c r="AT43" i="1"/>
  <c r="AU43" i="1" s="1"/>
  <c r="AT53" i="1"/>
  <c r="AU53" i="1" s="1"/>
  <c r="AT63" i="1"/>
  <c r="AU63" i="1" s="1"/>
  <c r="AT75" i="1"/>
  <c r="AU75" i="1" s="1"/>
  <c r="AT85" i="1"/>
  <c r="AU85" i="1" s="1"/>
  <c r="AT95" i="1"/>
  <c r="AU95" i="1" s="1"/>
  <c r="AT107" i="1"/>
  <c r="AU107" i="1" s="1"/>
  <c r="AT117" i="1"/>
  <c r="AU117" i="1" s="1"/>
  <c r="AT127" i="1"/>
  <c r="AU127" i="1" s="1"/>
  <c r="AT139" i="1"/>
  <c r="AU139" i="1" s="1"/>
  <c r="AT151" i="1"/>
  <c r="AU151" i="1" s="1"/>
  <c r="AT167" i="1"/>
  <c r="AU167" i="1" s="1"/>
  <c r="AT183" i="1"/>
  <c r="AU183" i="1" s="1"/>
  <c r="AT215" i="1"/>
  <c r="AU215" i="1" s="1"/>
  <c r="AT231" i="1"/>
  <c r="AU231" i="1" s="1"/>
  <c r="AT247" i="1"/>
  <c r="AU247" i="1" s="1"/>
  <c r="AJ6" i="1"/>
  <c r="AK6" i="1" s="1"/>
  <c r="AJ22" i="1"/>
  <c r="AK22" i="1" s="1"/>
  <c r="AJ38" i="1"/>
  <c r="AK38" i="1" s="1"/>
  <c r="AJ54" i="1"/>
  <c r="AK54" i="1" s="1"/>
  <c r="AJ70" i="1"/>
  <c r="AK70" i="1" s="1"/>
  <c r="AJ86" i="1"/>
  <c r="AK86" i="1" s="1"/>
  <c r="AJ102" i="1"/>
  <c r="AK102" i="1" s="1"/>
  <c r="AJ118" i="1"/>
  <c r="AK118" i="1" s="1"/>
  <c r="AJ134" i="1"/>
  <c r="AK134" i="1" s="1"/>
  <c r="AJ150" i="1"/>
  <c r="AK150" i="1" s="1"/>
  <c r="AJ166" i="1"/>
  <c r="AK166" i="1" s="1"/>
  <c r="AJ182" i="1"/>
  <c r="AK182" i="1" s="1"/>
  <c r="AJ198" i="1"/>
  <c r="AK198" i="1" s="1"/>
  <c r="AJ214" i="1"/>
  <c r="AK214" i="1" s="1"/>
  <c r="AJ230" i="1"/>
  <c r="AK230" i="1" s="1"/>
  <c r="AJ246" i="1"/>
  <c r="AK246" i="1" s="1"/>
  <c r="AJ262" i="1"/>
  <c r="AK262" i="1" s="1"/>
  <c r="AJ278" i="1"/>
  <c r="AK278" i="1" s="1"/>
  <c r="AJ294" i="1"/>
  <c r="AK294" i="1" s="1"/>
  <c r="P6" i="1"/>
  <c r="Q6" i="1" s="1"/>
  <c r="P42" i="1"/>
  <c r="Q42" i="1" s="1"/>
  <c r="P130" i="1"/>
  <c r="Q130" i="1" s="1"/>
  <c r="P175" i="1"/>
  <c r="Q175" i="1" s="1"/>
  <c r="P267" i="1"/>
  <c r="Q267" i="1" s="1"/>
  <c r="P15" i="1"/>
  <c r="Q15" i="1" s="1"/>
  <c r="P63" i="1"/>
  <c r="Q63" i="1" s="1"/>
  <c r="P111" i="1"/>
  <c r="Q111" i="1" s="1"/>
  <c r="P143" i="1"/>
  <c r="Q143" i="1" s="1"/>
  <c r="P187" i="1"/>
  <c r="Q187" i="1" s="1"/>
  <c r="P255" i="1"/>
  <c r="Q255" i="1" s="1"/>
  <c r="P291" i="1"/>
  <c r="Q291" i="1" s="1"/>
  <c r="P190" i="1"/>
  <c r="Q190" i="1" s="1"/>
  <c r="P70" i="1"/>
  <c r="Q70" i="1" s="1"/>
  <c r="P94" i="1"/>
  <c r="Q94" i="1" s="1"/>
  <c r="P92" i="1"/>
  <c r="Q92" i="1" s="1"/>
  <c r="P180" i="1"/>
  <c r="Q180" i="1" s="1"/>
  <c r="P40" i="1"/>
  <c r="Q40" i="1" s="1"/>
  <c r="P148" i="1"/>
  <c r="Q148" i="1" s="1"/>
  <c r="P243" i="1"/>
  <c r="Q243" i="1" s="1"/>
  <c r="P83" i="1"/>
  <c r="Q83" i="1" s="1"/>
  <c r="P298" i="1"/>
  <c r="Q298" i="1" s="1"/>
  <c r="P26" i="1"/>
  <c r="Q26" i="1" s="1"/>
  <c r="P66" i="1"/>
  <c r="Q66" i="1" s="1"/>
  <c r="P194" i="1"/>
  <c r="Q194" i="1" s="1"/>
  <c r="P258" i="1"/>
  <c r="Q258" i="1" s="1"/>
  <c r="P207" i="1"/>
  <c r="Q207" i="1" s="1"/>
  <c r="P235" i="1"/>
  <c r="Q235" i="1" s="1"/>
  <c r="P299" i="1"/>
  <c r="Q299" i="1" s="1"/>
  <c r="P31" i="1"/>
  <c r="Q31" i="1" s="1"/>
  <c r="P47" i="1"/>
  <c r="Q47" i="1" s="1"/>
  <c r="P79" i="1"/>
  <c r="Q79" i="1" s="1"/>
  <c r="P95" i="1"/>
  <c r="Q95" i="1" s="1"/>
  <c r="P127" i="1"/>
  <c r="Q127" i="1" s="1"/>
  <c r="P159" i="1"/>
  <c r="Q159" i="1" s="1"/>
  <c r="P219" i="1"/>
  <c r="Q219" i="1" s="1"/>
  <c r="P106" i="1"/>
  <c r="Q106" i="1" s="1"/>
  <c r="P278" i="1"/>
  <c r="Q278" i="1" s="1"/>
  <c r="P28" i="1"/>
  <c r="Q28" i="1" s="1"/>
  <c r="P124" i="1"/>
  <c r="Q124" i="1" s="1"/>
  <c r="P152" i="1"/>
  <c r="Q152" i="1" s="1"/>
  <c r="P212" i="1"/>
  <c r="Q212" i="1" s="1"/>
  <c r="P244" i="1"/>
  <c r="Q244" i="1" s="1"/>
  <c r="P276" i="1"/>
  <c r="Q276" i="1" s="1"/>
  <c r="P20" i="1"/>
  <c r="Q20" i="1" s="1"/>
  <c r="P56" i="1"/>
  <c r="Q56" i="1" s="1"/>
  <c r="P80" i="1"/>
  <c r="Q80" i="1" s="1"/>
  <c r="P112" i="1"/>
  <c r="Q112" i="1" s="1"/>
  <c r="P184" i="1"/>
  <c r="Q184" i="1" s="1"/>
  <c r="P10" i="1"/>
  <c r="Q10" i="1" s="1"/>
  <c r="P30" i="1"/>
  <c r="Q30" i="1" s="1"/>
  <c r="P46" i="1"/>
  <c r="Q46" i="1" s="1"/>
  <c r="P82" i="1"/>
  <c r="Q82" i="1" s="1"/>
  <c r="P210" i="1"/>
  <c r="Q210" i="1" s="1"/>
  <c r="P274" i="1"/>
  <c r="Q274" i="1" s="1"/>
  <c r="P183" i="1"/>
  <c r="Q183" i="1" s="1"/>
  <c r="P215" i="1"/>
  <c r="Q215" i="1" s="1"/>
  <c r="P275" i="1"/>
  <c r="Q275" i="1" s="1"/>
  <c r="P3" i="1"/>
  <c r="Q3" i="1" s="1"/>
  <c r="P19" i="1"/>
  <c r="Q19" i="1" s="1"/>
  <c r="P35" i="1"/>
  <c r="Q35" i="1" s="1"/>
  <c r="P51" i="1"/>
  <c r="Q51" i="1" s="1"/>
  <c r="P67" i="1"/>
  <c r="Q67" i="1" s="1"/>
  <c r="P99" i="1"/>
  <c r="Q99" i="1" s="1"/>
  <c r="P115" i="1"/>
  <c r="Q115" i="1" s="1"/>
  <c r="P131" i="1"/>
  <c r="Q131" i="1" s="1"/>
  <c r="P147" i="1"/>
  <c r="Q147" i="1" s="1"/>
  <c r="P163" i="1"/>
  <c r="Q163" i="1" s="1"/>
  <c r="P195" i="1"/>
  <c r="Q195" i="1" s="1"/>
  <c r="P231" i="1"/>
  <c r="Q231" i="1" s="1"/>
  <c r="P263" i="1"/>
  <c r="Q263" i="1" s="1"/>
  <c r="P295" i="1"/>
  <c r="Q295" i="1" s="1"/>
  <c r="P126" i="1"/>
  <c r="Q126" i="1" s="1"/>
  <c r="P214" i="1"/>
  <c r="Q214" i="1" s="1"/>
  <c r="P74" i="1"/>
  <c r="Q74" i="1" s="1"/>
  <c r="P102" i="1"/>
  <c r="Q102" i="1" s="1"/>
  <c r="P60" i="1"/>
  <c r="Q60" i="1" s="1"/>
  <c r="P100" i="1"/>
  <c r="Q100" i="1" s="1"/>
  <c r="P128" i="1"/>
  <c r="Q128" i="1" s="1"/>
  <c r="P156" i="1"/>
  <c r="Q156" i="1" s="1"/>
  <c r="P188" i="1"/>
  <c r="Q188" i="1" s="1"/>
  <c r="P220" i="1"/>
  <c r="Q220" i="1" s="1"/>
  <c r="P252" i="1"/>
  <c r="Q252" i="1" s="1"/>
  <c r="P284" i="1"/>
  <c r="Q284" i="1" s="1"/>
  <c r="P8" i="1"/>
  <c r="Q8" i="1" s="1"/>
  <c r="P24" i="1"/>
  <c r="Q24" i="1" s="1"/>
  <c r="P44" i="1"/>
  <c r="Q44" i="1" s="1"/>
  <c r="P64" i="1"/>
  <c r="Q64" i="1" s="1"/>
  <c r="P88" i="1"/>
  <c r="Q88" i="1" s="1"/>
  <c r="P120" i="1"/>
  <c r="Q120" i="1" s="1"/>
  <c r="P160" i="1"/>
  <c r="Q160" i="1" s="1"/>
  <c r="P192" i="1"/>
  <c r="Q192" i="1" s="1"/>
  <c r="P224" i="1"/>
  <c r="Q224" i="1" s="1"/>
  <c r="P256" i="1"/>
  <c r="Q256" i="1" s="1"/>
  <c r="P288" i="1"/>
  <c r="Q288" i="1" s="1"/>
  <c r="P18" i="1"/>
  <c r="Q18" i="1" s="1"/>
  <c r="P34" i="1"/>
  <c r="Q34" i="1" s="1"/>
  <c r="P50" i="1"/>
  <c r="Q50" i="1" s="1"/>
  <c r="P98" i="1"/>
  <c r="Q98" i="1" s="1"/>
  <c r="P162" i="1"/>
  <c r="Q162" i="1" s="1"/>
  <c r="P226" i="1"/>
  <c r="Q226" i="1" s="1"/>
  <c r="P290" i="1"/>
  <c r="Q290" i="1" s="1"/>
  <c r="P191" i="1"/>
  <c r="Q191" i="1" s="1"/>
  <c r="P223" i="1"/>
  <c r="Q223" i="1" s="1"/>
  <c r="P251" i="1"/>
  <c r="Q251" i="1" s="1"/>
  <c r="P279" i="1"/>
  <c r="Q279" i="1" s="1"/>
  <c r="P7" i="1"/>
  <c r="Q7" i="1" s="1"/>
  <c r="P23" i="1"/>
  <c r="Q23" i="1" s="1"/>
  <c r="P39" i="1"/>
  <c r="Q39" i="1" s="1"/>
  <c r="P55" i="1"/>
  <c r="Q55" i="1" s="1"/>
  <c r="P71" i="1"/>
  <c r="Q71" i="1" s="1"/>
  <c r="P87" i="1"/>
  <c r="Q87" i="1" s="1"/>
  <c r="P103" i="1"/>
  <c r="Q103" i="1" s="1"/>
  <c r="P119" i="1"/>
  <c r="Q119" i="1" s="1"/>
  <c r="P135" i="1"/>
  <c r="Q135" i="1" s="1"/>
  <c r="P151" i="1"/>
  <c r="Q151" i="1" s="1"/>
  <c r="P171" i="1"/>
  <c r="Q171" i="1" s="1"/>
  <c r="P203" i="1"/>
  <c r="Q203" i="1" s="1"/>
  <c r="P239" i="1"/>
  <c r="Q239" i="1" s="1"/>
  <c r="P271" i="1"/>
  <c r="Q271" i="1" s="1"/>
  <c r="P62" i="1"/>
  <c r="Q62" i="1" s="1"/>
  <c r="P150" i="1"/>
  <c r="Q150" i="1" s="1"/>
  <c r="P234" i="1"/>
  <c r="Q234" i="1" s="1"/>
  <c r="P14" i="1"/>
  <c r="Q14" i="1" s="1"/>
  <c r="P78" i="1"/>
  <c r="Q78" i="1" s="1"/>
  <c r="P110" i="1"/>
  <c r="Q110" i="1" s="1"/>
  <c r="P76" i="1"/>
  <c r="Q76" i="1" s="1"/>
  <c r="P108" i="1"/>
  <c r="Q108" i="1" s="1"/>
  <c r="P136" i="1"/>
  <c r="Q136" i="1" s="1"/>
  <c r="P164" i="1"/>
  <c r="Q164" i="1" s="1"/>
  <c r="P196" i="1"/>
  <c r="Q196" i="1" s="1"/>
  <c r="P228" i="1"/>
  <c r="Q228" i="1" s="1"/>
  <c r="P260" i="1"/>
  <c r="Q260" i="1" s="1"/>
  <c r="P292" i="1"/>
  <c r="Q292" i="1" s="1"/>
  <c r="P12" i="1"/>
  <c r="Q12" i="1" s="1"/>
  <c r="P32" i="1"/>
  <c r="Q32" i="1" s="1"/>
  <c r="P48" i="1"/>
  <c r="Q48" i="1" s="1"/>
  <c r="P68" i="1"/>
  <c r="Q68" i="1" s="1"/>
  <c r="P96" i="1"/>
  <c r="Q96" i="1" s="1"/>
  <c r="P132" i="1"/>
  <c r="Q132" i="1" s="1"/>
  <c r="P168" i="1"/>
  <c r="Q168" i="1" s="1"/>
  <c r="P200" i="1"/>
  <c r="Q200" i="1" s="1"/>
  <c r="P232" i="1"/>
  <c r="Q232" i="1" s="1"/>
  <c r="P264" i="1"/>
  <c r="Q264" i="1" s="1"/>
  <c r="P296" i="1"/>
  <c r="Q296" i="1" s="1"/>
  <c r="P22" i="1"/>
  <c r="Q22" i="1" s="1"/>
  <c r="P38" i="1"/>
  <c r="Q38" i="1" s="1"/>
  <c r="P54" i="1"/>
  <c r="Q54" i="1" s="1"/>
  <c r="P114" i="1"/>
  <c r="Q114" i="1" s="1"/>
  <c r="P178" i="1"/>
  <c r="Q178" i="1" s="1"/>
  <c r="P242" i="1"/>
  <c r="Q242" i="1" s="1"/>
  <c r="P167" i="1"/>
  <c r="Q167" i="1" s="1"/>
  <c r="P227" i="1"/>
  <c r="Q227" i="1" s="1"/>
  <c r="P259" i="1"/>
  <c r="Q259" i="1" s="1"/>
  <c r="P287" i="1"/>
  <c r="Q287" i="1" s="1"/>
  <c r="P11" i="1"/>
  <c r="Q11" i="1" s="1"/>
  <c r="P27" i="1"/>
  <c r="Q27" i="1" s="1"/>
  <c r="P43" i="1"/>
  <c r="Q43" i="1" s="1"/>
  <c r="P59" i="1"/>
  <c r="Q59" i="1" s="1"/>
  <c r="P75" i="1"/>
  <c r="Q75" i="1" s="1"/>
  <c r="P91" i="1"/>
  <c r="Q91" i="1" s="1"/>
  <c r="P107" i="1"/>
  <c r="Q107" i="1" s="1"/>
  <c r="P123" i="1"/>
  <c r="Q123" i="1" s="1"/>
  <c r="P139" i="1"/>
  <c r="Q139" i="1" s="1"/>
  <c r="P155" i="1"/>
  <c r="Q155" i="1" s="1"/>
  <c r="P179" i="1"/>
  <c r="Q179" i="1" s="1"/>
  <c r="P211" i="1"/>
  <c r="Q211" i="1" s="1"/>
  <c r="P247" i="1"/>
  <c r="Q247" i="1" s="1"/>
  <c r="P283" i="1"/>
  <c r="Q283" i="1" s="1"/>
  <c r="P86" i="1"/>
  <c r="Q86" i="1" s="1"/>
  <c r="P170" i="1"/>
  <c r="Q170" i="1" s="1"/>
  <c r="P254" i="1"/>
  <c r="Q254" i="1" s="1"/>
  <c r="P58" i="1"/>
  <c r="Q58" i="1" s="1"/>
  <c r="P90" i="1"/>
  <c r="Q90" i="1" s="1"/>
  <c r="P118" i="1"/>
  <c r="Q118" i="1" s="1"/>
  <c r="P84" i="1"/>
  <c r="Q84" i="1" s="1"/>
  <c r="P116" i="1"/>
  <c r="Q116" i="1" s="1"/>
  <c r="P144" i="1"/>
  <c r="Q144" i="1" s="1"/>
  <c r="P172" i="1"/>
  <c r="Q172" i="1" s="1"/>
  <c r="P204" i="1"/>
  <c r="Q204" i="1" s="1"/>
  <c r="P236" i="1"/>
  <c r="Q236" i="1" s="1"/>
  <c r="P268" i="1"/>
  <c r="Q268" i="1" s="1"/>
  <c r="P2" i="1"/>
  <c r="Q2" i="1" s="1"/>
  <c r="P16" i="1"/>
  <c r="Q16" i="1" s="1"/>
  <c r="P36" i="1"/>
  <c r="Q36" i="1" s="1"/>
  <c r="P52" i="1"/>
  <c r="Q52" i="1" s="1"/>
  <c r="P72" i="1"/>
  <c r="Q72" i="1" s="1"/>
  <c r="P104" i="1"/>
  <c r="Q104" i="1" s="1"/>
  <c r="P140" i="1"/>
  <c r="Q140" i="1" s="1"/>
  <c r="P176" i="1"/>
  <c r="Q176" i="1" s="1"/>
  <c r="P208" i="1"/>
  <c r="Q208" i="1" s="1"/>
  <c r="P240" i="1"/>
  <c r="Q240" i="1" s="1"/>
  <c r="P272" i="1"/>
  <c r="Q272" i="1" s="1"/>
  <c r="P216" i="1"/>
  <c r="Q216" i="1" s="1"/>
  <c r="P248" i="1"/>
  <c r="Q248" i="1" s="1"/>
  <c r="P280" i="1"/>
  <c r="Q280" i="1" s="1"/>
  <c r="EA219" i="1" l="1"/>
  <c r="EA134" i="1"/>
  <c r="EA215" i="1"/>
  <c r="EA290" i="1"/>
  <c r="EA296" i="1"/>
  <c r="EA163" i="1"/>
  <c r="EA175" i="1"/>
  <c r="EA4" i="1"/>
  <c r="EC4" i="1" s="1"/>
  <c r="ER4" i="1" s="1"/>
  <c r="FA4" i="1" s="1"/>
  <c r="EA2" i="1"/>
  <c r="EA100" i="1"/>
  <c r="EA34" i="1"/>
  <c r="EA141" i="1"/>
  <c r="EA80" i="1"/>
  <c r="EA233" i="1"/>
  <c r="EA169" i="1"/>
  <c r="EA97" i="1"/>
  <c r="EA23" i="1"/>
  <c r="EA112" i="1"/>
  <c r="EA272" i="1"/>
  <c r="EA94" i="1"/>
  <c r="EA14" i="1"/>
  <c r="EA137" i="1"/>
  <c r="EC137" i="1" s="1"/>
  <c r="ER137" i="1" s="1"/>
  <c r="FA137" i="1" s="1"/>
  <c r="EA268" i="1"/>
  <c r="EA259" i="1"/>
  <c r="EA92" i="1"/>
  <c r="EA245" i="1"/>
  <c r="EA181" i="1"/>
  <c r="EA131" i="1"/>
  <c r="EA55" i="1"/>
  <c r="EA91" i="1"/>
  <c r="EA17" i="1"/>
  <c r="EA260" i="1"/>
  <c r="EA232" i="1"/>
  <c r="EA88" i="1"/>
  <c r="EA161" i="1"/>
  <c r="EA256" i="1"/>
  <c r="EA230" i="1"/>
  <c r="EA86" i="1"/>
  <c r="EA59" i="1"/>
  <c r="EA67" i="1"/>
  <c r="EA186" i="1"/>
  <c r="EA252" i="1"/>
  <c r="EA152" i="1"/>
  <c r="EA248" i="1"/>
  <c r="EA81" i="1"/>
  <c r="EA276" i="1"/>
  <c r="EA30" i="1"/>
  <c r="EA3" i="1"/>
  <c r="EA180" i="1"/>
  <c r="EA122" i="1"/>
  <c r="EA239" i="1"/>
  <c r="EA45" i="1"/>
  <c r="EA39" i="1"/>
  <c r="EA249" i="1"/>
  <c r="EA203" i="1"/>
  <c r="EA63" i="1"/>
  <c r="EA182" i="1"/>
  <c r="EA244" i="1"/>
  <c r="EA224" i="1"/>
  <c r="EA261" i="1"/>
  <c r="EA199" i="1"/>
  <c r="EC199" i="1" s="1"/>
  <c r="ER199" i="1" s="1"/>
  <c r="FA199" i="1" s="1"/>
  <c r="EA57" i="1"/>
  <c r="EA176" i="1"/>
  <c r="EA126" i="1"/>
  <c r="EA264" i="1"/>
  <c r="EA234" i="1"/>
  <c r="EA116" i="1"/>
  <c r="EA26" i="1"/>
  <c r="EA211" i="1"/>
  <c r="EA147" i="1"/>
  <c r="EA225" i="1"/>
  <c r="EA89" i="1"/>
  <c r="EA15" i="1"/>
  <c r="EA70" i="1"/>
  <c r="EA223" i="1"/>
  <c r="EA159" i="1"/>
  <c r="EA251" i="1"/>
  <c r="EA102" i="1"/>
  <c r="EA237" i="1"/>
  <c r="EA173" i="1"/>
  <c r="EA101" i="1"/>
  <c r="EA27" i="1"/>
  <c r="EA140" i="1"/>
  <c r="EA286" i="1"/>
  <c r="EA82" i="1"/>
  <c r="EA18" i="1"/>
  <c r="EA64" i="1"/>
  <c r="EA217" i="1"/>
  <c r="EA153" i="1"/>
  <c r="EC153" i="1" s="1"/>
  <c r="ER153" i="1" s="1"/>
  <c r="FA153" i="1" s="1"/>
  <c r="EA79" i="1"/>
  <c r="EA5" i="1"/>
  <c r="EA240" i="1"/>
  <c r="EA78" i="1"/>
  <c r="EA183" i="1"/>
  <c r="EA133" i="1"/>
  <c r="EA154" i="1"/>
  <c r="EA236" i="1"/>
  <c r="EA220" i="1"/>
  <c r="EA76" i="1"/>
  <c r="EA229" i="1"/>
  <c r="EA165" i="1"/>
  <c r="EA113" i="1"/>
  <c r="EA35" i="1"/>
  <c r="EA108" i="1"/>
  <c r="EA90" i="1"/>
  <c r="EA109" i="1"/>
  <c r="EA71" i="1"/>
  <c r="EA172" i="1"/>
  <c r="EA287" i="1"/>
  <c r="EA216" i="1"/>
  <c r="EA72" i="1"/>
  <c r="EA145" i="1"/>
  <c r="EC145" i="1" s="1"/>
  <c r="ER145" i="1" s="1"/>
  <c r="FA145" i="1" s="1"/>
  <c r="EA285" i="1"/>
  <c r="EA214" i="1"/>
  <c r="EA123" i="1"/>
  <c r="EA49" i="1"/>
  <c r="EA166" i="1"/>
  <c r="EA84" i="1"/>
  <c r="EA118" i="1"/>
  <c r="EA270" i="1"/>
  <c r="EA144" i="1"/>
  <c r="EA277" i="1"/>
  <c r="EA96" i="1"/>
  <c r="EA297" i="1"/>
  <c r="EA226" i="1"/>
  <c r="EA187" i="1"/>
  <c r="EA119" i="1"/>
  <c r="EA43" i="1"/>
  <c r="EA158" i="1"/>
  <c r="EA295" i="1"/>
  <c r="EA208" i="1"/>
  <c r="EA139" i="1"/>
  <c r="EA222" i="1"/>
  <c r="EA247" i="1"/>
  <c r="EA115" i="1"/>
  <c r="EA37" i="1"/>
  <c r="EA130" i="1"/>
  <c r="EA60" i="1"/>
  <c r="EA289" i="1"/>
  <c r="EA218" i="1"/>
  <c r="EA74" i="1"/>
  <c r="EA10" i="1"/>
  <c r="EA195" i="1"/>
  <c r="EA200" i="1"/>
  <c r="EA56" i="1"/>
  <c r="EA209" i="1"/>
  <c r="EA87" i="1"/>
  <c r="EA69" i="1"/>
  <c r="EA170" i="1"/>
  <c r="EA198" i="1"/>
  <c r="EA54" i="1"/>
  <c r="EA207" i="1"/>
  <c r="EA75" i="1"/>
  <c r="EA142" i="1"/>
  <c r="EA299" i="1"/>
  <c r="EA228" i="1"/>
  <c r="EA68" i="1"/>
  <c r="EA221" i="1"/>
  <c r="EA157" i="1"/>
  <c r="EC157" i="1" s="1"/>
  <c r="ER157" i="1" s="1"/>
  <c r="FA157" i="1" s="1"/>
  <c r="EA83" i="1"/>
  <c r="EA9" i="1"/>
  <c r="EA238" i="1"/>
  <c r="EA294" i="1"/>
  <c r="EA258" i="1"/>
  <c r="EA155" i="1"/>
  <c r="EA16" i="1"/>
  <c r="EA298" i="1"/>
  <c r="EA77" i="1"/>
  <c r="EA128" i="1"/>
  <c r="EA150" i="1"/>
  <c r="EA42" i="1"/>
  <c r="EA241" i="1"/>
  <c r="EA31" i="1"/>
  <c r="EA189" i="1"/>
  <c r="EA162" i="1"/>
  <c r="EA250" i="1"/>
  <c r="EA66" i="1"/>
  <c r="EA160" i="1"/>
  <c r="EA192" i="1"/>
  <c r="EA48" i="1"/>
  <c r="EA201" i="1"/>
  <c r="EA61" i="1"/>
  <c r="EC61" i="1" s="1"/>
  <c r="ER61" i="1" s="1"/>
  <c r="FA61" i="1" s="1"/>
  <c r="EA178" i="1"/>
  <c r="EA254" i="1"/>
  <c r="EA62" i="1"/>
  <c r="EA167" i="1"/>
  <c r="EA291" i="1"/>
  <c r="EA204" i="1"/>
  <c r="EA44" i="1"/>
  <c r="EA213" i="1"/>
  <c r="EA149" i="1"/>
  <c r="EA93" i="1"/>
  <c r="EA19" i="1"/>
  <c r="EA129" i="1"/>
  <c r="EA53" i="1"/>
  <c r="EA148" i="1"/>
  <c r="EA274" i="1"/>
  <c r="EA271" i="1"/>
  <c r="EA40" i="1"/>
  <c r="EA269" i="1"/>
  <c r="EA164" i="1"/>
  <c r="EA38" i="1"/>
  <c r="EA103" i="1"/>
  <c r="EA29" i="1"/>
  <c r="EA120" i="1"/>
  <c r="EA52" i="1"/>
  <c r="EA143" i="1"/>
  <c r="EA278" i="1"/>
  <c r="EA242" i="1"/>
  <c r="EA7" i="1"/>
  <c r="EA263" i="1"/>
  <c r="EA132" i="1"/>
  <c r="EA227" i="1"/>
  <c r="EA105" i="1"/>
  <c r="EA267" i="1"/>
  <c r="EA121" i="1"/>
  <c r="EA280" i="1"/>
  <c r="EA281" i="1"/>
  <c r="EA210" i="1"/>
  <c r="EA235" i="1"/>
  <c r="EA171" i="1"/>
  <c r="EA99" i="1"/>
  <c r="EA25" i="1"/>
  <c r="EA138" i="1"/>
  <c r="EA279" i="1"/>
  <c r="EA136" i="1"/>
  <c r="EA135" i="1"/>
  <c r="EA293" i="1"/>
  <c r="EA206" i="1"/>
  <c r="EA46" i="1"/>
  <c r="EA231" i="1"/>
  <c r="EA95" i="1"/>
  <c r="EA21" i="1"/>
  <c r="EA110" i="1"/>
  <c r="EA28" i="1"/>
  <c r="EA273" i="1"/>
  <c r="EA202" i="1"/>
  <c r="EA58" i="1"/>
  <c r="EA243" i="1"/>
  <c r="EA179" i="1"/>
  <c r="EA124" i="1"/>
  <c r="EA111" i="1"/>
  <c r="EA168" i="1"/>
  <c r="EA24" i="1"/>
  <c r="EA193" i="1"/>
  <c r="EC193" i="1" s="1"/>
  <c r="ER193" i="1" s="1"/>
  <c r="FA193" i="1" s="1"/>
  <c r="EA127" i="1"/>
  <c r="EA51" i="1"/>
  <c r="EA146" i="1"/>
  <c r="EC146" i="1" s="1"/>
  <c r="ER146" i="1" s="1"/>
  <c r="FA146" i="1" s="1"/>
  <c r="EA22" i="1"/>
  <c r="EA191" i="1"/>
  <c r="EA11" i="1"/>
  <c r="EA283" i="1"/>
  <c r="EA212" i="1"/>
  <c r="EA36" i="1"/>
  <c r="EA205" i="1"/>
  <c r="EA47" i="1"/>
  <c r="EA65" i="1"/>
  <c r="EA184" i="1"/>
  <c r="EA266" i="1"/>
  <c r="EA262" i="1"/>
  <c r="EA265" i="1"/>
  <c r="EA257" i="1"/>
  <c r="EA194" i="1"/>
  <c r="EA50" i="1"/>
  <c r="EA114" i="1"/>
  <c r="EA98" i="1"/>
  <c r="EA32" i="1"/>
  <c r="EA185" i="1"/>
  <c r="EA117" i="1"/>
  <c r="EA41" i="1"/>
  <c r="EA156" i="1"/>
  <c r="EA190" i="1"/>
  <c r="EA151" i="1"/>
  <c r="EA275" i="1"/>
  <c r="EA188" i="1"/>
  <c r="EA12" i="1"/>
  <c r="EA197" i="1"/>
  <c r="EA125" i="1"/>
  <c r="EA73" i="1"/>
  <c r="EA174" i="1"/>
  <c r="EA282" i="1"/>
  <c r="EA107" i="1"/>
  <c r="EA33" i="1"/>
  <c r="EA292" i="1"/>
  <c r="EA255" i="1"/>
  <c r="EA106" i="1"/>
  <c r="EA8" i="1"/>
  <c r="EA177" i="1"/>
  <c r="EA288" i="1"/>
  <c r="EA253" i="1"/>
  <c r="EA104" i="1"/>
  <c r="EA6" i="1"/>
  <c r="EA85" i="1"/>
  <c r="EA13" i="1"/>
  <c r="EA284" i="1"/>
  <c r="EA196" i="1"/>
  <c r="EA20" i="1"/>
  <c r="EA246" i="1"/>
  <c r="DZ28" i="1"/>
  <c r="DZ148" i="1"/>
  <c r="DX154" i="1"/>
  <c r="DZ154" i="1"/>
  <c r="DZ124" i="1"/>
  <c r="DX280" i="1"/>
  <c r="DZ280" i="1"/>
  <c r="DX281" i="1"/>
  <c r="DZ281" i="1"/>
  <c r="DX235" i="1"/>
  <c r="DZ235" i="1"/>
  <c r="DX171" i="1"/>
  <c r="DZ171" i="1"/>
  <c r="DZ160" i="1"/>
  <c r="EC160" i="1" s="1"/>
  <c r="ER160" i="1" s="1"/>
  <c r="FA160" i="1" s="1"/>
  <c r="DZ214" i="1"/>
  <c r="DX276" i="1"/>
  <c r="DZ276" i="1"/>
  <c r="DX263" i="1"/>
  <c r="DZ263" i="1"/>
  <c r="DX293" i="1"/>
  <c r="DZ293" i="1"/>
  <c r="DZ46" i="1"/>
  <c r="DX46" i="1"/>
  <c r="DX231" i="1"/>
  <c r="DZ231" i="1"/>
  <c r="DX95" i="1"/>
  <c r="DZ95" i="1"/>
  <c r="DX21" i="1"/>
  <c r="DZ21" i="1"/>
  <c r="DZ96" i="1"/>
  <c r="EC96" i="1" s="1"/>
  <c r="ER96" i="1" s="1"/>
  <c r="FA96" i="1" s="1"/>
  <c r="DZ54" i="1"/>
  <c r="DX107" i="1"/>
  <c r="DZ107" i="1"/>
  <c r="DX33" i="1"/>
  <c r="DZ33" i="1"/>
  <c r="DX271" i="1"/>
  <c r="DZ271" i="1"/>
  <c r="DX256" i="1"/>
  <c r="DZ256" i="1"/>
  <c r="DX239" i="1"/>
  <c r="DZ239" i="1"/>
  <c r="EC239" i="1" s="1"/>
  <c r="ER239" i="1" s="1"/>
  <c r="FA239" i="1" s="1"/>
  <c r="DX175" i="1"/>
  <c r="DZ175" i="1"/>
  <c r="DZ206" i="1"/>
  <c r="DX85" i="1"/>
  <c r="DZ85" i="1"/>
  <c r="DX13" i="1"/>
  <c r="DZ13" i="1"/>
  <c r="DZ290" i="1"/>
  <c r="EC290" i="1" s="1"/>
  <c r="ER290" i="1" s="1"/>
  <c r="FA290" i="1" s="1"/>
  <c r="DZ39" i="1"/>
  <c r="DX120" i="1"/>
  <c r="DZ120" i="1"/>
  <c r="EC120" i="1" s="1"/>
  <c r="ER120" i="1" s="1"/>
  <c r="FA120" i="1" s="1"/>
  <c r="DX118" i="1"/>
  <c r="DZ118" i="1"/>
  <c r="EC118" i="1" s="1"/>
  <c r="ER118" i="1" s="1"/>
  <c r="FA118" i="1" s="1"/>
  <c r="DX99" i="1"/>
  <c r="DZ99" i="1"/>
  <c r="DX25" i="1"/>
  <c r="DZ25" i="1"/>
  <c r="DZ44" i="1"/>
  <c r="DZ36" i="1"/>
  <c r="EC36" i="1" s="1"/>
  <c r="ER36" i="1" s="1"/>
  <c r="FA36" i="1" s="1"/>
  <c r="DZ80" i="1"/>
  <c r="DX80" i="1"/>
  <c r="DX233" i="1"/>
  <c r="DZ233" i="1"/>
  <c r="DX169" i="1"/>
  <c r="DZ169" i="1"/>
  <c r="DX97" i="1"/>
  <c r="DZ97" i="1"/>
  <c r="DX23" i="1"/>
  <c r="DZ23" i="1"/>
  <c r="EC23" i="1" s="1"/>
  <c r="ER23" i="1" s="1"/>
  <c r="FA23" i="1" s="1"/>
  <c r="DZ152" i="1"/>
  <c r="EC152" i="1" s="1"/>
  <c r="ER152" i="1" s="1"/>
  <c r="FA152" i="1" s="1"/>
  <c r="DZ198" i="1"/>
  <c r="DX151" i="1"/>
  <c r="DZ151" i="1"/>
  <c r="DX236" i="1"/>
  <c r="DZ236" i="1"/>
  <c r="DX220" i="1"/>
  <c r="DZ220" i="1"/>
  <c r="DX229" i="1"/>
  <c r="DZ229" i="1"/>
  <c r="DX165" i="1"/>
  <c r="DZ165" i="1"/>
  <c r="DX113" i="1"/>
  <c r="DZ113" i="1"/>
  <c r="DX35" i="1"/>
  <c r="DZ35" i="1"/>
  <c r="DX108" i="1"/>
  <c r="DZ108" i="1"/>
  <c r="DZ62" i="1"/>
  <c r="DX296" i="1"/>
  <c r="DZ296" i="1"/>
  <c r="EC296" i="1" s="1"/>
  <c r="ER296" i="1" s="1"/>
  <c r="FA296" i="1" s="1"/>
  <c r="DX257" i="1"/>
  <c r="DZ257" i="1"/>
  <c r="DX180" i="1"/>
  <c r="DZ180" i="1"/>
  <c r="EC180" i="1" s="1"/>
  <c r="ER180" i="1" s="1"/>
  <c r="FA180" i="1" s="1"/>
  <c r="DZ42" i="1"/>
  <c r="DX227" i="1"/>
  <c r="DZ227" i="1"/>
  <c r="DX163" i="1"/>
  <c r="DZ163" i="1"/>
  <c r="EC163" i="1" s="1"/>
  <c r="ER163" i="1" s="1"/>
  <c r="FA163" i="1" s="1"/>
  <c r="DZ86" i="1"/>
  <c r="EC86" i="1" s="1"/>
  <c r="ER86" i="1" s="1"/>
  <c r="FA86" i="1" s="1"/>
  <c r="DZ60" i="1"/>
  <c r="EC60" i="1" s="1"/>
  <c r="ER60" i="1" s="1"/>
  <c r="FA60" i="1" s="1"/>
  <c r="DZ20" i="1"/>
  <c r="EC20" i="1" s="1"/>
  <c r="ER20" i="1" s="1"/>
  <c r="FA20" i="1" s="1"/>
  <c r="DZ208" i="1"/>
  <c r="EC208" i="1" s="1"/>
  <c r="ER208" i="1" s="1"/>
  <c r="FA208" i="1" s="1"/>
  <c r="DX127" i="1"/>
  <c r="DZ127" i="1"/>
  <c r="DX51" i="1"/>
  <c r="DZ51" i="1"/>
  <c r="DZ56" i="1"/>
  <c r="DZ111" i="1"/>
  <c r="DX230" i="1"/>
  <c r="DZ230" i="1"/>
  <c r="DZ274" i="1"/>
  <c r="DX251" i="1"/>
  <c r="DZ251" i="1"/>
  <c r="DX237" i="1"/>
  <c r="DZ237" i="1"/>
  <c r="DX173" i="1"/>
  <c r="DZ173" i="1"/>
  <c r="DX101" i="1"/>
  <c r="DZ101" i="1"/>
  <c r="DX27" i="1"/>
  <c r="DZ27" i="1"/>
  <c r="EC27" i="1" s="1"/>
  <c r="ER27" i="1" s="1"/>
  <c r="FA27" i="1" s="1"/>
  <c r="DX248" i="1"/>
  <c r="DZ248" i="1"/>
  <c r="DX265" i="1"/>
  <c r="DZ265" i="1"/>
  <c r="DX219" i="1"/>
  <c r="DZ219" i="1"/>
  <c r="EC219" i="1" s="1"/>
  <c r="ER219" i="1" s="1"/>
  <c r="FA219" i="1" s="1"/>
  <c r="DX114" i="1"/>
  <c r="DZ114" i="1"/>
  <c r="DZ210" i="1"/>
  <c r="DZ6" i="1"/>
  <c r="EC6" i="1" s="1"/>
  <c r="ER6" i="1" s="1"/>
  <c r="FA6" i="1" s="1"/>
  <c r="DX244" i="1"/>
  <c r="DZ244" i="1"/>
  <c r="DX224" i="1"/>
  <c r="DZ224" i="1"/>
  <c r="EC224" i="1" s="1"/>
  <c r="ER224" i="1" s="1"/>
  <c r="FA224" i="1" s="1"/>
  <c r="DX277" i="1"/>
  <c r="DZ277" i="1"/>
  <c r="DX215" i="1"/>
  <c r="DZ215" i="1"/>
  <c r="EC215" i="1" s="1"/>
  <c r="ER215" i="1" s="1"/>
  <c r="FA215" i="1" s="1"/>
  <c r="DX77" i="1"/>
  <c r="DZ77" i="1"/>
  <c r="DX3" i="1"/>
  <c r="DZ3" i="1"/>
  <c r="DZ298" i="1"/>
  <c r="DZ144" i="1"/>
  <c r="DZ194" i="1"/>
  <c r="DX91" i="1"/>
  <c r="DZ91" i="1"/>
  <c r="DX17" i="1"/>
  <c r="DZ17" i="1"/>
  <c r="DX292" i="1"/>
  <c r="DZ292" i="1"/>
  <c r="DX255" i="1"/>
  <c r="DZ255" i="1"/>
  <c r="DZ106" i="1"/>
  <c r="DX106" i="1"/>
  <c r="DX177" i="1"/>
  <c r="DZ177" i="1"/>
  <c r="DZ70" i="1"/>
  <c r="EC70" i="1" s="1"/>
  <c r="ER70" i="1" s="1"/>
  <c r="FA70" i="1" s="1"/>
  <c r="DX70" i="1"/>
  <c r="DX223" i="1"/>
  <c r="DZ223" i="1"/>
  <c r="DX159" i="1"/>
  <c r="DZ159" i="1"/>
  <c r="DX59" i="1"/>
  <c r="DZ59" i="1"/>
  <c r="DX67" i="1"/>
  <c r="DZ67" i="1"/>
  <c r="DZ186" i="1"/>
  <c r="EC186" i="1" s="1"/>
  <c r="ER186" i="1" s="1"/>
  <c r="FA186" i="1" s="1"/>
  <c r="DX186" i="1"/>
  <c r="DZ258" i="1"/>
  <c r="DZ147" i="1"/>
  <c r="DX100" i="1"/>
  <c r="DZ100" i="1"/>
  <c r="EC100" i="1" s="1"/>
  <c r="ER100" i="1" s="1"/>
  <c r="FA100" i="1" s="1"/>
  <c r="DX34" i="1"/>
  <c r="DZ34" i="1"/>
  <c r="EC34" i="1" s="1"/>
  <c r="ER34" i="1" s="1"/>
  <c r="FA34" i="1" s="1"/>
  <c r="DZ141" i="1"/>
  <c r="EC141" i="1" s="1"/>
  <c r="ER141" i="1" s="1"/>
  <c r="FA141" i="1" s="1"/>
  <c r="DX141" i="1"/>
  <c r="DX81" i="1"/>
  <c r="DZ81" i="1"/>
  <c r="DX7" i="1"/>
  <c r="DZ7" i="1"/>
  <c r="EC7" i="1" s="1"/>
  <c r="ER7" i="1" s="1"/>
  <c r="FA7" i="1" s="1"/>
  <c r="DZ135" i="1"/>
  <c r="DZ132" i="1"/>
  <c r="DZ216" i="1"/>
  <c r="DZ64" i="1"/>
  <c r="DX64" i="1"/>
  <c r="DX217" i="1"/>
  <c r="DZ217" i="1"/>
  <c r="DX79" i="1"/>
  <c r="DZ79" i="1"/>
  <c r="DX5" i="1"/>
  <c r="DZ5" i="1"/>
  <c r="EC5" i="1" s="1"/>
  <c r="ER5" i="1" s="1"/>
  <c r="FA5" i="1" s="1"/>
  <c r="DZ192" i="1"/>
  <c r="EC192" i="1" s="1"/>
  <c r="ER192" i="1" s="1"/>
  <c r="FA192" i="1" s="1"/>
  <c r="DZ156" i="1"/>
  <c r="DZ143" i="1"/>
  <c r="EC143" i="1" s="1"/>
  <c r="ER143" i="1" s="1"/>
  <c r="FA143" i="1" s="1"/>
  <c r="DX272" i="1"/>
  <c r="DZ272" i="1"/>
  <c r="EC272" i="1" s="1"/>
  <c r="ER272" i="1" s="1"/>
  <c r="FA272" i="1" s="1"/>
  <c r="DZ94" i="1"/>
  <c r="EC94" i="1" s="1"/>
  <c r="ER94" i="1" s="1"/>
  <c r="FA94" i="1" s="1"/>
  <c r="DX94" i="1"/>
  <c r="DZ14" i="1"/>
  <c r="EC14" i="1" s="1"/>
  <c r="ER14" i="1" s="1"/>
  <c r="FA14" i="1" s="1"/>
  <c r="DX14" i="1"/>
  <c r="DZ282" i="1"/>
  <c r="DX291" i="1"/>
  <c r="DZ291" i="1"/>
  <c r="EC291" i="1" s="1"/>
  <c r="ER291" i="1" s="1"/>
  <c r="FA291" i="1" s="1"/>
  <c r="DZ204" i="1"/>
  <c r="EC204" i="1" s="1"/>
  <c r="ER204" i="1" s="1"/>
  <c r="FA204" i="1" s="1"/>
  <c r="DX204" i="1"/>
  <c r="DX213" i="1"/>
  <c r="DZ213" i="1"/>
  <c r="DZ149" i="1"/>
  <c r="DX149" i="1"/>
  <c r="DX93" i="1"/>
  <c r="DZ93" i="1"/>
  <c r="DX19" i="1"/>
  <c r="DZ19" i="1"/>
  <c r="DZ24" i="1"/>
  <c r="DX264" i="1"/>
  <c r="DZ264" i="1"/>
  <c r="DX234" i="1"/>
  <c r="DZ234" i="1"/>
  <c r="EC234" i="1" s="1"/>
  <c r="ER234" i="1" s="1"/>
  <c r="FA234" i="1" s="1"/>
  <c r="DX26" i="1"/>
  <c r="DZ26" i="1"/>
  <c r="DX211" i="1"/>
  <c r="DZ211" i="1"/>
  <c r="DZ38" i="1"/>
  <c r="EC38" i="1" s="1"/>
  <c r="ER38" i="1" s="1"/>
  <c r="FA38" i="1" s="1"/>
  <c r="DZ168" i="1"/>
  <c r="DZ294" i="1"/>
  <c r="EC294" i="1" s="1"/>
  <c r="ER294" i="1" s="1"/>
  <c r="FA294" i="1" s="1"/>
  <c r="DX241" i="1"/>
  <c r="DZ241" i="1"/>
  <c r="DX105" i="1"/>
  <c r="DZ105" i="1"/>
  <c r="DX31" i="1"/>
  <c r="DZ31" i="1"/>
  <c r="DZ76" i="1"/>
  <c r="DX285" i="1"/>
  <c r="DZ285" i="1"/>
  <c r="DZ242" i="1"/>
  <c r="EC242" i="1" s="1"/>
  <c r="ER242" i="1" s="1"/>
  <c r="FA242" i="1" s="1"/>
  <c r="DX299" i="1"/>
  <c r="DZ299" i="1"/>
  <c r="DX228" i="1"/>
  <c r="DZ228" i="1"/>
  <c r="DX221" i="1"/>
  <c r="DZ221" i="1"/>
  <c r="DX83" i="1"/>
  <c r="DZ83" i="1"/>
  <c r="DX9" i="1"/>
  <c r="DZ9" i="1"/>
  <c r="DX249" i="1"/>
  <c r="DZ249" i="1"/>
  <c r="DX203" i="1"/>
  <c r="DZ203" i="1"/>
  <c r="DZ188" i="1"/>
  <c r="DZ166" i="1"/>
  <c r="DZ286" i="1"/>
  <c r="DX295" i="1"/>
  <c r="DZ295" i="1"/>
  <c r="EC295" i="1" s="1"/>
  <c r="ER295" i="1" s="1"/>
  <c r="FA295" i="1" s="1"/>
  <c r="DZ139" i="1"/>
  <c r="DX139" i="1"/>
  <c r="DZ40" i="1"/>
  <c r="EC40" i="1" s="1"/>
  <c r="ER40" i="1" s="1"/>
  <c r="FA40" i="1" s="1"/>
  <c r="DX261" i="1"/>
  <c r="DZ261" i="1"/>
  <c r="DX57" i="1"/>
  <c r="DZ57" i="1"/>
  <c r="DZ266" i="1"/>
  <c r="DZ155" i="1"/>
  <c r="DZ142" i="1"/>
  <c r="EC142" i="1" s="1"/>
  <c r="ER142" i="1" s="1"/>
  <c r="FA142" i="1" s="1"/>
  <c r="DX109" i="1"/>
  <c r="DZ109" i="1"/>
  <c r="DX71" i="1"/>
  <c r="DZ71" i="1"/>
  <c r="DX172" i="1"/>
  <c r="DZ172" i="1"/>
  <c r="EC172" i="1" s="1"/>
  <c r="ER172" i="1" s="1"/>
  <c r="FA172" i="1" s="1"/>
  <c r="DZ278" i="1"/>
  <c r="DX260" i="1"/>
  <c r="DZ260" i="1"/>
  <c r="DX232" i="1"/>
  <c r="DZ232" i="1"/>
  <c r="EC232" i="1" s="1"/>
  <c r="ER232" i="1" s="1"/>
  <c r="FA232" i="1" s="1"/>
  <c r="DX88" i="1"/>
  <c r="DZ88" i="1"/>
  <c r="EC88" i="1" s="1"/>
  <c r="ER88" i="1" s="1"/>
  <c r="FA88" i="1" s="1"/>
  <c r="DX161" i="1"/>
  <c r="DZ161" i="1"/>
  <c r="EC161" i="1" s="1"/>
  <c r="ER161" i="1" s="1"/>
  <c r="FA161" i="1" s="1"/>
  <c r="DX207" i="1"/>
  <c r="DZ207" i="1"/>
  <c r="DX75" i="1"/>
  <c r="DZ75" i="1"/>
  <c r="EC75" i="1" s="1"/>
  <c r="ER75" i="1" s="1"/>
  <c r="FA75" i="1" s="1"/>
  <c r="DX123" i="1"/>
  <c r="DZ123" i="1"/>
  <c r="EC123" i="1" s="1"/>
  <c r="ER123" i="1" s="1"/>
  <c r="FA123" i="1" s="1"/>
  <c r="DX49" i="1"/>
  <c r="DZ49" i="1"/>
  <c r="EC49" i="1" s="1"/>
  <c r="ER49" i="1" s="1"/>
  <c r="FA49" i="1" s="1"/>
  <c r="DZ134" i="1"/>
  <c r="EC134" i="1" s="1"/>
  <c r="ER134" i="1" s="1"/>
  <c r="FA134" i="1" s="1"/>
  <c r="DX124" i="1"/>
  <c r="DX82" i="1"/>
  <c r="DZ82" i="1"/>
  <c r="DZ18" i="1"/>
  <c r="DX18" i="1"/>
  <c r="DX63" i="1"/>
  <c r="DZ63" i="1"/>
  <c r="DZ182" i="1"/>
  <c r="EC182" i="1" s="1"/>
  <c r="ER182" i="1" s="1"/>
  <c r="FA182" i="1" s="1"/>
  <c r="DZ50" i="1"/>
  <c r="DZ122" i="1"/>
  <c r="EC122" i="1" s="1"/>
  <c r="ER122" i="1" s="1"/>
  <c r="FA122" i="1" s="1"/>
  <c r="DZ138" i="1"/>
  <c r="DZ270" i="1"/>
  <c r="DZ48" i="1"/>
  <c r="EC48" i="1" s="1"/>
  <c r="ER48" i="1" s="1"/>
  <c r="FA48" i="1" s="1"/>
  <c r="DX48" i="1"/>
  <c r="DX201" i="1"/>
  <c r="DZ201" i="1"/>
  <c r="DX178" i="1"/>
  <c r="DZ178" i="1"/>
  <c r="DZ133" i="1"/>
  <c r="DZ8" i="1"/>
  <c r="DX240" i="1"/>
  <c r="DZ240" i="1"/>
  <c r="EC240" i="1" s="1"/>
  <c r="ER240" i="1" s="1"/>
  <c r="FA240" i="1" s="1"/>
  <c r="DZ78" i="1"/>
  <c r="EC78" i="1" s="1"/>
  <c r="ER78" i="1" s="1"/>
  <c r="FA78" i="1" s="1"/>
  <c r="DX78" i="1"/>
  <c r="DX183" i="1"/>
  <c r="DZ183" i="1"/>
  <c r="DX275" i="1"/>
  <c r="DZ275" i="1"/>
  <c r="EC275" i="1" s="1"/>
  <c r="ER275" i="1" s="1"/>
  <c r="FA275" i="1" s="1"/>
  <c r="DZ12" i="1"/>
  <c r="EC12" i="1" s="1"/>
  <c r="ER12" i="1" s="1"/>
  <c r="FA12" i="1" s="1"/>
  <c r="DX12" i="1"/>
  <c r="DX197" i="1"/>
  <c r="DZ197" i="1"/>
  <c r="EC197" i="1" s="1"/>
  <c r="ER197" i="1" s="1"/>
  <c r="FA197" i="1" s="1"/>
  <c r="DX125" i="1"/>
  <c r="DZ125" i="1"/>
  <c r="DX73" i="1"/>
  <c r="DZ73" i="1"/>
  <c r="DZ110" i="1"/>
  <c r="DZ52" i="1"/>
  <c r="DX289" i="1"/>
  <c r="DZ289" i="1"/>
  <c r="EC289" i="1" s="1"/>
  <c r="ER289" i="1" s="1"/>
  <c r="FA289" i="1" s="1"/>
  <c r="DX218" i="1"/>
  <c r="DZ218" i="1"/>
  <c r="DX74" i="1"/>
  <c r="DZ74" i="1"/>
  <c r="DX10" i="1"/>
  <c r="DZ10" i="1"/>
  <c r="DX195" i="1"/>
  <c r="DZ195" i="1"/>
  <c r="DZ190" i="1"/>
  <c r="DZ32" i="1"/>
  <c r="DZ174" i="1"/>
  <c r="DZ262" i="1"/>
  <c r="DX225" i="1"/>
  <c r="DZ225" i="1"/>
  <c r="DX89" i="1"/>
  <c r="DZ89" i="1"/>
  <c r="DX15" i="1"/>
  <c r="DZ15" i="1"/>
  <c r="EC15" i="1" s="1"/>
  <c r="ER15" i="1" s="1"/>
  <c r="FA15" i="1" s="1"/>
  <c r="DZ2" i="1"/>
  <c r="EC2" i="1" s="1"/>
  <c r="ER2" i="1" s="1"/>
  <c r="FA2" i="1" s="1"/>
  <c r="DX269" i="1"/>
  <c r="DZ269" i="1"/>
  <c r="DZ164" i="1"/>
  <c r="DX164" i="1"/>
  <c r="DX284" i="1"/>
  <c r="DZ284" i="1"/>
  <c r="EC284" i="1" s="1"/>
  <c r="ER284" i="1" s="1"/>
  <c r="FA284" i="1" s="1"/>
  <c r="DX283" i="1"/>
  <c r="DZ283" i="1"/>
  <c r="DX205" i="1"/>
  <c r="DZ205" i="1"/>
  <c r="DX47" i="1"/>
  <c r="DZ47" i="1"/>
  <c r="DX65" i="1"/>
  <c r="DZ65" i="1"/>
  <c r="DX184" i="1"/>
  <c r="DZ184" i="1"/>
  <c r="EC184" i="1" s="1"/>
  <c r="ER184" i="1" s="1"/>
  <c r="FA184" i="1" s="1"/>
  <c r="DX297" i="1"/>
  <c r="DZ297" i="1"/>
  <c r="EC297" i="1" s="1"/>
  <c r="ER297" i="1" s="1"/>
  <c r="FA297" i="1" s="1"/>
  <c r="DX226" i="1"/>
  <c r="DZ226" i="1"/>
  <c r="DX187" i="1"/>
  <c r="DZ187" i="1"/>
  <c r="DZ176" i="1"/>
  <c r="DZ126" i="1"/>
  <c r="DZ136" i="1"/>
  <c r="EC136" i="1" s="1"/>
  <c r="ER136" i="1" s="1"/>
  <c r="FA136" i="1" s="1"/>
  <c r="DZ238" i="1"/>
  <c r="EC238" i="1" s="1"/>
  <c r="ER238" i="1" s="1"/>
  <c r="FA238" i="1" s="1"/>
  <c r="DX279" i="1"/>
  <c r="DZ279" i="1"/>
  <c r="DX222" i="1"/>
  <c r="DZ222" i="1"/>
  <c r="DX247" i="1"/>
  <c r="DZ247" i="1"/>
  <c r="DX115" i="1"/>
  <c r="DZ115" i="1"/>
  <c r="DX37" i="1"/>
  <c r="DZ37" i="1"/>
  <c r="DZ130" i="1"/>
  <c r="DX130" i="1"/>
  <c r="DX150" i="1"/>
  <c r="DZ150" i="1"/>
  <c r="EC150" i="1" s="1"/>
  <c r="ER150" i="1" s="1"/>
  <c r="FA150" i="1" s="1"/>
  <c r="DZ116" i="1"/>
  <c r="DX129" i="1"/>
  <c r="DZ129" i="1"/>
  <c r="EC129" i="1" s="1"/>
  <c r="ER129" i="1" s="1"/>
  <c r="FA129" i="1" s="1"/>
  <c r="DX53" i="1"/>
  <c r="DZ53" i="1"/>
  <c r="EC53" i="1" s="1"/>
  <c r="ER53" i="1" s="1"/>
  <c r="FA53" i="1" s="1"/>
  <c r="DZ246" i="1"/>
  <c r="DX287" i="1"/>
  <c r="DZ287" i="1"/>
  <c r="DX288" i="1"/>
  <c r="DZ288" i="1"/>
  <c r="DX191" i="1"/>
  <c r="DZ191" i="1"/>
  <c r="EC191" i="1" s="1"/>
  <c r="ER191" i="1" s="1"/>
  <c r="FA191" i="1" s="1"/>
  <c r="DX11" i="1"/>
  <c r="DZ11" i="1"/>
  <c r="DX103" i="1"/>
  <c r="DZ103" i="1"/>
  <c r="EC103" i="1" s="1"/>
  <c r="ER103" i="1" s="1"/>
  <c r="FA103" i="1" s="1"/>
  <c r="DX29" i="1"/>
  <c r="DZ29" i="1"/>
  <c r="EC29" i="1" s="1"/>
  <c r="ER29" i="1" s="1"/>
  <c r="FA29" i="1" s="1"/>
  <c r="DZ84" i="1"/>
  <c r="DX196" i="1"/>
  <c r="DZ196" i="1"/>
  <c r="DZ254" i="1"/>
  <c r="DX112" i="1"/>
  <c r="DZ112" i="1"/>
  <c r="EC112" i="1" s="1"/>
  <c r="ER112" i="1" s="1"/>
  <c r="FA112" i="1" s="1"/>
  <c r="DX148" i="1"/>
  <c r="DZ66" i="1"/>
  <c r="DX119" i="1"/>
  <c r="DZ119" i="1"/>
  <c r="DX43" i="1"/>
  <c r="DZ43" i="1"/>
  <c r="DX158" i="1"/>
  <c r="DZ158" i="1"/>
  <c r="DZ72" i="1"/>
  <c r="DZ68" i="1"/>
  <c r="DZ98" i="1"/>
  <c r="EC98" i="1" s="1"/>
  <c r="ER98" i="1" s="1"/>
  <c r="FA98" i="1" s="1"/>
  <c r="DX98" i="1"/>
  <c r="DX185" i="1"/>
  <c r="DZ185" i="1"/>
  <c r="DX117" i="1"/>
  <c r="DZ117" i="1"/>
  <c r="DX41" i="1"/>
  <c r="DZ41" i="1"/>
  <c r="DZ90" i="1"/>
  <c r="DZ212" i="1"/>
  <c r="EC212" i="1" s="1"/>
  <c r="ER212" i="1" s="1"/>
  <c r="FA212" i="1" s="1"/>
  <c r="DX167" i="1"/>
  <c r="DZ167" i="1"/>
  <c r="DX268" i="1"/>
  <c r="DZ268" i="1"/>
  <c r="DX259" i="1"/>
  <c r="DZ259" i="1"/>
  <c r="DZ92" i="1"/>
  <c r="EC92" i="1" s="1"/>
  <c r="ER92" i="1" s="1"/>
  <c r="FA92" i="1" s="1"/>
  <c r="DX92" i="1"/>
  <c r="DX245" i="1"/>
  <c r="DZ245" i="1"/>
  <c r="DX181" i="1"/>
  <c r="DZ181" i="1"/>
  <c r="EC181" i="1" s="1"/>
  <c r="ER181" i="1" s="1"/>
  <c r="FA181" i="1" s="1"/>
  <c r="DX131" i="1"/>
  <c r="DZ131" i="1"/>
  <c r="EC131" i="1" s="1"/>
  <c r="ER131" i="1" s="1"/>
  <c r="FA131" i="1" s="1"/>
  <c r="DX55" i="1"/>
  <c r="DZ55" i="1"/>
  <c r="EC55" i="1" s="1"/>
  <c r="ER55" i="1" s="1"/>
  <c r="FA55" i="1" s="1"/>
  <c r="DZ30" i="1"/>
  <c r="DX273" i="1"/>
  <c r="DZ273" i="1"/>
  <c r="DX202" i="1"/>
  <c r="DZ202" i="1"/>
  <c r="DZ58" i="1"/>
  <c r="DX58" i="1"/>
  <c r="DX243" i="1"/>
  <c r="DZ243" i="1"/>
  <c r="DX179" i="1"/>
  <c r="DZ179" i="1"/>
  <c r="EC179" i="1" s="1"/>
  <c r="ER179" i="1" s="1"/>
  <c r="FA179" i="1" s="1"/>
  <c r="DZ128" i="1"/>
  <c r="EC128" i="1" s="1"/>
  <c r="ER128" i="1" s="1"/>
  <c r="FA128" i="1" s="1"/>
  <c r="DZ102" i="1"/>
  <c r="DZ140" i="1"/>
  <c r="DZ16" i="1"/>
  <c r="DX200" i="1"/>
  <c r="DZ200" i="1"/>
  <c r="DX209" i="1"/>
  <c r="DZ209" i="1"/>
  <c r="EC209" i="1" s="1"/>
  <c r="ER209" i="1" s="1"/>
  <c r="FA209" i="1" s="1"/>
  <c r="DX87" i="1"/>
  <c r="DZ87" i="1"/>
  <c r="EC87" i="1" s="1"/>
  <c r="ER87" i="1" s="1"/>
  <c r="FA87" i="1" s="1"/>
  <c r="DX69" i="1"/>
  <c r="DZ69" i="1"/>
  <c r="DZ170" i="1"/>
  <c r="DX170" i="1"/>
  <c r="DZ22" i="1"/>
  <c r="DX253" i="1"/>
  <c r="DZ253" i="1"/>
  <c r="EC253" i="1" s="1"/>
  <c r="ER253" i="1" s="1"/>
  <c r="FA253" i="1" s="1"/>
  <c r="DZ104" i="1"/>
  <c r="DX104" i="1"/>
  <c r="DX252" i="1"/>
  <c r="DZ252" i="1"/>
  <c r="EC252" i="1" s="1"/>
  <c r="ER252" i="1" s="1"/>
  <c r="FA252" i="1" s="1"/>
  <c r="DX267" i="1"/>
  <c r="DZ267" i="1"/>
  <c r="EC267" i="1" s="1"/>
  <c r="ER267" i="1" s="1"/>
  <c r="FA267" i="1" s="1"/>
  <c r="DX189" i="1"/>
  <c r="DZ189" i="1"/>
  <c r="DX121" i="1"/>
  <c r="DZ121" i="1"/>
  <c r="DX45" i="1"/>
  <c r="DZ45" i="1"/>
  <c r="EC45" i="1" s="1"/>
  <c r="ER45" i="1" s="1"/>
  <c r="FA45" i="1" s="1"/>
  <c r="DX162" i="1"/>
  <c r="DZ162" i="1"/>
  <c r="DZ250" i="1"/>
  <c r="EC206" i="1" l="1"/>
  <c r="ER206" i="1" s="1"/>
  <c r="FA206" i="1" s="1"/>
  <c r="EC264" i="1"/>
  <c r="ER264" i="1" s="1"/>
  <c r="FA264" i="1" s="1"/>
  <c r="EC236" i="1"/>
  <c r="ER236" i="1" s="1"/>
  <c r="FA236" i="1" s="1"/>
  <c r="EC279" i="1"/>
  <c r="ER279" i="1" s="1"/>
  <c r="FA279" i="1" s="1"/>
  <c r="EC144" i="1"/>
  <c r="ER144" i="1" s="1"/>
  <c r="FA144" i="1" s="1"/>
  <c r="EC114" i="1"/>
  <c r="ER114" i="1" s="1"/>
  <c r="FA114" i="1" s="1"/>
  <c r="EC282" i="1"/>
  <c r="ER282" i="1" s="1"/>
  <c r="FA282" i="1" s="1"/>
  <c r="EC90" i="1"/>
  <c r="ER90" i="1" s="1"/>
  <c r="FA90" i="1" s="1"/>
  <c r="FC90" i="1" s="1"/>
  <c r="EC164" i="1"/>
  <c r="ER164" i="1" s="1"/>
  <c r="FA164" i="1" s="1"/>
  <c r="FC164" i="1" s="1"/>
  <c r="EC151" i="1"/>
  <c r="ER151" i="1" s="1"/>
  <c r="FA151" i="1" s="1"/>
  <c r="EC101" i="1"/>
  <c r="ER101" i="1" s="1"/>
  <c r="FA101" i="1" s="1"/>
  <c r="EC62" i="1"/>
  <c r="ER62" i="1" s="1"/>
  <c r="FA62" i="1" s="1"/>
  <c r="EC66" i="1"/>
  <c r="ER66" i="1" s="1"/>
  <c r="FA66" i="1" s="1"/>
  <c r="EC288" i="1"/>
  <c r="ER288" i="1" s="1"/>
  <c r="FA288" i="1" s="1"/>
  <c r="EC19" i="1"/>
  <c r="ER19" i="1" s="1"/>
  <c r="FA19" i="1" s="1"/>
  <c r="EC42" i="1"/>
  <c r="ER42" i="1" s="1"/>
  <c r="FA42" i="1" s="1"/>
  <c r="FC42" i="1" s="1"/>
  <c r="EC281" i="1"/>
  <c r="ER281" i="1" s="1"/>
  <c r="FA281" i="1" s="1"/>
  <c r="FB281" i="1" s="1"/>
  <c r="EC211" i="1"/>
  <c r="ER211" i="1" s="1"/>
  <c r="FA211" i="1" s="1"/>
  <c r="EC227" i="1"/>
  <c r="ER227" i="1" s="1"/>
  <c r="FA227" i="1" s="1"/>
  <c r="EC165" i="1"/>
  <c r="ER165" i="1" s="1"/>
  <c r="FA165" i="1" s="1"/>
  <c r="EC202" i="1"/>
  <c r="ER202" i="1" s="1"/>
  <c r="FA202" i="1" s="1"/>
  <c r="FB202" i="1" s="1"/>
  <c r="EC229" i="1"/>
  <c r="ER229" i="1" s="1"/>
  <c r="FA229" i="1" s="1"/>
  <c r="FC229" i="1" s="1"/>
  <c r="EC68" i="1"/>
  <c r="ER68" i="1" s="1"/>
  <c r="FA68" i="1" s="1"/>
  <c r="FC68" i="1" s="1"/>
  <c r="EC117" i="1"/>
  <c r="ER117" i="1" s="1"/>
  <c r="FA117" i="1" s="1"/>
  <c r="FC117" i="1" s="1"/>
  <c r="EC82" i="1"/>
  <c r="ER82" i="1" s="1"/>
  <c r="FA82" i="1" s="1"/>
  <c r="FB82" i="1" s="1"/>
  <c r="EC265" i="1"/>
  <c r="ER265" i="1" s="1"/>
  <c r="FA265" i="1" s="1"/>
  <c r="EC104" i="1"/>
  <c r="ER104" i="1" s="1"/>
  <c r="FA104" i="1" s="1"/>
  <c r="FC15" i="1"/>
  <c r="FB15" i="1"/>
  <c r="FC122" i="1"/>
  <c r="FB122" i="1"/>
  <c r="FC234" i="1"/>
  <c r="FB234" i="1"/>
  <c r="FB143" i="1"/>
  <c r="FC143" i="1"/>
  <c r="FC60" i="1"/>
  <c r="FB60" i="1"/>
  <c r="FC23" i="1"/>
  <c r="FB23" i="1"/>
  <c r="FC118" i="1"/>
  <c r="FB118" i="1"/>
  <c r="FC96" i="1"/>
  <c r="FB96" i="1"/>
  <c r="FC160" i="1"/>
  <c r="FB160" i="1"/>
  <c r="FC146" i="1"/>
  <c r="FB146" i="1"/>
  <c r="FB145" i="1"/>
  <c r="FC145" i="1"/>
  <c r="FC4" i="1"/>
  <c r="FB4" i="1"/>
  <c r="FC179" i="1"/>
  <c r="FB179" i="1"/>
  <c r="FC267" i="1"/>
  <c r="FB267" i="1"/>
  <c r="FC284" i="1"/>
  <c r="FB284" i="1"/>
  <c r="FC40" i="1"/>
  <c r="FB40" i="1"/>
  <c r="FC294" i="1"/>
  <c r="FB294" i="1"/>
  <c r="FC282" i="1"/>
  <c r="FB282" i="1"/>
  <c r="FC215" i="1"/>
  <c r="FB215" i="1"/>
  <c r="FC6" i="1"/>
  <c r="FB6" i="1"/>
  <c r="FC86" i="1"/>
  <c r="FB86" i="1"/>
  <c r="FC157" i="1"/>
  <c r="FB157" i="1"/>
  <c r="FC53" i="1"/>
  <c r="FB53" i="1"/>
  <c r="FB289" i="1"/>
  <c r="FC289" i="1"/>
  <c r="FC197" i="1"/>
  <c r="FB197" i="1"/>
  <c r="FC182" i="1"/>
  <c r="FB182" i="1"/>
  <c r="FC134" i="1"/>
  <c r="FB134" i="1"/>
  <c r="FC142" i="1"/>
  <c r="FB142" i="1"/>
  <c r="FC264" i="1"/>
  <c r="FB264" i="1"/>
  <c r="FC192" i="1"/>
  <c r="FB192" i="1"/>
  <c r="FC163" i="1"/>
  <c r="FB163" i="1"/>
  <c r="FC236" i="1"/>
  <c r="FB236" i="1"/>
  <c r="FC36" i="1"/>
  <c r="FB36" i="1"/>
  <c r="FC120" i="1"/>
  <c r="FB120" i="1"/>
  <c r="FC206" i="1"/>
  <c r="FB206" i="1"/>
  <c r="FC61" i="1"/>
  <c r="FB61" i="1"/>
  <c r="FB137" i="1"/>
  <c r="FC137" i="1"/>
  <c r="FB209" i="1"/>
  <c r="FC209" i="1"/>
  <c r="FB191" i="1"/>
  <c r="FC191" i="1"/>
  <c r="FC279" i="1"/>
  <c r="FB279" i="1"/>
  <c r="FC78" i="1"/>
  <c r="FB78" i="1"/>
  <c r="FB49" i="1"/>
  <c r="FC49" i="1"/>
  <c r="FB161" i="1"/>
  <c r="FC161" i="1"/>
  <c r="FC38" i="1"/>
  <c r="FB38" i="1"/>
  <c r="FC14" i="1"/>
  <c r="FB14" i="1"/>
  <c r="FC5" i="1"/>
  <c r="FB5" i="1"/>
  <c r="FC141" i="1"/>
  <c r="FB141" i="1"/>
  <c r="FC186" i="1"/>
  <c r="FB186" i="1"/>
  <c r="FC144" i="1"/>
  <c r="FB144" i="1"/>
  <c r="FC114" i="1"/>
  <c r="FB114" i="1"/>
  <c r="FC27" i="1"/>
  <c r="FB27" i="1"/>
  <c r="FC296" i="1"/>
  <c r="FB296" i="1"/>
  <c r="FB193" i="1"/>
  <c r="FC193" i="1"/>
  <c r="FC199" i="1"/>
  <c r="FB199" i="1"/>
  <c r="FC252" i="1"/>
  <c r="FB252" i="1"/>
  <c r="FC98" i="1"/>
  <c r="FB98" i="1"/>
  <c r="FB129" i="1"/>
  <c r="FC129" i="1"/>
  <c r="FC240" i="1"/>
  <c r="FB240" i="1"/>
  <c r="FC172" i="1"/>
  <c r="FB172" i="1"/>
  <c r="FB295" i="1"/>
  <c r="FC295" i="1"/>
  <c r="FC211" i="1"/>
  <c r="FB211" i="1"/>
  <c r="FC34" i="1"/>
  <c r="FB34" i="1"/>
  <c r="FC227" i="1"/>
  <c r="FB227" i="1"/>
  <c r="FC165" i="1"/>
  <c r="FB165" i="1"/>
  <c r="FC151" i="1"/>
  <c r="FB151" i="1"/>
  <c r="FC212" i="1"/>
  <c r="FB212" i="1"/>
  <c r="FC66" i="1"/>
  <c r="FB66" i="1"/>
  <c r="FC29" i="1"/>
  <c r="FB29" i="1"/>
  <c r="FC288" i="1"/>
  <c r="FB288" i="1"/>
  <c r="FC238" i="1"/>
  <c r="FB238" i="1"/>
  <c r="FB297" i="1"/>
  <c r="FC297" i="1"/>
  <c r="FC12" i="1"/>
  <c r="FB12" i="1"/>
  <c r="FC48" i="1"/>
  <c r="FB48" i="1"/>
  <c r="FC123" i="1"/>
  <c r="FB123" i="1"/>
  <c r="FC88" i="1"/>
  <c r="FB88" i="1"/>
  <c r="FC19" i="1"/>
  <c r="FB19" i="1"/>
  <c r="FC94" i="1"/>
  <c r="FB94" i="1"/>
  <c r="FC70" i="1"/>
  <c r="FB70" i="1"/>
  <c r="FC224" i="1"/>
  <c r="FB224" i="1"/>
  <c r="FC219" i="1"/>
  <c r="FB219" i="1"/>
  <c r="FC101" i="1"/>
  <c r="FB101" i="1"/>
  <c r="FC62" i="1"/>
  <c r="FB62" i="1"/>
  <c r="FC290" i="1"/>
  <c r="FB290" i="1"/>
  <c r="FC239" i="1"/>
  <c r="FB239" i="1"/>
  <c r="FC92" i="1"/>
  <c r="FB92" i="1"/>
  <c r="FC131" i="1"/>
  <c r="FB131" i="1"/>
  <c r="FC104" i="1"/>
  <c r="FB104" i="1"/>
  <c r="FB87" i="1"/>
  <c r="FC87" i="1"/>
  <c r="FC202" i="1"/>
  <c r="FC136" i="1"/>
  <c r="FB136" i="1"/>
  <c r="FC275" i="1"/>
  <c r="FB275" i="1"/>
  <c r="FC204" i="1"/>
  <c r="FB204" i="1"/>
  <c r="FC272" i="1"/>
  <c r="FB272" i="1"/>
  <c r="FC7" i="1"/>
  <c r="FB7" i="1"/>
  <c r="FC100" i="1"/>
  <c r="FB100" i="1"/>
  <c r="FC208" i="1"/>
  <c r="FB208" i="1"/>
  <c r="FC45" i="1"/>
  <c r="FB45" i="1"/>
  <c r="FC55" i="1"/>
  <c r="FB55" i="1"/>
  <c r="FC253" i="1"/>
  <c r="FB253" i="1"/>
  <c r="FC128" i="1"/>
  <c r="FB128" i="1"/>
  <c r="FC181" i="1"/>
  <c r="FB181" i="1"/>
  <c r="FC112" i="1"/>
  <c r="FB112" i="1"/>
  <c r="FB103" i="1"/>
  <c r="FC103" i="1"/>
  <c r="FC150" i="1"/>
  <c r="FB150" i="1"/>
  <c r="FC184" i="1"/>
  <c r="FB184" i="1"/>
  <c r="FC2" i="1"/>
  <c r="FB2" i="1"/>
  <c r="FC75" i="1"/>
  <c r="FB75" i="1"/>
  <c r="FC232" i="1"/>
  <c r="FB232" i="1"/>
  <c r="FC242" i="1"/>
  <c r="FB242" i="1"/>
  <c r="FC291" i="1"/>
  <c r="FB291" i="1"/>
  <c r="FB265" i="1"/>
  <c r="FC265" i="1"/>
  <c r="FC20" i="1"/>
  <c r="FB20" i="1"/>
  <c r="FC180" i="1"/>
  <c r="FB180" i="1"/>
  <c r="FC152" i="1"/>
  <c r="FB152" i="1"/>
  <c r="FB153" i="1"/>
  <c r="FC153" i="1"/>
  <c r="EC249" i="1"/>
  <c r="ER249" i="1" s="1"/>
  <c r="FA249" i="1" s="1"/>
  <c r="EC298" i="1"/>
  <c r="ER298" i="1" s="1"/>
  <c r="FA298" i="1" s="1"/>
  <c r="EC195" i="1"/>
  <c r="ER195" i="1" s="1"/>
  <c r="FA195" i="1" s="1"/>
  <c r="EC205" i="1"/>
  <c r="ER205" i="1" s="1"/>
  <c r="FA205" i="1" s="1"/>
  <c r="EC57" i="1"/>
  <c r="ER57" i="1" s="1"/>
  <c r="FA57" i="1" s="1"/>
  <c r="EC276" i="1"/>
  <c r="ER276" i="1" s="1"/>
  <c r="FA276" i="1" s="1"/>
  <c r="EC119" i="1"/>
  <c r="ER119" i="1" s="1"/>
  <c r="FA119" i="1" s="1"/>
  <c r="EC102" i="1"/>
  <c r="ER102" i="1" s="1"/>
  <c r="FA102" i="1" s="1"/>
  <c r="EC8" i="1"/>
  <c r="ER8" i="1" s="1"/>
  <c r="FA8" i="1" s="1"/>
  <c r="EC18" i="1"/>
  <c r="ER18" i="1" s="1"/>
  <c r="FA18" i="1" s="1"/>
  <c r="EC17" i="1"/>
  <c r="ER17" i="1" s="1"/>
  <c r="FA17" i="1" s="1"/>
  <c r="EC243" i="1"/>
  <c r="ER243" i="1" s="1"/>
  <c r="FA243" i="1" s="1"/>
  <c r="EC107" i="1"/>
  <c r="ER107" i="1" s="1"/>
  <c r="FA107" i="1" s="1"/>
  <c r="EC51" i="1"/>
  <c r="ER51" i="1" s="1"/>
  <c r="FA51" i="1" s="1"/>
  <c r="EC231" i="1"/>
  <c r="ER231" i="1" s="1"/>
  <c r="FA231" i="1" s="1"/>
  <c r="EC43" i="1"/>
  <c r="ER43" i="1" s="1"/>
  <c r="FA43" i="1" s="1"/>
  <c r="EC254" i="1"/>
  <c r="ER254" i="1" s="1"/>
  <c r="FA254" i="1" s="1"/>
  <c r="EC190" i="1"/>
  <c r="ER190" i="1" s="1"/>
  <c r="FA190" i="1" s="1"/>
  <c r="EC50" i="1"/>
  <c r="ER50" i="1" s="1"/>
  <c r="FA50" i="1" s="1"/>
  <c r="EC196" i="1"/>
  <c r="ER196" i="1" s="1"/>
  <c r="FA196" i="1" s="1"/>
  <c r="EC154" i="1"/>
  <c r="ER154" i="1" s="1"/>
  <c r="FA154" i="1" s="1"/>
  <c r="EC47" i="1"/>
  <c r="ER47" i="1" s="1"/>
  <c r="FA47" i="1" s="1"/>
  <c r="EC278" i="1"/>
  <c r="ER278" i="1" s="1"/>
  <c r="FA278" i="1" s="1"/>
  <c r="EC95" i="1"/>
  <c r="ER95" i="1" s="1"/>
  <c r="FA95" i="1" s="1"/>
  <c r="EC37" i="1"/>
  <c r="ER37" i="1" s="1"/>
  <c r="FA37" i="1" s="1"/>
  <c r="EC293" i="1"/>
  <c r="ER293" i="1" s="1"/>
  <c r="FA293" i="1" s="1"/>
  <c r="EC121" i="1"/>
  <c r="ER121" i="1" s="1"/>
  <c r="FA121" i="1" s="1"/>
  <c r="EC269" i="1"/>
  <c r="ER269" i="1" s="1"/>
  <c r="FA269" i="1" s="1"/>
  <c r="EC270" i="1"/>
  <c r="ER270" i="1" s="1"/>
  <c r="FA270" i="1" s="1"/>
  <c r="EC177" i="1"/>
  <c r="ER177" i="1" s="1"/>
  <c r="FA177" i="1" s="1"/>
  <c r="EC108" i="1"/>
  <c r="ER108" i="1" s="1"/>
  <c r="FA108" i="1" s="1"/>
  <c r="EC174" i="1"/>
  <c r="ER174" i="1" s="1"/>
  <c r="FA174" i="1" s="1"/>
  <c r="EC138" i="1"/>
  <c r="ER138" i="1" s="1"/>
  <c r="FA138" i="1" s="1"/>
  <c r="EC93" i="1"/>
  <c r="ER93" i="1" s="1"/>
  <c r="FA93" i="1" s="1"/>
  <c r="EC213" i="1"/>
  <c r="ER213" i="1" s="1"/>
  <c r="FA213" i="1" s="1"/>
  <c r="EC10" i="1"/>
  <c r="ER10" i="1" s="1"/>
  <c r="FA10" i="1" s="1"/>
  <c r="EC52" i="1"/>
  <c r="ER52" i="1" s="1"/>
  <c r="FA52" i="1" s="1"/>
  <c r="EC259" i="1"/>
  <c r="ER259" i="1" s="1"/>
  <c r="FA259" i="1" s="1"/>
  <c r="EC105" i="1"/>
  <c r="ER105" i="1" s="1"/>
  <c r="FA105" i="1" s="1"/>
  <c r="EC3" i="1"/>
  <c r="ER3" i="1" s="1"/>
  <c r="FA3" i="1" s="1"/>
  <c r="EC198" i="1"/>
  <c r="ER198" i="1" s="1"/>
  <c r="FA198" i="1" s="1"/>
  <c r="EC16" i="1"/>
  <c r="ER16" i="1" s="1"/>
  <c r="FA16" i="1" s="1"/>
  <c r="EC58" i="1"/>
  <c r="ER58" i="1" s="1"/>
  <c r="FA58" i="1" s="1"/>
  <c r="EC247" i="1"/>
  <c r="ER247" i="1" s="1"/>
  <c r="FA247" i="1" s="1"/>
  <c r="EC221" i="1"/>
  <c r="ER221" i="1" s="1"/>
  <c r="FA221" i="1" s="1"/>
  <c r="EC257" i="1"/>
  <c r="ER257" i="1" s="1"/>
  <c r="FA257" i="1" s="1"/>
  <c r="EC271" i="1"/>
  <c r="ER271" i="1" s="1"/>
  <c r="FA271" i="1" s="1"/>
  <c r="EC262" i="1"/>
  <c r="ER262" i="1" s="1"/>
  <c r="FA262" i="1" s="1"/>
  <c r="EC268" i="1"/>
  <c r="ER268" i="1" s="1"/>
  <c r="FA268" i="1" s="1"/>
  <c r="EC133" i="1"/>
  <c r="ER133" i="1" s="1"/>
  <c r="FA133" i="1" s="1"/>
  <c r="EC166" i="1"/>
  <c r="ER166" i="1" s="1"/>
  <c r="FA166" i="1" s="1"/>
  <c r="EC241" i="1"/>
  <c r="ER241" i="1" s="1"/>
  <c r="FA241" i="1" s="1"/>
  <c r="EC217" i="1"/>
  <c r="ER217" i="1" s="1"/>
  <c r="FA217" i="1" s="1"/>
  <c r="EC173" i="1"/>
  <c r="ER173" i="1" s="1"/>
  <c r="FA173" i="1" s="1"/>
  <c r="EC126" i="1"/>
  <c r="ER126" i="1" s="1"/>
  <c r="FA126" i="1" s="1"/>
  <c r="EC283" i="1"/>
  <c r="ER283" i="1" s="1"/>
  <c r="FA283" i="1" s="1"/>
  <c r="EC273" i="1"/>
  <c r="ER273" i="1" s="1"/>
  <c r="FA273" i="1" s="1"/>
  <c r="EC176" i="1"/>
  <c r="ER176" i="1" s="1"/>
  <c r="FA176" i="1" s="1"/>
  <c r="EC32" i="1"/>
  <c r="ER32" i="1" s="1"/>
  <c r="FA32" i="1" s="1"/>
  <c r="EC218" i="1"/>
  <c r="ER218" i="1" s="1"/>
  <c r="FA218" i="1" s="1"/>
  <c r="EC183" i="1"/>
  <c r="ER183" i="1" s="1"/>
  <c r="FA183" i="1" s="1"/>
  <c r="EC188" i="1"/>
  <c r="ER188" i="1" s="1"/>
  <c r="FA188" i="1" s="1"/>
  <c r="EC46" i="1"/>
  <c r="ER46" i="1" s="1"/>
  <c r="FA46" i="1" s="1"/>
  <c r="EC21" i="1"/>
  <c r="ER21" i="1" s="1"/>
  <c r="FA21" i="1" s="1"/>
  <c r="EC260" i="1"/>
  <c r="ER260" i="1" s="1"/>
  <c r="FA260" i="1" s="1"/>
  <c r="EC203" i="1"/>
  <c r="ER203" i="1" s="1"/>
  <c r="FA203" i="1" s="1"/>
  <c r="EC258" i="1"/>
  <c r="ER258" i="1" s="1"/>
  <c r="FA258" i="1" s="1"/>
  <c r="EC237" i="1"/>
  <c r="ER237" i="1" s="1"/>
  <c r="FA237" i="1" s="1"/>
  <c r="EC72" i="1"/>
  <c r="ER72" i="1" s="1"/>
  <c r="FA72" i="1" s="1"/>
  <c r="EC185" i="1"/>
  <c r="ER185" i="1" s="1"/>
  <c r="FA185" i="1" s="1"/>
  <c r="EC11" i="1"/>
  <c r="ER11" i="1" s="1"/>
  <c r="FA11" i="1" s="1"/>
  <c r="EC246" i="1"/>
  <c r="ER246" i="1" s="1"/>
  <c r="FA246" i="1" s="1"/>
  <c r="EC222" i="1"/>
  <c r="ER222" i="1" s="1"/>
  <c r="FA222" i="1" s="1"/>
  <c r="EC187" i="1"/>
  <c r="ER187" i="1" s="1"/>
  <c r="FA187" i="1" s="1"/>
  <c r="EC30" i="1"/>
  <c r="ER30" i="1" s="1"/>
  <c r="FA30" i="1" s="1"/>
  <c r="EC89" i="1"/>
  <c r="ER89" i="1" s="1"/>
  <c r="FA89" i="1" s="1"/>
  <c r="EC201" i="1"/>
  <c r="ER201" i="1" s="1"/>
  <c r="FA201" i="1" s="1"/>
  <c r="EC64" i="1"/>
  <c r="ER64" i="1" s="1"/>
  <c r="FA64" i="1" s="1"/>
  <c r="EC113" i="1"/>
  <c r="ER113" i="1" s="1"/>
  <c r="FA113" i="1" s="1"/>
  <c r="EC97" i="1"/>
  <c r="ER97" i="1" s="1"/>
  <c r="FA97" i="1" s="1"/>
  <c r="EC63" i="1"/>
  <c r="ER63" i="1" s="1"/>
  <c r="FA63" i="1" s="1"/>
  <c r="EC155" i="1"/>
  <c r="ER155" i="1" s="1"/>
  <c r="FA155" i="1" s="1"/>
  <c r="EC139" i="1"/>
  <c r="ER139" i="1" s="1"/>
  <c r="FA139" i="1" s="1"/>
  <c r="EC228" i="1"/>
  <c r="ER228" i="1" s="1"/>
  <c r="FA228" i="1" s="1"/>
  <c r="EC31" i="1"/>
  <c r="ER31" i="1" s="1"/>
  <c r="FA31" i="1" s="1"/>
  <c r="EC216" i="1"/>
  <c r="ER216" i="1" s="1"/>
  <c r="FA216" i="1" s="1"/>
  <c r="EC44" i="1"/>
  <c r="ER44" i="1" s="1"/>
  <c r="FA44" i="1" s="1"/>
  <c r="EC33" i="1"/>
  <c r="ER33" i="1" s="1"/>
  <c r="FA33" i="1" s="1"/>
  <c r="EC235" i="1"/>
  <c r="ER235" i="1" s="1"/>
  <c r="FA235" i="1" s="1"/>
  <c r="EC170" i="1"/>
  <c r="ER170" i="1" s="1"/>
  <c r="FA170" i="1" s="1"/>
  <c r="EC226" i="1"/>
  <c r="ER226" i="1" s="1"/>
  <c r="FA226" i="1" s="1"/>
  <c r="EC69" i="1"/>
  <c r="ER69" i="1" s="1"/>
  <c r="FA69" i="1" s="1"/>
  <c r="EC84" i="1"/>
  <c r="ER84" i="1" s="1"/>
  <c r="FA84" i="1" s="1"/>
  <c r="EC225" i="1"/>
  <c r="ER225" i="1" s="1"/>
  <c r="FA225" i="1" s="1"/>
  <c r="EC24" i="1"/>
  <c r="ER24" i="1" s="1"/>
  <c r="FA24" i="1" s="1"/>
  <c r="EC67" i="1"/>
  <c r="ER67" i="1" s="1"/>
  <c r="FA67" i="1" s="1"/>
  <c r="EC292" i="1"/>
  <c r="ER292" i="1" s="1"/>
  <c r="FA292" i="1" s="1"/>
  <c r="EC148" i="1"/>
  <c r="ER148" i="1" s="1"/>
  <c r="FA148" i="1" s="1"/>
  <c r="EC171" i="1"/>
  <c r="ER171" i="1" s="1"/>
  <c r="FA171" i="1" s="1"/>
  <c r="EC39" i="1"/>
  <c r="ER39" i="1" s="1"/>
  <c r="FA39" i="1" s="1"/>
  <c r="EC140" i="1"/>
  <c r="ER140" i="1" s="1"/>
  <c r="FA140" i="1" s="1"/>
  <c r="EC41" i="1"/>
  <c r="ER41" i="1" s="1"/>
  <c r="FA41" i="1" s="1"/>
  <c r="EC110" i="1"/>
  <c r="ER110" i="1" s="1"/>
  <c r="FA110" i="1" s="1"/>
  <c r="EC79" i="1"/>
  <c r="ER79" i="1" s="1"/>
  <c r="FA79" i="1" s="1"/>
  <c r="EC135" i="1"/>
  <c r="ER135" i="1" s="1"/>
  <c r="FA135" i="1" s="1"/>
  <c r="EC274" i="1"/>
  <c r="ER274" i="1" s="1"/>
  <c r="FA274" i="1" s="1"/>
  <c r="EC169" i="1"/>
  <c r="ER169" i="1" s="1"/>
  <c r="FA169" i="1" s="1"/>
  <c r="EC116" i="1"/>
  <c r="ER116" i="1" s="1"/>
  <c r="FA116" i="1" s="1"/>
  <c r="EC73" i="1"/>
  <c r="ER73" i="1" s="1"/>
  <c r="FA73" i="1" s="1"/>
  <c r="EC71" i="1"/>
  <c r="ER71" i="1" s="1"/>
  <c r="FA71" i="1" s="1"/>
  <c r="EC286" i="1"/>
  <c r="ER286" i="1" s="1"/>
  <c r="FA286" i="1" s="1"/>
  <c r="EC26" i="1"/>
  <c r="ER26" i="1" s="1"/>
  <c r="FA26" i="1" s="1"/>
  <c r="EC230" i="1"/>
  <c r="ER230" i="1" s="1"/>
  <c r="FA230" i="1" s="1"/>
  <c r="EC233" i="1"/>
  <c r="ER233" i="1" s="1"/>
  <c r="FA233" i="1" s="1"/>
  <c r="EC158" i="1"/>
  <c r="ER158" i="1" s="1"/>
  <c r="FA158" i="1" s="1"/>
  <c r="EC261" i="1"/>
  <c r="ER261" i="1" s="1"/>
  <c r="FA261" i="1" s="1"/>
  <c r="EC83" i="1"/>
  <c r="ER83" i="1" s="1"/>
  <c r="FA83" i="1" s="1"/>
  <c r="EC77" i="1"/>
  <c r="ER77" i="1" s="1"/>
  <c r="FA77" i="1" s="1"/>
  <c r="EC256" i="1"/>
  <c r="ER256" i="1" s="1"/>
  <c r="FA256" i="1" s="1"/>
  <c r="EC54" i="1"/>
  <c r="ER54" i="1" s="1"/>
  <c r="FA54" i="1" s="1"/>
  <c r="EC214" i="1"/>
  <c r="ER214" i="1" s="1"/>
  <c r="FA214" i="1" s="1"/>
  <c r="EC132" i="1"/>
  <c r="ER132" i="1" s="1"/>
  <c r="FA132" i="1" s="1"/>
  <c r="EC250" i="1"/>
  <c r="ER250" i="1" s="1"/>
  <c r="FA250" i="1" s="1"/>
  <c r="EC125" i="1"/>
  <c r="ER125" i="1" s="1"/>
  <c r="FA125" i="1" s="1"/>
  <c r="EC178" i="1"/>
  <c r="ER178" i="1" s="1"/>
  <c r="FA178" i="1" s="1"/>
  <c r="EC109" i="1"/>
  <c r="ER109" i="1" s="1"/>
  <c r="FA109" i="1" s="1"/>
  <c r="EC285" i="1"/>
  <c r="ER285" i="1" s="1"/>
  <c r="FA285" i="1" s="1"/>
  <c r="EC159" i="1"/>
  <c r="ER159" i="1" s="1"/>
  <c r="FA159" i="1" s="1"/>
  <c r="EC91" i="1"/>
  <c r="ER91" i="1" s="1"/>
  <c r="FA91" i="1" s="1"/>
  <c r="EC111" i="1"/>
  <c r="ER111" i="1" s="1"/>
  <c r="FA111" i="1" s="1"/>
  <c r="EC220" i="1"/>
  <c r="ER220" i="1" s="1"/>
  <c r="FA220" i="1" s="1"/>
  <c r="EC162" i="1"/>
  <c r="ER162" i="1" s="1"/>
  <c r="FA162" i="1" s="1"/>
  <c r="EC22" i="1"/>
  <c r="ER22" i="1" s="1"/>
  <c r="FA22" i="1" s="1"/>
  <c r="EC65" i="1"/>
  <c r="ER65" i="1" s="1"/>
  <c r="FA65" i="1" s="1"/>
  <c r="EC207" i="1"/>
  <c r="ER207" i="1" s="1"/>
  <c r="FA207" i="1" s="1"/>
  <c r="EC106" i="1"/>
  <c r="ER106" i="1" s="1"/>
  <c r="FA106" i="1" s="1"/>
  <c r="EC248" i="1"/>
  <c r="ER248" i="1" s="1"/>
  <c r="FA248" i="1" s="1"/>
  <c r="EC56" i="1"/>
  <c r="ER56" i="1" s="1"/>
  <c r="FA56" i="1" s="1"/>
  <c r="EC124" i="1"/>
  <c r="ER124" i="1" s="1"/>
  <c r="FA124" i="1" s="1"/>
  <c r="EC200" i="1"/>
  <c r="ER200" i="1" s="1"/>
  <c r="FA200" i="1" s="1"/>
  <c r="EC130" i="1"/>
  <c r="ER130" i="1" s="1"/>
  <c r="FA130" i="1" s="1"/>
  <c r="EC76" i="1"/>
  <c r="ER76" i="1" s="1"/>
  <c r="FA76" i="1" s="1"/>
  <c r="EC168" i="1"/>
  <c r="ER168" i="1" s="1"/>
  <c r="FA168" i="1" s="1"/>
  <c r="EC149" i="1"/>
  <c r="ER149" i="1" s="1"/>
  <c r="FA149" i="1" s="1"/>
  <c r="EC223" i="1"/>
  <c r="ER223" i="1" s="1"/>
  <c r="FA223" i="1" s="1"/>
  <c r="EC255" i="1"/>
  <c r="ER255" i="1" s="1"/>
  <c r="FA255" i="1" s="1"/>
  <c r="EC194" i="1"/>
  <c r="ER194" i="1" s="1"/>
  <c r="FA194" i="1" s="1"/>
  <c r="EC210" i="1"/>
  <c r="ER210" i="1" s="1"/>
  <c r="FA210" i="1" s="1"/>
  <c r="EC277" i="1"/>
  <c r="ER277" i="1" s="1"/>
  <c r="FA277" i="1" s="1"/>
  <c r="EC251" i="1"/>
  <c r="ER251" i="1" s="1"/>
  <c r="FA251" i="1" s="1"/>
  <c r="EC175" i="1"/>
  <c r="ER175" i="1" s="1"/>
  <c r="FA175" i="1" s="1"/>
  <c r="EC263" i="1"/>
  <c r="ER263" i="1" s="1"/>
  <c r="FA263" i="1" s="1"/>
  <c r="EC266" i="1"/>
  <c r="ER266" i="1" s="1"/>
  <c r="FA266" i="1" s="1"/>
  <c r="EC127" i="1"/>
  <c r="ER127" i="1" s="1"/>
  <c r="FA127" i="1" s="1"/>
  <c r="EC25" i="1"/>
  <c r="ER25" i="1" s="1"/>
  <c r="FA25" i="1" s="1"/>
  <c r="EC9" i="1"/>
  <c r="ER9" i="1" s="1"/>
  <c r="FA9" i="1" s="1"/>
  <c r="EC299" i="1"/>
  <c r="ER299" i="1" s="1"/>
  <c r="FA299" i="1" s="1"/>
  <c r="EC28" i="1"/>
  <c r="ER28" i="1" s="1"/>
  <c r="FA28" i="1" s="1"/>
  <c r="EC74" i="1"/>
  <c r="ER74" i="1" s="1"/>
  <c r="FA74" i="1" s="1"/>
  <c r="EC59" i="1"/>
  <c r="ER59" i="1" s="1"/>
  <c r="FA59" i="1" s="1"/>
  <c r="EC99" i="1"/>
  <c r="ER99" i="1" s="1"/>
  <c r="FA99" i="1" s="1"/>
  <c r="EC13" i="1"/>
  <c r="ER13" i="1" s="1"/>
  <c r="FA13" i="1" s="1"/>
  <c r="EC189" i="1"/>
  <c r="ER189" i="1" s="1"/>
  <c r="FA189" i="1" s="1"/>
  <c r="EC287" i="1"/>
  <c r="ER287" i="1" s="1"/>
  <c r="FA287" i="1" s="1"/>
  <c r="EC244" i="1"/>
  <c r="ER244" i="1" s="1"/>
  <c r="FA244" i="1" s="1"/>
  <c r="EC280" i="1"/>
  <c r="ER280" i="1" s="1"/>
  <c r="FA280" i="1" s="1"/>
  <c r="EC115" i="1"/>
  <c r="ER115" i="1" s="1"/>
  <c r="FA115" i="1" s="1"/>
  <c r="EC81" i="1"/>
  <c r="ER81" i="1" s="1"/>
  <c r="FA81" i="1" s="1"/>
  <c r="EC147" i="1"/>
  <c r="ER147" i="1" s="1"/>
  <c r="FA147" i="1" s="1"/>
  <c r="EC35" i="1"/>
  <c r="ER35" i="1" s="1"/>
  <c r="FA35" i="1" s="1"/>
  <c r="EC85" i="1"/>
  <c r="ER85" i="1" s="1"/>
  <c r="FA85" i="1" s="1"/>
  <c r="EC245" i="1"/>
  <c r="ER245" i="1" s="1"/>
  <c r="FA245" i="1" s="1"/>
  <c r="EC167" i="1"/>
  <c r="ER167" i="1" s="1"/>
  <c r="FA167" i="1" s="1"/>
  <c r="EC156" i="1"/>
  <c r="ER156" i="1" s="1"/>
  <c r="FA156" i="1" s="1"/>
  <c r="EC80" i="1"/>
  <c r="ER80" i="1" s="1"/>
  <c r="FA80" i="1" s="1"/>
  <c r="FB42" i="1" l="1"/>
  <c r="FB90" i="1"/>
  <c r="FC281" i="1"/>
  <c r="FB164" i="1"/>
  <c r="FD164" i="1" s="1"/>
  <c r="FE164" i="1" s="1"/>
  <c r="FF164" i="1" s="1"/>
  <c r="FG164" i="1" s="1"/>
  <c r="FI164" i="1" s="1"/>
  <c r="FD180" i="1"/>
  <c r="FE180" i="1" s="1"/>
  <c r="FF180" i="1" s="1"/>
  <c r="FG180" i="1" s="1"/>
  <c r="FI180" i="1" s="1"/>
  <c r="FD242" i="1"/>
  <c r="FE242" i="1" s="1"/>
  <c r="FF242" i="1" s="1"/>
  <c r="FG242" i="1" s="1"/>
  <c r="FI242" i="1" s="1"/>
  <c r="FD181" i="1"/>
  <c r="FE181" i="1" s="1"/>
  <c r="FF181" i="1" s="1"/>
  <c r="FG181" i="1" s="1"/>
  <c r="FI181" i="1" s="1"/>
  <c r="FD55" i="1"/>
  <c r="FE55" i="1" s="1"/>
  <c r="FF55" i="1" s="1"/>
  <c r="FG55" i="1" s="1"/>
  <c r="FI55" i="1" s="1"/>
  <c r="FD100" i="1"/>
  <c r="FE100" i="1" s="1"/>
  <c r="FF100" i="1" s="1"/>
  <c r="FG100" i="1" s="1"/>
  <c r="FI100" i="1" s="1"/>
  <c r="FD275" i="1"/>
  <c r="FE275" i="1" s="1"/>
  <c r="FF275" i="1" s="1"/>
  <c r="FG275" i="1" s="1"/>
  <c r="FI275" i="1" s="1"/>
  <c r="FD104" i="1"/>
  <c r="FE104" i="1" s="1"/>
  <c r="FF104" i="1" s="1"/>
  <c r="FG104" i="1" s="1"/>
  <c r="FI104" i="1" s="1"/>
  <c r="FD239" i="1"/>
  <c r="FE239" i="1" s="1"/>
  <c r="FF239" i="1" s="1"/>
  <c r="FG239" i="1" s="1"/>
  <c r="FI239" i="1" s="1"/>
  <c r="FD219" i="1"/>
  <c r="FE219" i="1" s="1"/>
  <c r="FF219" i="1" s="1"/>
  <c r="FG219" i="1" s="1"/>
  <c r="FI219" i="1" s="1"/>
  <c r="FD19" i="1"/>
  <c r="FE19" i="1" s="1"/>
  <c r="FF19" i="1" s="1"/>
  <c r="FG19" i="1" s="1"/>
  <c r="FI19" i="1" s="1"/>
  <c r="FD12" i="1"/>
  <c r="FE12" i="1" s="1"/>
  <c r="FF12" i="1" s="1"/>
  <c r="FG12" i="1" s="1"/>
  <c r="FI12" i="1" s="1"/>
  <c r="FD29" i="1"/>
  <c r="FE29" i="1" s="1"/>
  <c r="FF29" i="1" s="1"/>
  <c r="FG29" i="1" s="1"/>
  <c r="FI29" i="1" s="1"/>
  <c r="FD165" i="1"/>
  <c r="FE165" i="1" s="1"/>
  <c r="FF165" i="1" s="1"/>
  <c r="FG165" i="1" s="1"/>
  <c r="FI165" i="1" s="1"/>
  <c r="FD144" i="1"/>
  <c r="FE144" i="1" s="1"/>
  <c r="FF144" i="1" s="1"/>
  <c r="FG144" i="1" s="1"/>
  <c r="FI144" i="1" s="1"/>
  <c r="FD14" i="1"/>
  <c r="FE14" i="1" s="1"/>
  <c r="FF14" i="1" s="1"/>
  <c r="FG14" i="1" s="1"/>
  <c r="FI14" i="1" s="1"/>
  <c r="FD78" i="1"/>
  <c r="FE78" i="1" s="1"/>
  <c r="FF78" i="1" s="1"/>
  <c r="FG78" i="1" s="1"/>
  <c r="FI78" i="1" s="1"/>
  <c r="FD36" i="1"/>
  <c r="FE36" i="1" s="1"/>
  <c r="FF36" i="1" s="1"/>
  <c r="FG36" i="1" s="1"/>
  <c r="FI36" i="1" s="1"/>
  <c r="FD264" i="1"/>
  <c r="FE264" i="1" s="1"/>
  <c r="FF264" i="1" s="1"/>
  <c r="FG264" i="1" s="1"/>
  <c r="FI264" i="1" s="1"/>
  <c r="FD197" i="1"/>
  <c r="FE197" i="1" s="1"/>
  <c r="FF197" i="1" s="1"/>
  <c r="FG197" i="1" s="1"/>
  <c r="FI197" i="1" s="1"/>
  <c r="FD86" i="1"/>
  <c r="FE86" i="1" s="1"/>
  <c r="FF86" i="1" s="1"/>
  <c r="FG86" i="1" s="1"/>
  <c r="FI86" i="1" s="1"/>
  <c r="FD294" i="1"/>
  <c r="FE294" i="1" s="1"/>
  <c r="FF294" i="1" s="1"/>
  <c r="FG294" i="1" s="1"/>
  <c r="FI294" i="1" s="1"/>
  <c r="FD179" i="1"/>
  <c r="FE179" i="1" s="1"/>
  <c r="FF179" i="1" s="1"/>
  <c r="FG179" i="1" s="1"/>
  <c r="FI179" i="1" s="1"/>
  <c r="FD160" i="1"/>
  <c r="FE160" i="1" s="1"/>
  <c r="FF160" i="1" s="1"/>
  <c r="FG160" i="1" s="1"/>
  <c r="FI160" i="1" s="1"/>
  <c r="FD60" i="1"/>
  <c r="FE60" i="1" s="1"/>
  <c r="FF60" i="1" s="1"/>
  <c r="FG60" i="1" s="1"/>
  <c r="FI60" i="1" s="1"/>
  <c r="FD150" i="1"/>
  <c r="FE150" i="1" s="1"/>
  <c r="FF150" i="1" s="1"/>
  <c r="FG150" i="1" s="1"/>
  <c r="FI150" i="1" s="1"/>
  <c r="FD128" i="1"/>
  <c r="FE128" i="1" s="1"/>
  <c r="FF128" i="1" s="1"/>
  <c r="FG128" i="1" s="1"/>
  <c r="FI128" i="1" s="1"/>
  <c r="FD45" i="1"/>
  <c r="FE45" i="1" s="1"/>
  <c r="FF45" i="1" s="1"/>
  <c r="FG45" i="1" s="1"/>
  <c r="FI45" i="1" s="1"/>
  <c r="FD101" i="1"/>
  <c r="FE101" i="1" s="1"/>
  <c r="FF101" i="1" s="1"/>
  <c r="FG101" i="1" s="1"/>
  <c r="FI101" i="1" s="1"/>
  <c r="FD94" i="1"/>
  <c r="FE94" i="1" s="1"/>
  <c r="FF94" i="1" s="1"/>
  <c r="FG94" i="1" s="1"/>
  <c r="FI94" i="1" s="1"/>
  <c r="FD48" i="1"/>
  <c r="FE48" i="1" s="1"/>
  <c r="FF48" i="1" s="1"/>
  <c r="FG48" i="1" s="1"/>
  <c r="FI48" i="1" s="1"/>
  <c r="FD288" i="1"/>
  <c r="FE288" i="1" s="1"/>
  <c r="FF288" i="1" s="1"/>
  <c r="FG288" i="1" s="1"/>
  <c r="FI288" i="1" s="1"/>
  <c r="FD151" i="1"/>
  <c r="FE151" i="1" s="1"/>
  <c r="FF151" i="1" s="1"/>
  <c r="FG151" i="1" s="1"/>
  <c r="FI151" i="1" s="1"/>
  <c r="FD211" i="1"/>
  <c r="FE211" i="1" s="1"/>
  <c r="FF211" i="1" s="1"/>
  <c r="FG211" i="1" s="1"/>
  <c r="FI211" i="1" s="1"/>
  <c r="FD199" i="1"/>
  <c r="FE199" i="1" s="1"/>
  <c r="FF199" i="1" s="1"/>
  <c r="FG199" i="1" s="1"/>
  <c r="FI199" i="1" s="1"/>
  <c r="FD114" i="1"/>
  <c r="FE114" i="1" s="1"/>
  <c r="FF114" i="1" s="1"/>
  <c r="FG114" i="1" s="1"/>
  <c r="FI114" i="1" s="1"/>
  <c r="FD5" i="1"/>
  <c r="FE5" i="1" s="1"/>
  <c r="FF5" i="1" s="1"/>
  <c r="FG5" i="1" s="1"/>
  <c r="FI5" i="1" s="1"/>
  <c r="FD120" i="1"/>
  <c r="FE120" i="1" s="1"/>
  <c r="FF120" i="1" s="1"/>
  <c r="FG120" i="1" s="1"/>
  <c r="FI120" i="1" s="1"/>
  <c r="FD192" i="1"/>
  <c r="FE192" i="1" s="1"/>
  <c r="FF192" i="1" s="1"/>
  <c r="FG192" i="1" s="1"/>
  <c r="FI192" i="1" s="1"/>
  <c r="FD182" i="1"/>
  <c r="FE182" i="1" s="1"/>
  <c r="FF182" i="1" s="1"/>
  <c r="FG182" i="1" s="1"/>
  <c r="FI182" i="1" s="1"/>
  <c r="FD157" i="1"/>
  <c r="FE157" i="1" s="1"/>
  <c r="FF157" i="1" s="1"/>
  <c r="FG157" i="1" s="1"/>
  <c r="FI157" i="1" s="1"/>
  <c r="FD282" i="1"/>
  <c r="FE282" i="1" s="1"/>
  <c r="FF282" i="1" s="1"/>
  <c r="FG282" i="1" s="1"/>
  <c r="FI282" i="1" s="1"/>
  <c r="FD267" i="1"/>
  <c r="FE267" i="1" s="1"/>
  <c r="FF267" i="1" s="1"/>
  <c r="FG267" i="1" s="1"/>
  <c r="FI267" i="1" s="1"/>
  <c r="FD146" i="1"/>
  <c r="FE146" i="1" s="1"/>
  <c r="FF146" i="1" s="1"/>
  <c r="FG146" i="1" s="1"/>
  <c r="FI146" i="1" s="1"/>
  <c r="FD23" i="1"/>
  <c r="FE23" i="1" s="1"/>
  <c r="FF23" i="1" s="1"/>
  <c r="FG23" i="1" s="1"/>
  <c r="FI23" i="1" s="1"/>
  <c r="FD122" i="1"/>
  <c r="FE122" i="1" s="1"/>
  <c r="FF122" i="1" s="1"/>
  <c r="FG122" i="1" s="1"/>
  <c r="FI122" i="1" s="1"/>
  <c r="FD208" i="1"/>
  <c r="FE208" i="1" s="1"/>
  <c r="FF208" i="1" s="1"/>
  <c r="FG208" i="1" s="1"/>
  <c r="FI208" i="1" s="1"/>
  <c r="FD204" i="1"/>
  <c r="FE204" i="1" s="1"/>
  <c r="FF204" i="1" s="1"/>
  <c r="FG204" i="1" s="1"/>
  <c r="FI204" i="1" s="1"/>
  <c r="FD15" i="1"/>
  <c r="FE15" i="1" s="1"/>
  <c r="FF15" i="1" s="1"/>
  <c r="FG15" i="1" s="1"/>
  <c r="FI15" i="1" s="1"/>
  <c r="FD75" i="1"/>
  <c r="FE75" i="1" s="1"/>
  <c r="FF75" i="1" s="1"/>
  <c r="FG75" i="1" s="1"/>
  <c r="FI75" i="1" s="1"/>
  <c r="FD253" i="1"/>
  <c r="FE253" i="1" s="1"/>
  <c r="FF253" i="1" s="1"/>
  <c r="FG253" i="1" s="1"/>
  <c r="FI253" i="1" s="1"/>
  <c r="FB229" i="1"/>
  <c r="FD229" i="1" s="1"/>
  <c r="FE229" i="1" s="1"/>
  <c r="FF229" i="1" s="1"/>
  <c r="FG229" i="1" s="1"/>
  <c r="FI229" i="1" s="1"/>
  <c r="FD7" i="1"/>
  <c r="FE7" i="1" s="1"/>
  <c r="FF7" i="1" s="1"/>
  <c r="FG7" i="1" s="1"/>
  <c r="FI7" i="1" s="1"/>
  <c r="FD136" i="1"/>
  <c r="FE136" i="1" s="1"/>
  <c r="FF136" i="1" s="1"/>
  <c r="FG136" i="1" s="1"/>
  <c r="FI136" i="1" s="1"/>
  <c r="FD131" i="1"/>
  <c r="FE131" i="1" s="1"/>
  <c r="FF131" i="1" s="1"/>
  <c r="FG131" i="1" s="1"/>
  <c r="FI131" i="1" s="1"/>
  <c r="FD290" i="1"/>
  <c r="FE290" i="1" s="1"/>
  <c r="FF290" i="1" s="1"/>
  <c r="FG290" i="1" s="1"/>
  <c r="FI290" i="1" s="1"/>
  <c r="FD224" i="1"/>
  <c r="FE224" i="1" s="1"/>
  <c r="FF224" i="1" s="1"/>
  <c r="FG224" i="1" s="1"/>
  <c r="FI224" i="1" s="1"/>
  <c r="FD88" i="1"/>
  <c r="FE88" i="1" s="1"/>
  <c r="FF88" i="1" s="1"/>
  <c r="FG88" i="1" s="1"/>
  <c r="FI88" i="1" s="1"/>
  <c r="FD66" i="1"/>
  <c r="FE66" i="1" s="1"/>
  <c r="FF66" i="1" s="1"/>
  <c r="FG66" i="1" s="1"/>
  <c r="FI66" i="1" s="1"/>
  <c r="FD152" i="1"/>
  <c r="FE152" i="1" s="1"/>
  <c r="FF152" i="1" s="1"/>
  <c r="FG152" i="1" s="1"/>
  <c r="FI152" i="1" s="1"/>
  <c r="FD291" i="1"/>
  <c r="FE291" i="1" s="1"/>
  <c r="FF291" i="1" s="1"/>
  <c r="FG291" i="1" s="1"/>
  <c r="FI291" i="1" s="1"/>
  <c r="FD2" i="1"/>
  <c r="FE2" i="1" s="1"/>
  <c r="FF2" i="1" s="1"/>
  <c r="FG2" i="1" s="1"/>
  <c r="FI2" i="1" s="1"/>
  <c r="FD112" i="1"/>
  <c r="FE112" i="1" s="1"/>
  <c r="FF112" i="1" s="1"/>
  <c r="FG112" i="1" s="1"/>
  <c r="FI112" i="1" s="1"/>
  <c r="FD212" i="1"/>
  <c r="FE212" i="1" s="1"/>
  <c r="FF212" i="1" s="1"/>
  <c r="FG212" i="1" s="1"/>
  <c r="FI212" i="1" s="1"/>
  <c r="FD34" i="1"/>
  <c r="FE34" i="1" s="1"/>
  <c r="FF34" i="1" s="1"/>
  <c r="FG34" i="1" s="1"/>
  <c r="FI34" i="1" s="1"/>
  <c r="FD240" i="1"/>
  <c r="FE240" i="1" s="1"/>
  <c r="FF240" i="1" s="1"/>
  <c r="FG240" i="1" s="1"/>
  <c r="FI240" i="1" s="1"/>
  <c r="FD27" i="1"/>
  <c r="FE27" i="1" s="1"/>
  <c r="FF27" i="1" s="1"/>
  <c r="FG27" i="1" s="1"/>
  <c r="FI27" i="1" s="1"/>
  <c r="FD141" i="1"/>
  <c r="FE141" i="1" s="1"/>
  <c r="FF141" i="1" s="1"/>
  <c r="FG141" i="1" s="1"/>
  <c r="FI141" i="1" s="1"/>
  <c r="FD206" i="1"/>
  <c r="FE206" i="1" s="1"/>
  <c r="FF206" i="1" s="1"/>
  <c r="FG206" i="1" s="1"/>
  <c r="FI206" i="1" s="1"/>
  <c r="FD163" i="1"/>
  <c r="FE163" i="1" s="1"/>
  <c r="FF163" i="1" s="1"/>
  <c r="FG163" i="1" s="1"/>
  <c r="FI163" i="1" s="1"/>
  <c r="FD134" i="1"/>
  <c r="FE134" i="1" s="1"/>
  <c r="FF134" i="1" s="1"/>
  <c r="FG134" i="1" s="1"/>
  <c r="FI134" i="1" s="1"/>
  <c r="FD53" i="1"/>
  <c r="FE53" i="1" s="1"/>
  <c r="FF53" i="1" s="1"/>
  <c r="FG53" i="1" s="1"/>
  <c r="FI53" i="1" s="1"/>
  <c r="FD215" i="1"/>
  <c r="FE215" i="1" s="1"/>
  <c r="FF215" i="1" s="1"/>
  <c r="FG215" i="1" s="1"/>
  <c r="FI215" i="1" s="1"/>
  <c r="FD284" i="1"/>
  <c r="FE284" i="1" s="1"/>
  <c r="FF284" i="1" s="1"/>
  <c r="FG284" i="1" s="1"/>
  <c r="FI284" i="1" s="1"/>
  <c r="FD118" i="1"/>
  <c r="FE118" i="1" s="1"/>
  <c r="FF118" i="1" s="1"/>
  <c r="FG118" i="1" s="1"/>
  <c r="FI118" i="1" s="1"/>
  <c r="FD234" i="1"/>
  <c r="FE234" i="1" s="1"/>
  <c r="FF234" i="1" s="1"/>
  <c r="FG234" i="1" s="1"/>
  <c r="FI234" i="1" s="1"/>
  <c r="FD252" i="1"/>
  <c r="FE252" i="1" s="1"/>
  <c r="FF252" i="1" s="1"/>
  <c r="FG252" i="1" s="1"/>
  <c r="FI252" i="1" s="1"/>
  <c r="FC82" i="1"/>
  <c r="FD82" i="1" s="1"/>
  <c r="FE82" i="1" s="1"/>
  <c r="FF82" i="1" s="1"/>
  <c r="FG82" i="1" s="1"/>
  <c r="FI82" i="1" s="1"/>
  <c r="FB117" i="1"/>
  <c r="FD117" i="1" s="1"/>
  <c r="FE117" i="1" s="1"/>
  <c r="FF117" i="1" s="1"/>
  <c r="FG117" i="1" s="1"/>
  <c r="FI117" i="1" s="1"/>
  <c r="FB68" i="1"/>
  <c r="FD68" i="1" s="1"/>
  <c r="FE68" i="1" s="1"/>
  <c r="FF68" i="1" s="1"/>
  <c r="FG68" i="1" s="1"/>
  <c r="FI68" i="1" s="1"/>
  <c r="FD289" i="1"/>
  <c r="FE289" i="1" s="1"/>
  <c r="FF289" i="1" s="1"/>
  <c r="FG289" i="1" s="1"/>
  <c r="FI289" i="1" s="1"/>
  <c r="FD143" i="1"/>
  <c r="FE143" i="1" s="1"/>
  <c r="FF143" i="1" s="1"/>
  <c r="FG143" i="1" s="1"/>
  <c r="FI143" i="1" s="1"/>
  <c r="FD87" i="1"/>
  <c r="FE87" i="1" s="1"/>
  <c r="FF87" i="1" s="1"/>
  <c r="FG87" i="1" s="1"/>
  <c r="FI87" i="1" s="1"/>
  <c r="FD161" i="1"/>
  <c r="FE161" i="1" s="1"/>
  <c r="FF161" i="1" s="1"/>
  <c r="FG161" i="1" s="1"/>
  <c r="FI161" i="1" s="1"/>
  <c r="FD191" i="1"/>
  <c r="FE191" i="1" s="1"/>
  <c r="FF191" i="1" s="1"/>
  <c r="FG191" i="1" s="1"/>
  <c r="FI191" i="1" s="1"/>
  <c r="FD145" i="1"/>
  <c r="FE145" i="1" s="1"/>
  <c r="FF145" i="1" s="1"/>
  <c r="FG145" i="1" s="1"/>
  <c r="FI145" i="1" s="1"/>
  <c r="FD281" i="1"/>
  <c r="FE281" i="1" s="1"/>
  <c r="FF281" i="1" s="1"/>
  <c r="FG281" i="1" s="1"/>
  <c r="FI281" i="1" s="1"/>
  <c r="FD265" i="1"/>
  <c r="FE265" i="1" s="1"/>
  <c r="FF265" i="1" s="1"/>
  <c r="FG265" i="1" s="1"/>
  <c r="FI265" i="1" s="1"/>
  <c r="FD103" i="1"/>
  <c r="FE103" i="1" s="1"/>
  <c r="FF103" i="1" s="1"/>
  <c r="FG103" i="1" s="1"/>
  <c r="FI103" i="1" s="1"/>
  <c r="FD49" i="1"/>
  <c r="FE49" i="1" s="1"/>
  <c r="FF49" i="1" s="1"/>
  <c r="FG49" i="1" s="1"/>
  <c r="FI49" i="1" s="1"/>
  <c r="FD209" i="1"/>
  <c r="FE209" i="1" s="1"/>
  <c r="FF209" i="1" s="1"/>
  <c r="FG209" i="1" s="1"/>
  <c r="FI209" i="1" s="1"/>
  <c r="FD153" i="1"/>
  <c r="FE153" i="1" s="1"/>
  <c r="FF153" i="1" s="1"/>
  <c r="FG153" i="1" s="1"/>
  <c r="FI153" i="1" s="1"/>
  <c r="FD297" i="1"/>
  <c r="FE297" i="1" s="1"/>
  <c r="FF297" i="1" s="1"/>
  <c r="FG297" i="1" s="1"/>
  <c r="FI297" i="1" s="1"/>
  <c r="FD295" i="1"/>
  <c r="FE295" i="1" s="1"/>
  <c r="FF295" i="1" s="1"/>
  <c r="FG295" i="1" s="1"/>
  <c r="FI295" i="1" s="1"/>
  <c r="FD129" i="1"/>
  <c r="FE129" i="1" s="1"/>
  <c r="FF129" i="1" s="1"/>
  <c r="FG129" i="1" s="1"/>
  <c r="FI129" i="1" s="1"/>
  <c r="FD193" i="1"/>
  <c r="FE193" i="1" s="1"/>
  <c r="FF193" i="1" s="1"/>
  <c r="FG193" i="1" s="1"/>
  <c r="FI193" i="1" s="1"/>
  <c r="FD137" i="1"/>
  <c r="FE137" i="1" s="1"/>
  <c r="FF137" i="1" s="1"/>
  <c r="FG137" i="1" s="1"/>
  <c r="FI137" i="1" s="1"/>
  <c r="FD20" i="1"/>
  <c r="FE20" i="1" s="1"/>
  <c r="FF20" i="1" s="1"/>
  <c r="FG20" i="1" s="1"/>
  <c r="FI20" i="1" s="1"/>
  <c r="FD232" i="1"/>
  <c r="FE232" i="1" s="1"/>
  <c r="FF232" i="1" s="1"/>
  <c r="FG232" i="1" s="1"/>
  <c r="FI232" i="1" s="1"/>
  <c r="FD184" i="1"/>
  <c r="FE184" i="1" s="1"/>
  <c r="FF184" i="1" s="1"/>
  <c r="FG184" i="1" s="1"/>
  <c r="FI184" i="1" s="1"/>
  <c r="FD90" i="1"/>
  <c r="FE90" i="1" s="1"/>
  <c r="FF90" i="1" s="1"/>
  <c r="FG90" i="1" s="1"/>
  <c r="FI90" i="1" s="1"/>
  <c r="FD42" i="1"/>
  <c r="FE42" i="1" s="1"/>
  <c r="FF42" i="1" s="1"/>
  <c r="FG42" i="1" s="1"/>
  <c r="FI42" i="1" s="1"/>
  <c r="FD272" i="1"/>
  <c r="FE272" i="1" s="1"/>
  <c r="FF272" i="1" s="1"/>
  <c r="FG272" i="1" s="1"/>
  <c r="FI272" i="1" s="1"/>
  <c r="FD202" i="1"/>
  <c r="FE202" i="1" s="1"/>
  <c r="FF202" i="1" s="1"/>
  <c r="FG202" i="1" s="1"/>
  <c r="FI202" i="1" s="1"/>
  <c r="FD92" i="1"/>
  <c r="FE92" i="1" s="1"/>
  <c r="FF92" i="1" s="1"/>
  <c r="FG92" i="1" s="1"/>
  <c r="FI92" i="1" s="1"/>
  <c r="FD62" i="1"/>
  <c r="FE62" i="1" s="1"/>
  <c r="FF62" i="1" s="1"/>
  <c r="FG62" i="1" s="1"/>
  <c r="FI62" i="1" s="1"/>
  <c r="FD70" i="1"/>
  <c r="FE70" i="1" s="1"/>
  <c r="FF70" i="1" s="1"/>
  <c r="FG70" i="1" s="1"/>
  <c r="FI70" i="1" s="1"/>
  <c r="FD123" i="1"/>
  <c r="FE123" i="1" s="1"/>
  <c r="FF123" i="1" s="1"/>
  <c r="FG123" i="1" s="1"/>
  <c r="FI123" i="1" s="1"/>
  <c r="FD238" i="1"/>
  <c r="FE238" i="1" s="1"/>
  <c r="FF238" i="1" s="1"/>
  <c r="FG238" i="1" s="1"/>
  <c r="FI238" i="1" s="1"/>
  <c r="FD227" i="1"/>
  <c r="FE227" i="1" s="1"/>
  <c r="FF227" i="1" s="1"/>
  <c r="FG227" i="1" s="1"/>
  <c r="FI227" i="1" s="1"/>
  <c r="FD172" i="1"/>
  <c r="FE172" i="1" s="1"/>
  <c r="FF172" i="1" s="1"/>
  <c r="FG172" i="1" s="1"/>
  <c r="FI172" i="1" s="1"/>
  <c r="FD98" i="1"/>
  <c r="FE98" i="1" s="1"/>
  <c r="FF98" i="1" s="1"/>
  <c r="FG98" i="1" s="1"/>
  <c r="FI98" i="1" s="1"/>
  <c r="FD296" i="1"/>
  <c r="FE296" i="1" s="1"/>
  <c r="FF296" i="1" s="1"/>
  <c r="FG296" i="1" s="1"/>
  <c r="FI296" i="1" s="1"/>
  <c r="FD186" i="1"/>
  <c r="FE186" i="1" s="1"/>
  <c r="FF186" i="1" s="1"/>
  <c r="FG186" i="1" s="1"/>
  <c r="FI186" i="1" s="1"/>
  <c r="FD38" i="1"/>
  <c r="FE38" i="1" s="1"/>
  <c r="FF38" i="1" s="1"/>
  <c r="FG38" i="1" s="1"/>
  <c r="FI38" i="1" s="1"/>
  <c r="FD279" i="1"/>
  <c r="FE279" i="1" s="1"/>
  <c r="FF279" i="1" s="1"/>
  <c r="FG279" i="1" s="1"/>
  <c r="FI279" i="1" s="1"/>
  <c r="FD61" i="1"/>
  <c r="FE61" i="1" s="1"/>
  <c r="FF61" i="1" s="1"/>
  <c r="FG61" i="1" s="1"/>
  <c r="FI61" i="1" s="1"/>
  <c r="FD236" i="1"/>
  <c r="FE236" i="1" s="1"/>
  <c r="FF236" i="1" s="1"/>
  <c r="FG236" i="1" s="1"/>
  <c r="FI236" i="1" s="1"/>
  <c r="FD142" i="1"/>
  <c r="FE142" i="1" s="1"/>
  <c r="FF142" i="1" s="1"/>
  <c r="FG142" i="1" s="1"/>
  <c r="FI142" i="1" s="1"/>
  <c r="FD6" i="1"/>
  <c r="FE6" i="1" s="1"/>
  <c r="FF6" i="1" s="1"/>
  <c r="FG6" i="1" s="1"/>
  <c r="FI6" i="1" s="1"/>
  <c r="FD40" i="1"/>
  <c r="FE40" i="1" s="1"/>
  <c r="FF40" i="1" s="1"/>
  <c r="FG40" i="1" s="1"/>
  <c r="FI40" i="1" s="1"/>
  <c r="FD4" i="1"/>
  <c r="FE4" i="1" s="1"/>
  <c r="FF4" i="1" s="1"/>
  <c r="FG4" i="1" s="1"/>
  <c r="FI4" i="1" s="1"/>
  <c r="FD96" i="1"/>
  <c r="FE96" i="1" s="1"/>
  <c r="FF96" i="1" s="1"/>
  <c r="FG96" i="1" s="1"/>
  <c r="FI96" i="1" s="1"/>
  <c r="FC299" i="1"/>
  <c r="FB299" i="1"/>
  <c r="FC22" i="1"/>
  <c r="FB22" i="1"/>
  <c r="FC245" i="1"/>
  <c r="FB245" i="1"/>
  <c r="FC210" i="1"/>
  <c r="FB210" i="1"/>
  <c r="FC162" i="1"/>
  <c r="FB162" i="1"/>
  <c r="FC116" i="1"/>
  <c r="FB116" i="1"/>
  <c r="FC35" i="1"/>
  <c r="FB35" i="1"/>
  <c r="FC13" i="1"/>
  <c r="FB13" i="1"/>
  <c r="FB127" i="1"/>
  <c r="FC127" i="1"/>
  <c r="FC255" i="1"/>
  <c r="FB255" i="1"/>
  <c r="FC56" i="1"/>
  <c r="FB56" i="1"/>
  <c r="FC111" i="1"/>
  <c r="FB111" i="1"/>
  <c r="FC132" i="1"/>
  <c r="FB132" i="1"/>
  <c r="FB233" i="1"/>
  <c r="FC233" i="1"/>
  <c r="FC274" i="1"/>
  <c r="FB274" i="1"/>
  <c r="FC148" i="1"/>
  <c r="FB148" i="1"/>
  <c r="FC170" i="1"/>
  <c r="FB170" i="1"/>
  <c r="FC155" i="1"/>
  <c r="FB155" i="1"/>
  <c r="FC187" i="1"/>
  <c r="FB187" i="1"/>
  <c r="FC203" i="1"/>
  <c r="FB203" i="1"/>
  <c r="FC176" i="1"/>
  <c r="FB176" i="1"/>
  <c r="FC133" i="1"/>
  <c r="FB133" i="1"/>
  <c r="FC16" i="1"/>
  <c r="FB16" i="1"/>
  <c r="FC93" i="1"/>
  <c r="FB93" i="1"/>
  <c r="FC293" i="1"/>
  <c r="FB293" i="1"/>
  <c r="FC190" i="1"/>
  <c r="FB190" i="1"/>
  <c r="FC18" i="1"/>
  <c r="FB18" i="1"/>
  <c r="FC298" i="1"/>
  <c r="FB298" i="1"/>
  <c r="FC248" i="1"/>
  <c r="FB248" i="1"/>
  <c r="FC214" i="1"/>
  <c r="FB214" i="1"/>
  <c r="FC230" i="1"/>
  <c r="FB230" i="1"/>
  <c r="FC135" i="1"/>
  <c r="FB135" i="1"/>
  <c r="FC292" i="1"/>
  <c r="FB292" i="1"/>
  <c r="FC235" i="1"/>
  <c r="FB235" i="1"/>
  <c r="FB63" i="1"/>
  <c r="FC63" i="1"/>
  <c r="FC222" i="1"/>
  <c r="FB222" i="1"/>
  <c r="FC260" i="1"/>
  <c r="FB260" i="1"/>
  <c r="FB273" i="1"/>
  <c r="FC273" i="1"/>
  <c r="FC268" i="1"/>
  <c r="FB268" i="1"/>
  <c r="FC198" i="1"/>
  <c r="FB198" i="1"/>
  <c r="FC138" i="1"/>
  <c r="FB138" i="1"/>
  <c r="FC37" i="1"/>
  <c r="FB37" i="1"/>
  <c r="FC254" i="1"/>
  <c r="FB254" i="1"/>
  <c r="FC8" i="1"/>
  <c r="FB8" i="1"/>
  <c r="FB249" i="1"/>
  <c r="FC249" i="1"/>
  <c r="FC99" i="1"/>
  <c r="FB99" i="1"/>
  <c r="FC106" i="1"/>
  <c r="FB106" i="1"/>
  <c r="FB79" i="1"/>
  <c r="FC79" i="1"/>
  <c r="FB33" i="1"/>
  <c r="FC33" i="1"/>
  <c r="FB97" i="1"/>
  <c r="FC97" i="1"/>
  <c r="FC246" i="1"/>
  <c r="FB246" i="1"/>
  <c r="FC21" i="1"/>
  <c r="FB21" i="1"/>
  <c r="FC283" i="1"/>
  <c r="FB283" i="1"/>
  <c r="FC262" i="1"/>
  <c r="FB262" i="1"/>
  <c r="FC3" i="1"/>
  <c r="FB3" i="1"/>
  <c r="FC174" i="1"/>
  <c r="FB174" i="1"/>
  <c r="FB95" i="1"/>
  <c r="FC95" i="1"/>
  <c r="FC43" i="1"/>
  <c r="FB43" i="1"/>
  <c r="FC102" i="1"/>
  <c r="FB102" i="1"/>
  <c r="FC266" i="1"/>
  <c r="FB266" i="1"/>
  <c r="FC91" i="1"/>
  <c r="FB91" i="1"/>
  <c r="FC59" i="1"/>
  <c r="FB59" i="1"/>
  <c r="FC149" i="1"/>
  <c r="FB149" i="1"/>
  <c r="FC54" i="1"/>
  <c r="FB54" i="1"/>
  <c r="FC26" i="1"/>
  <c r="FB26" i="1"/>
  <c r="FC80" i="1"/>
  <c r="FB80" i="1"/>
  <c r="FC74" i="1"/>
  <c r="FB74" i="1"/>
  <c r="FC175" i="1"/>
  <c r="FB175" i="1"/>
  <c r="FC168" i="1"/>
  <c r="FB168" i="1"/>
  <c r="FB207" i="1"/>
  <c r="FC207" i="1"/>
  <c r="FC285" i="1"/>
  <c r="FB285" i="1"/>
  <c r="FC256" i="1"/>
  <c r="FB256" i="1"/>
  <c r="FC286" i="1"/>
  <c r="FB286" i="1"/>
  <c r="FC110" i="1"/>
  <c r="FB110" i="1"/>
  <c r="FC24" i="1"/>
  <c r="FB24" i="1"/>
  <c r="FC44" i="1"/>
  <c r="FB44" i="1"/>
  <c r="FB113" i="1"/>
  <c r="FC113" i="1"/>
  <c r="FC11" i="1"/>
  <c r="FB11" i="1"/>
  <c r="FC46" i="1"/>
  <c r="FB46" i="1"/>
  <c r="FC126" i="1"/>
  <c r="FB126" i="1"/>
  <c r="FC271" i="1"/>
  <c r="FB271" i="1"/>
  <c r="FB105" i="1"/>
  <c r="FC105" i="1"/>
  <c r="FC108" i="1"/>
  <c r="FB108" i="1"/>
  <c r="FC278" i="1"/>
  <c r="FB278" i="1"/>
  <c r="FB231" i="1"/>
  <c r="FC231" i="1"/>
  <c r="FB119" i="1"/>
  <c r="FC119" i="1"/>
  <c r="FC147" i="1"/>
  <c r="FB147" i="1"/>
  <c r="FB223" i="1"/>
  <c r="FC223" i="1"/>
  <c r="FB81" i="1"/>
  <c r="FC81" i="1"/>
  <c r="FB263" i="1"/>
  <c r="FC263" i="1"/>
  <c r="FC159" i="1"/>
  <c r="FB159" i="1"/>
  <c r="FC67" i="1"/>
  <c r="FB67" i="1"/>
  <c r="FC115" i="1"/>
  <c r="FB115" i="1"/>
  <c r="FC156" i="1"/>
  <c r="FB156" i="1"/>
  <c r="FC280" i="1"/>
  <c r="FB280" i="1"/>
  <c r="FC28" i="1"/>
  <c r="FB28" i="1"/>
  <c r="FC251" i="1"/>
  <c r="FB251" i="1"/>
  <c r="FC76" i="1"/>
  <c r="FB76" i="1"/>
  <c r="FB65" i="1"/>
  <c r="FC65" i="1"/>
  <c r="FC109" i="1"/>
  <c r="FB109" i="1"/>
  <c r="FC77" i="1"/>
  <c r="FB77" i="1"/>
  <c r="FB71" i="1"/>
  <c r="FC71" i="1"/>
  <c r="FB41" i="1"/>
  <c r="FC41" i="1"/>
  <c r="FB225" i="1"/>
  <c r="FC225" i="1"/>
  <c r="FC216" i="1"/>
  <c r="FB216" i="1"/>
  <c r="FC64" i="1"/>
  <c r="FB64" i="1"/>
  <c r="FB185" i="1"/>
  <c r="FC185" i="1"/>
  <c r="FC188" i="1"/>
  <c r="FB188" i="1"/>
  <c r="FC173" i="1"/>
  <c r="FB173" i="1"/>
  <c r="FB257" i="1"/>
  <c r="FC257" i="1"/>
  <c r="FC259" i="1"/>
  <c r="FB259" i="1"/>
  <c r="FB177" i="1"/>
  <c r="FC177" i="1"/>
  <c r="FC47" i="1"/>
  <c r="FB47" i="1"/>
  <c r="FC51" i="1"/>
  <c r="FB51" i="1"/>
  <c r="FC276" i="1"/>
  <c r="FB276" i="1"/>
  <c r="FB167" i="1"/>
  <c r="FC167" i="1"/>
  <c r="FC130" i="1"/>
  <c r="FB130" i="1"/>
  <c r="FC83" i="1"/>
  <c r="FB83" i="1"/>
  <c r="FB73" i="1"/>
  <c r="FC73" i="1"/>
  <c r="FC140" i="1"/>
  <c r="FB140" i="1"/>
  <c r="FC84" i="1"/>
  <c r="FB84" i="1"/>
  <c r="FB31" i="1"/>
  <c r="FC31" i="1"/>
  <c r="FB201" i="1"/>
  <c r="FC201" i="1"/>
  <c r="FC72" i="1"/>
  <c r="FB72" i="1"/>
  <c r="FC183" i="1"/>
  <c r="FB183" i="1"/>
  <c r="FB217" i="1"/>
  <c r="FC217" i="1"/>
  <c r="FC221" i="1"/>
  <c r="FB221" i="1"/>
  <c r="FC52" i="1"/>
  <c r="FB52" i="1"/>
  <c r="FC270" i="1"/>
  <c r="FB270" i="1"/>
  <c r="FC154" i="1"/>
  <c r="FB154" i="1"/>
  <c r="FC107" i="1"/>
  <c r="FB107" i="1"/>
  <c r="FB57" i="1"/>
  <c r="FC57" i="1"/>
  <c r="FB9" i="1"/>
  <c r="FC9" i="1"/>
  <c r="FC261" i="1"/>
  <c r="FB261" i="1"/>
  <c r="FC69" i="1"/>
  <c r="FB69" i="1"/>
  <c r="FC228" i="1"/>
  <c r="FB228" i="1"/>
  <c r="FB89" i="1"/>
  <c r="FC89" i="1"/>
  <c r="FC237" i="1"/>
  <c r="FB237" i="1"/>
  <c r="FC218" i="1"/>
  <c r="FB218" i="1"/>
  <c r="FB241" i="1"/>
  <c r="FC241" i="1"/>
  <c r="FC247" i="1"/>
  <c r="FB247" i="1"/>
  <c r="FC10" i="1"/>
  <c r="FB10" i="1"/>
  <c r="FC269" i="1"/>
  <c r="FB269" i="1"/>
  <c r="FC196" i="1"/>
  <c r="FB196" i="1"/>
  <c r="FC243" i="1"/>
  <c r="FB243" i="1"/>
  <c r="FC205" i="1"/>
  <c r="FB205" i="1"/>
  <c r="FC244" i="1"/>
  <c r="FB244" i="1"/>
  <c r="FC277" i="1"/>
  <c r="FB277" i="1"/>
  <c r="FC178" i="1"/>
  <c r="FB178" i="1"/>
  <c r="FB287" i="1"/>
  <c r="FC287" i="1"/>
  <c r="FC200" i="1"/>
  <c r="FB200" i="1"/>
  <c r="FC125" i="1"/>
  <c r="FB125" i="1"/>
  <c r="FB39" i="1"/>
  <c r="FC39" i="1"/>
  <c r="FC85" i="1"/>
  <c r="FB85" i="1"/>
  <c r="FC189" i="1"/>
  <c r="FB189" i="1"/>
  <c r="FB25" i="1"/>
  <c r="FC25" i="1"/>
  <c r="FC194" i="1"/>
  <c r="FB194" i="1"/>
  <c r="FC124" i="1"/>
  <c r="FB124" i="1"/>
  <c r="FC220" i="1"/>
  <c r="FB220" i="1"/>
  <c r="FC250" i="1"/>
  <c r="FB250" i="1"/>
  <c r="FC158" i="1"/>
  <c r="FB158" i="1"/>
  <c r="FB169" i="1"/>
  <c r="FC169" i="1"/>
  <c r="FC171" i="1"/>
  <c r="FB171" i="1"/>
  <c r="FC226" i="1"/>
  <c r="FB226" i="1"/>
  <c r="FC139" i="1"/>
  <c r="FB139" i="1"/>
  <c r="FC30" i="1"/>
  <c r="FB30" i="1"/>
  <c r="FC258" i="1"/>
  <c r="FB258" i="1"/>
  <c r="FC32" i="1"/>
  <c r="FB32" i="1"/>
  <c r="FC166" i="1"/>
  <c r="FB166" i="1"/>
  <c r="FC58" i="1"/>
  <c r="FB58" i="1"/>
  <c r="FC213" i="1"/>
  <c r="FB213" i="1"/>
  <c r="FB121" i="1"/>
  <c r="FC121" i="1"/>
  <c r="FC50" i="1"/>
  <c r="FB50" i="1"/>
  <c r="FB17" i="1"/>
  <c r="FC17" i="1"/>
  <c r="FC195" i="1"/>
  <c r="FB195" i="1"/>
  <c r="FD166" i="1" l="1"/>
  <c r="FE166" i="1" s="1"/>
  <c r="FF166" i="1" s="1"/>
  <c r="FG166" i="1" s="1"/>
  <c r="FI166" i="1" s="1"/>
  <c r="FD139" i="1"/>
  <c r="FE139" i="1" s="1"/>
  <c r="FF139" i="1" s="1"/>
  <c r="FG139" i="1" s="1"/>
  <c r="FI139" i="1" s="1"/>
  <c r="FD158" i="1"/>
  <c r="FE158" i="1" s="1"/>
  <c r="FF158" i="1" s="1"/>
  <c r="FG158" i="1" s="1"/>
  <c r="FI158" i="1" s="1"/>
  <c r="FD194" i="1"/>
  <c r="FE194" i="1" s="1"/>
  <c r="FF194" i="1" s="1"/>
  <c r="FG194" i="1" s="1"/>
  <c r="FI194" i="1" s="1"/>
  <c r="FD178" i="1"/>
  <c r="FE178" i="1" s="1"/>
  <c r="FF178" i="1" s="1"/>
  <c r="FG178" i="1" s="1"/>
  <c r="FI178" i="1" s="1"/>
  <c r="FD243" i="1"/>
  <c r="FE243" i="1" s="1"/>
  <c r="FF243" i="1" s="1"/>
  <c r="FG243" i="1" s="1"/>
  <c r="FI243" i="1" s="1"/>
  <c r="FD247" i="1"/>
  <c r="FE247" i="1" s="1"/>
  <c r="FF247" i="1" s="1"/>
  <c r="FG247" i="1" s="1"/>
  <c r="FI247" i="1" s="1"/>
  <c r="FD270" i="1"/>
  <c r="FE270" i="1" s="1"/>
  <c r="FF270" i="1" s="1"/>
  <c r="FG270" i="1" s="1"/>
  <c r="FI270" i="1" s="1"/>
  <c r="FD287" i="1"/>
  <c r="FE287" i="1" s="1"/>
  <c r="FF287" i="1" s="1"/>
  <c r="FG287" i="1" s="1"/>
  <c r="FI287" i="1" s="1"/>
  <c r="FD217" i="1"/>
  <c r="FE217" i="1" s="1"/>
  <c r="FF217" i="1" s="1"/>
  <c r="FG217" i="1" s="1"/>
  <c r="FI217" i="1" s="1"/>
  <c r="FD31" i="1"/>
  <c r="FE31" i="1" s="1"/>
  <c r="FF31" i="1" s="1"/>
  <c r="FG31" i="1" s="1"/>
  <c r="FI31" i="1" s="1"/>
  <c r="FD257" i="1"/>
  <c r="FE257" i="1" s="1"/>
  <c r="FF257" i="1" s="1"/>
  <c r="FG257" i="1" s="1"/>
  <c r="FI257" i="1" s="1"/>
  <c r="FD71" i="1"/>
  <c r="FE71" i="1" s="1"/>
  <c r="FF71" i="1" s="1"/>
  <c r="FG71" i="1" s="1"/>
  <c r="FI71" i="1" s="1"/>
  <c r="FD263" i="1"/>
  <c r="FE263" i="1" s="1"/>
  <c r="FF263" i="1" s="1"/>
  <c r="FG263" i="1" s="1"/>
  <c r="FI263" i="1" s="1"/>
  <c r="FD119" i="1"/>
  <c r="FE119" i="1" s="1"/>
  <c r="FF119" i="1" s="1"/>
  <c r="FG119" i="1" s="1"/>
  <c r="FI119" i="1" s="1"/>
  <c r="FD105" i="1"/>
  <c r="FE105" i="1" s="1"/>
  <c r="FF105" i="1" s="1"/>
  <c r="FG105" i="1" s="1"/>
  <c r="FI105" i="1" s="1"/>
  <c r="FD207" i="1"/>
  <c r="FE207" i="1" s="1"/>
  <c r="FF207" i="1" s="1"/>
  <c r="FG207" i="1" s="1"/>
  <c r="FI207" i="1" s="1"/>
  <c r="FD97" i="1"/>
  <c r="FE97" i="1" s="1"/>
  <c r="FF97" i="1" s="1"/>
  <c r="FG97" i="1" s="1"/>
  <c r="FI97" i="1" s="1"/>
  <c r="FD273" i="1"/>
  <c r="FE273" i="1" s="1"/>
  <c r="FF273" i="1" s="1"/>
  <c r="FG273" i="1" s="1"/>
  <c r="FI273" i="1" s="1"/>
  <c r="FD84" i="1"/>
  <c r="FE84" i="1" s="1"/>
  <c r="FF84" i="1" s="1"/>
  <c r="FG84" i="1" s="1"/>
  <c r="FI84" i="1" s="1"/>
  <c r="FD130" i="1"/>
  <c r="FE130" i="1" s="1"/>
  <c r="FF130" i="1" s="1"/>
  <c r="FG130" i="1" s="1"/>
  <c r="FI130" i="1" s="1"/>
  <c r="FD47" i="1"/>
  <c r="FE47" i="1" s="1"/>
  <c r="FF47" i="1" s="1"/>
  <c r="FG47" i="1" s="1"/>
  <c r="FI47" i="1" s="1"/>
  <c r="FD173" i="1"/>
  <c r="FE173" i="1" s="1"/>
  <c r="FF173" i="1" s="1"/>
  <c r="FG173" i="1" s="1"/>
  <c r="FI173" i="1" s="1"/>
  <c r="FD216" i="1"/>
  <c r="FE216" i="1" s="1"/>
  <c r="FF216" i="1" s="1"/>
  <c r="FG216" i="1" s="1"/>
  <c r="FI216" i="1" s="1"/>
  <c r="FD77" i="1"/>
  <c r="FE77" i="1" s="1"/>
  <c r="FF77" i="1" s="1"/>
  <c r="FG77" i="1" s="1"/>
  <c r="FI77" i="1" s="1"/>
  <c r="FD251" i="1"/>
  <c r="FE251" i="1" s="1"/>
  <c r="FF251" i="1" s="1"/>
  <c r="FG251" i="1" s="1"/>
  <c r="FI251" i="1" s="1"/>
  <c r="FD115" i="1"/>
  <c r="FE115" i="1" s="1"/>
  <c r="FF115" i="1" s="1"/>
  <c r="FG115" i="1" s="1"/>
  <c r="FI115" i="1" s="1"/>
  <c r="FD271" i="1"/>
  <c r="FE271" i="1" s="1"/>
  <c r="FF271" i="1" s="1"/>
  <c r="FG271" i="1" s="1"/>
  <c r="FI271" i="1" s="1"/>
  <c r="FD286" i="1"/>
  <c r="FE286" i="1" s="1"/>
  <c r="FF286" i="1" s="1"/>
  <c r="FG286" i="1" s="1"/>
  <c r="FI286" i="1" s="1"/>
  <c r="FD168" i="1"/>
  <c r="FE168" i="1" s="1"/>
  <c r="FF168" i="1" s="1"/>
  <c r="FG168" i="1" s="1"/>
  <c r="FI168" i="1" s="1"/>
  <c r="FD26" i="1"/>
  <c r="FE26" i="1" s="1"/>
  <c r="FF26" i="1" s="1"/>
  <c r="FG26" i="1" s="1"/>
  <c r="FI26" i="1" s="1"/>
  <c r="FD91" i="1"/>
  <c r="FE91" i="1" s="1"/>
  <c r="FF91" i="1" s="1"/>
  <c r="FG91" i="1" s="1"/>
  <c r="FI91" i="1" s="1"/>
  <c r="FD283" i="1"/>
  <c r="FE283" i="1" s="1"/>
  <c r="FF283" i="1" s="1"/>
  <c r="FG283" i="1" s="1"/>
  <c r="FI283" i="1" s="1"/>
  <c r="FD138" i="1"/>
  <c r="FE138" i="1" s="1"/>
  <c r="FF138" i="1" s="1"/>
  <c r="FG138" i="1" s="1"/>
  <c r="FI138" i="1" s="1"/>
  <c r="FD260" i="1"/>
  <c r="FE260" i="1" s="1"/>
  <c r="FF260" i="1" s="1"/>
  <c r="FG260" i="1" s="1"/>
  <c r="FI260" i="1" s="1"/>
  <c r="FD292" i="1"/>
  <c r="FE292" i="1" s="1"/>
  <c r="FF292" i="1" s="1"/>
  <c r="FG292" i="1" s="1"/>
  <c r="FI292" i="1" s="1"/>
  <c r="FD248" i="1"/>
  <c r="FE248" i="1" s="1"/>
  <c r="FF248" i="1" s="1"/>
  <c r="FG248" i="1" s="1"/>
  <c r="FI248" i="1" s="1"/>
  <c r="FD293" i="1"/>
  <c r="FE293" i="1" s="1"/>
  <c r="FF293" i="1" s="1"/>
  <c r="FG293" i="1" s="1"/>
  <c r="FI293" i="1" s="1"/>
  <c r="FD176" i="1"/>
  <c r="FE176" i="1" s="1"/>
  <c r="FF176" i="1" s="1"/>
  <c r="FG176" i="1" s="1"/>
  <c r="FI176" i="1" s="1"/>
  <c r="FD170" i="1"/>
  <c r="FE170" i="1" s="1"/>
  <c r="FF170" i="1" s="1"/>
  <c r="FG170" i="1" s="1"/>
  <c r="FI170" i="1" s="1"/>
  <c r="FD162" i="1"/>
  <c r="FE162" i="1" s="1"/>
  <c r="FF162" i="1" s="1"/>
  <c r="FG162" i="1" s="1"/>
  <c r="FI162" i="1" s="1"/>
  <c r="FD299" i="1"/>
  <c r="FE299" i="1" s="1"/>
  <c r="FF299" i="1" s="1"/>
  <c r="FG299" i="1" s="1"/>
  <c r="FI299" i="1" s="1"/>
  <c r="FD58" i="1"/>
  <c r="FE58" i="1" s="1"/>
  <c r="FF58" i="1" s="1"/>
  <c r="FG58" i="1" s="1"/>
  <c r="FI58" i="1" s="1"/>
  <c r="FD30" i="1"/>
  <c r="FE30" i="1" s="1"/>
  <c r="FF30" i="1" s="1"/>
  <c r="FG30" i="1" s="1"/>
  <c r="FI30" i="1" s="1"/>
  <c r="FD201" i="1"/>
  <c r="FE201" i="1" s="1"/>
  <c r="FF201" i="1" s="1"/>
  <c r="FG201" i="1" s="1"/>
  <c r="FI201" i="1" s="1"/>
  <c r="FD73" i="1"/>
  <c r="FE73" i="1" s="1"/>
  <c r="FF73" i="1" s="1"/>
  <c r="FG73" i="1" s="1"/>
  <c r="FI73" i="1" s="1"/>
  <c r="FD185" i="1"/>
  <c r="FE185" i="1" s="1"/>
  <c r="FF185" i="1" s="1"/>
  <c r="FG185" i="1" s="1"/>
  <c r="FI185" i="1" s="1"/>
  <c r="FD41" i="1"/>
  <c r="FE41" i="1" s="1"/>
  <c r="FF41" i="1" s="1"/>
  <c r="FG41" i="1" s="1"/>
  <c r="FI41" i="1" s="1"/>
  <c r="FD65" i="1"/>
  <c r="FE65" i="1" s="1"/>
  <c r="FF65" i="1" s="1"/>
  <c r="FG65" i="1" s="1"/>
  <c r="FI65" i="1" s="1"/>
  <c r="FD63" i="1"/>
  <c r="FE63" i="1" s="1"/>
  <c r="FF63" i="1" s="1"/>
  <c r="FG63" i="1" s="1"/>
  <c r="FI63" i="1" s="1"/>
  <c r="FD233" i="1"/>
  <c r="FE233" i="1" s="1"/>
  <c r="FF233" i="1" s="1"/>
  <c r="FG233" i="1" s="1"/>
  <c r="FI233" i="1" s="1"/>
  <c r="FD169" i="1"/>
  <c r="FE169" i="1" s="1"/>
  <c r="FF169" i="1" s="1"/>
  <c r="FG169" i="1" s="1"/>
  <c r="FI169" i="1" s="1"/>
  <c r="FD32" i="1"/>
  <c r="FE32" i="1" s="1"/>
  <c r="FF32" i="1" s="1"/>
  <c r="FG32" i="1" s="1"/>
  <c r="FI32" i="1" s="1"/>
  <c r="FD226" i="1"/>
  <c r="FE226" i="1" s="1"/>
  <c r="FF226" i="1" s="1"/>
  <c r="FG226" i="1" s="1"/>
  <c r="FI226" i="1" s="1"/>
  <c r="FD250" i="1"/>
  <c r="FE250" i="1" s="1"/>
  <c r="FF250" i="1" s="1"/>
  <c r="FG250" i="1" s="1"/>
  <c r="FI250" i="1" s="1"/>
  <c r="FD125" i="1"/>
  <c r="FE125" i="1" s="1"/>
  <c r="FF125" i="1" s="1"/>
  <c r="FG125" i="1" s="1"/>
  <c r="FI125" i="1" s="1"/>
  <c r="FD277" i="1"/>
  <c r="FE277" i="1" s="1"/>
  <c r="FF277" i="1" s="1"/>
  <c r="FG277" i="1" s="1"/>
  <c r="FI277" i="1" s="1"/>
  <c r="FD196" i="1"/>
  <c r="FE196" i="1" s="1"/>
  <c r="FF196" i="1" s="1"/>
  <c r="FG196" i="1" s="1"/>
  <c r="FI196" i="1" s="1"/>
  <c r="FD228" i="1"/>
  <c r="FE228" i="1" s="1"/>
  <c r="FF228" i="1" s="1"/>
  <c r="FG228" i="1" s="1"/>
  <c r="FI228" i="1" s="1"/>
  <c r="FD52" i="1"/>
  <c r="FE52" i="1" s="1"/>
  <c r="FF52" i="1" s="1"/>
  <c r="FG52" i="1" s="1"/>
  <c r="FI52" i="1" s="1"/>
  <c r="FD72" i="1"/>
  <c r="FE72" i="1" s="1"/>
  <c r="FF72" i="1" s="1"/>
  <c r="FG72" i="1" s="1"/>
  <c r="FI72" i="1" s="1"/>
  <c r="FD140" i="1"/>
  <c r="FE140" i="1" s="1"/>
  <c r="FF140" i="1" s="1"/>
  <c r="FG140" i="1" s="1"/>
  <c r="FI140" i="1" s="1"/>
  <c r="FD188" i="1"/>
  <c r="FE188" i="1" s="1"/>
  <c r="FF188" i="1" s="1"/>
  <c r="FG188" i="1" s="1"/>
  <c r="FI188" i="1" s="1"/>
  <c r="FD109" i="1"/>
  <c r="FE109" i="1" s="1"/>
  <c r="FF109" i="1" s="1"/>
  <c r="FG109" i="1" s="1"/>
  <c r="FI109" i="1" s="1"/>
  <c r="FD28" i="1"/>
  <c r="FE28" i="1" s="1"/>
  <c r="FF28" i="1" s="1"/>
  <c r="FG28" i="1" s="1"/>
  <c r="FI28" i="1" s="1"/>
  <c r="FD67" i="1"/>
  <c r="FE67" i="1" s="1"/>
  <c r="FF67" i="1" s="1"/>
  <c r="FG67" i="1" s="1"/>
  <c r="FI67" i="1" s="1"/>
  <c r="FD278" i="1"/>
  <c r="FE278" i="1" s="1"/>
  <c r="FF278" i="1" s="1"/>
  <c r="FG278" i="1" s="1"/>
  <c r="FI278" i="1" s="1"/>
  <c r="FD126" i="1"/>
  <c r="FE126" i="1" s="1"/>
  <c r="FF126" i="1" s="1"/>
  <c r="FG126" i="1" s="1"/>
  <c r="FI126" i="1" s="1"/>
  <c r="FD44" i="1"/>
  <c r="FE44" i="1" s="1"/>
  <c r="FF44" i="1" s="1"/>
  <c r="FG44" i="1" s="1"/>
  <c r="FI44" i="1" s="1"/>
  <c r="FD256" i="1"/>
  <c r="FE256" i="1" s="1"/>
  <c r="FF256" i="1" s="1"/>
  <c r="FG256" i="1" s="1"/>
  <c r="FI256" i="1" s="1"/>
  <c r="FD175" i="1"/>
  <c r="FE175" i="1" s="1"/>
  <c r="FF175" i="1" s="1"/>
  <c r="FG175" i="1" s="1"/>
  <c r="FI175" i="1" s="1"/>
  <c r="FD54" i="1"/>
  <c r="FE54" i="1" s="1"/>
  <c r="FF54" i="1" s="1"/>
  <c r="FG54" i="1" s="1"/>
  <c r="FI54" i="1" s="1"/>
  <c r="FD266" i="1"/>
  <c r="FE266" i="1" s="1"/>
  <c r="FF266" i="1" s="1"/>
  <c r="FG266" i="1" s="1"/>
  <c r="FI266" i="1" s="1"/>
  <c r="FD174" i="1"/>
  <c r="FE174" i="1" s="1"/>
  <c r="FF174" i="1" s="1"/>
  <c r="FG174" i="1" s="1"/>
  <c r="FI174" i="1" s="1"/>
  <c r="FD21" i="1"/>
  <c r="FE21" i="1" s="1"/>
  <c r="FF21" i="1" s="1"/>
  <c r="FG21" i="1" s="1"/>
  <c r="FI21" i="1" s="1"/>
  <c r="FD8" i="1"/>
  <c r="FE8" i="1" s="1"/>
  <c r="FF8" i="1" s="1"/>
  <c r="FG8" i="1" s="1"/>
  <c r="FI8" i="1" s="1"/>
  <c r="FD198" i="1"/>
  <c r="FE198" i="1" s="1"/>
  <c r="FF198" i="1" s="1"/>
  <c r="FG198" i="1" s="1"/>
  <c r="FI198" i="1" s="1"/>
  <c r="FD222" i="1"/>
  <c r="FE222" i="1" s="1"/>
  <c r="FF222" i="1" s="1"/>
  <c r="FG222" i="1" s="1"/>
  <c r="FI222" i="1" s="1"/>
  <c r="FD135" i="1"/>
  <c r="FE135" i="1" s="1"/>
  <c r="FF135" i="1" s="1"/>
  <c r="FG135" i="1" s="1"/>
  <c r="FI135" i="1" s="1"/>
  <c r="FD298" i="1"/>
  <c r="FE298" i="1" s="1"/>
  <c r="FF298" i="1" s="1"/>
  <c r="FG298" i="1" s="1"/>
  <c r="FI298" i="1" s="1"/>
  <c r="FD93" i="1"/>
  <c r="FE93" i="1" s="1"/>
  <c r="FF93" i="1" s="1"/>
  <c r="FG93" i="1" s="1"/>
  <c r="FI93" i="1" s="1"/>
  <c r="FD203" i="1"/>
  <c r="FE203" i="1" s="1"/>
  <c r="FF203" i="1" s="1"/>
  <c r="FG203" i="1" s="1"/>
  <c r="FI203" i="1" s="1"/>
  <c r="FD148" i="1"/>
  <c r="FE148" i="1" s="1"/>
  <c r="FF148" i="1" s="1"/>
  <c r="FG148" i="1" s="1"/>
  <c r="FI148" i="1" s="1"/>
  <c r="FD111" i="1"/>
  <c r="FE111" i="1" s="1"/>
  <c r="FF111" i="1" s="1"/>
  <c r="FG111" i="1" s="1"/>
  <c r="FI111" i="1" s="1"/>
  <c r="FD13" i="1"/>
  <c r="FE13" i="1" s="1"/>
  <c r="FF13" i="1" s="1"/>
  <c r="FG13" i="1" s="1"/>
  <c r="FI13" i="1" s="1"/>
  <c r="FD210" i="1"/>
  <c r="FE210" i="1" s="1"/>
  <c r="FF210" i="1" s="1"/>
  <c r="FG210" i="1" s="1"/>
  <c r="FI210" i="1" s="1"/>
  <c r="FD124" i="1"/>
  <c r="FE124" i="1" s="1"/>
  <c r="FF124" i="1" s="1"/>
  <c r="FG124" i="1" s="1"/>
  <c r="FI124" i="1" s="1"/>
  <c r="FD85" i="1"/>
  <c r="FE85" i="1" s="1"/>
  <c r="FF85" i="1" s="1"/>
  <c r="FG85" i="1" s="1"/>
  <c r="FI85" i="1" s="1"/>
  <c r="FD205" i="1"/>
  <c r="FE205" i="1" s="1"/>
  <c r="FF205" i="1" s="1"/>
  <c r="FG205" i="1" s="1"/>
  <c r="FI205" i="1" s="1"/>
  <c r="FD10" i="1"/>
  <c r="FE10" i="1" s="1"/>
  <c r="FF10" i="1" s="1"/>
  <c r="FG10" i="1" s="1"/>
  <c r="FI10" i="1" s="1"/>
  <c r="FD237" i="1"/>
  <c r="FE237" i="1" s="1"/>
  <c r="FF237" i="1" s="1"/>
  <c r="FG237" i="1" s="1"/>
  <c r="FI237" i="1" s="1"/>
  <c r="FD261" i="1"/>
  <c r="FE261" i="1" s="1"/>
  <c r="FF261" i="1" s="1"/>
  <c r="FG261" i="1" s="1"/>
  <c r="FI261" i="1" s="1"/>
  <c r="FD154" i="1"/>
  <c r="FE154" i="1" s="1"/>
  <c r="FF154" i="1" s="1"/>
  <c r="FG154" i="1" s="1"/>
  <c r="FI154" i="1" s="1"/>
  <c r="FD83" i="1"/>
  <c r="FE83" i="1" s="1"/>
  <c r="FF83" i="1" s="1"/>
  <c r="FG83" i="1" s="1"/>
  <c r="FI83" i="1" s="1"/>
  <c r="FD51" i="1"/>
  <c r="FE51" i="1" s="1"/>
  <c r="FF51" i="1" s="1"/>
  <c r="FG51" i="1" s="1"/>
  <c r="FI51" i="1" s="1"/>
  <c r="FD64" i="1"/>
  <c r="FE64" i="1" s="1"/>
  <c r="FF64" i="1" s="1"/>
  <c r="FG64" i="1" s="1"/>
  <c r="FI64" i="1" s="1"/>
  <c r="FD76" i="1"/>
  <c r="FE76" i="1" s="1"/>
  <c r="FF76" i="1" s="1"/>
  <c r="FG76" i="1" s="1"/>
  <c r="FI76" i="1" s="1"/>
  <c r="FD156" i="1"/>
  <c r="FE156" i="1" s="1"/>
  <c r="FF156" i="1" s="1"/>
  <c r="FG156" i="1" s="1"/>
  <c r="FI156" i="1" s="1"/>
  <c r="FD11" i="1"/>
  <c r="FE11" i="1" s="1"/>
  <c r="FF11" i="1" s="1"/>
  <c r="FG11" i="1" s="1"/>
  <c r="FI11" i="1" s="1"/>
  <c r="FD110" i="1"/>
  <c r="FE110" i="1" s="1"/>
  <c r="FF110" i="1" s="1"/>
  <c r="FG110" i="1" s="1"/>
  <c r="FI110" i="1" s="1"/>
  <c r="FD80" i="1"/>
  <c r="FE80" i="1" s="1"/>
  <c r="FF80" i="1" s="1"/>
  <c r="FG80" i="1" s="1"/>
  <c r="FI80" i="1" s="1"/>
  <c r="FD59" i="1"/>
  <c r="FE59" i="1" s="1"/>
  <c r="FF59" i="1" s="1"/>
  <c r="FG59" i="1" s="1"/>
  <c r="FI59" i="1" s="1"/>
  <c r="FD43" i="1"/>
  <c r="FE43" i="1" s="1"/>
  <c r="FF43" i="1" s="1"/>
  <c r="FG43" i="1" s="1"/>
  <c r="FI43" i="1" s="1"/>
  <c r="FD262" i="1"/>
  <c r="FE262" i="1" s="1"/>
  <c r="FF262" i="1" s="1"/>
  <c r="FG262" i="1" s="1"/>
  <c r="FI262" i="1" s="1"/>
  <c r="FD99" i="1"/>
  <c r="FE99" i="1" s="1"/>
  <c r="FF99" i="1" s="1"/>
  <c r="FG99" i="1" s="1"/>
  <c r="FI99" i="1" s="1"/>
  <c r="FD37" i="1"/>
  <c r="FE37" i="1" s="1"/>
  <c r="FF37" i="1" s="1"/>
  <c r="FG37" i="1" s="1"/>
  <c r="FI37" i="1" s="1"/>
  <c r="FD235" i="1"/>
  <c r="FE235" i="1" s="1"/>
  <c r="FF235" i="1" s="1"/>
  <c r="FG235" i="1" s="1"/>
  <c r="FI235" i="1" s="1"/>
  <c r="FD214" i="1"/>
  <c r="FE214" i="1" s="1"/>
  <c r="FF214" i="1" s="1"/>
  <c r="FG214" i="1" s="1"/>
  <c r="FI214" i="1" s="1"/>
  <c r="FD190" i="1"/>
  <c r="FE190" i="1" s="1"/>
  <c r="FF190" i="1" s="1"/>
  <c r="FG190" i="1" s="1"/>
  <c r="FI190" i="1" s="1"/>
  <c r="FD133" i="1"/>
  <c r="FE133" i="1" s="1"/>
  <c r="FF133" i="1" s="1"/>
  <c r="FG133" i="1" s="1"/>
  <c r="FI133" i="1" s="1"/>
  <c r="FD155" i="1"/>
  <c r="FE155" i="1" s="1"/>
  <c r="FF155" i="1" s="1"/>
  <c r="FG155" i="1" s="1"/>
  <c r="FI155" i="1" s="1"/>
  <c r="FD255" i="1"/>
  <c r="FE255" i="1" s="1"/>
  <c r="FF255" i="1" s="1"/>
  <c r="FG255" i="1" s="1"/>
  <c r="FI255" i="1" s="1"/>
  <c r="FD116" i="1"/>
  <c r="FE116" i="1" s="1"/>
  <c r="FF116" i="1" s="1"/>
  <c r="FG116" i="1" s="1"/>
  <c r="FI116" i="1" s="1"/>
  <c r="FD22" i="1"/>
  <c r="FE22" i="1" s="1"/>
  <c r="FF22" i="1" s="1"/>
  <c r="FG22" i="1" s="1"/>
  <c r="FI22" i="1" s="1"/>
  <c r="FD50" i="1"/>
  <c r="FE50" i="1" s="1"/>
  <c r="FF50" i="1" s="1"/>
  <c r="FG50" i="1" s="1"/>
  <c r="FI50" i="1" s="1"/>
  <c r="FD183" i="1"/>
  <c r="FE183" i="1" s="1"/>
  <c r="FF183" i="1" s="1"/>
  <c r="FG183" i="1" s="1"/>
  <c r="FI183" i="1" s="1"/>
  <c r="FD132" i="1"/>
  <c r="FE132" i="1" s="1"/>
  <c r="FF132" i="1" s="1"/>
  <c r="FG132" i="1" s="1"/>
  <c r="FI132" i="1" s="1"/>
  <c r="FD39" i="1"/>
  <c r="FE39" i="1" s="1"/>
  <c r="FF39" i="1" s="1"/>
  <c r="FG39" i="1" s="1"/>
  <c r="FI39" i="1" s="1"/>
  <c r="FD89" i="1"/>
  <c r="FE89" i="1" s="1"/>
  <c r="FF89" i="1" s="1"/>
  <c r="FG89" i="1" s="1"/>
  <c r="FI89" i="1" s="1"/>
  <c r="FD9" i="1"/>
  <c r="FE9" i="1" s="1"/>
  <c r="FF9" i="1" s="1"/>
  <c r="FG9" i="1" s="1"/>
  <c r="FI9" i="1" s="1"/>
  <c r="FD81" i="1"/>
  <c r="FE81" i="1" s="1"/>
  <c r="FF81" i="1" s="1"/>
  <c r="FG81" i="1" s="1"/>
  <c r="FI81" i="1" s="1"/>
  <c r="FD231" i="1"/>
  <c r="FE231" i="1" s="1"/>
  <c r="FF231" i="1" s="1"/>
  <c r="FG231" i="1" s="1"/>
  <c r="FI231" i="1" s="1"/>
  <c r="FD113" i="1"/>
  <c r="FE113" i="1" s="1"/>
  <c r="FF113" i="1" s="1"/>
  <c r="FG113" i="1" s="1"/>
  <c r="FI113" i="1" s="1"/>
  <c r="FD95" i="1"/>
  <c r="FE95" i="1" s="1"/>
  <c r="FF95" i="1" s="1"/>
  <c r="FG95" i="1" s="1"/>
  <c r="FI95" i="1" s="1"/>
  <c r="FD33" i="1"/>
  <c r="FE33" i="1" s="1"/>
  <c r="FF33" i="1" s="1"/>
  <c r="FG33" i="1" s="1"/>
  <c r="FI33" i="1" s="1"/>
  <c r="FD249" i="1"/>
  <c r="FE249" i="1" s="1"/>
  <c r="FF249" i="1" s="1"/>
  <c r="FG249" i="1" s="1"/>
  <c r="FI249" i="1" s="1"/>
  <c r="FD127" i="1"/>
  <c r="FE127" i="1" s="1"/>
  <c r="FF127" i="1" s="1"/>
  <c r="FG127" i="1" s="1"/>
  <c r="FI127" i="1" s="1"/>
  <c r="FD17" i="1"/>
  <c r="FE17" i="1" s="1"/>
  <c r="FF17" i="1" s="1"/>
  <c r="FG17" i="1" s="1"/>
  <c r="FI17" i="1" s="1"/>
  <c r="FD121" i="1"/>
  <c r="FE121" i="1" s="1"/>
  <c r="FF121" i="1" s="1"/>
  <c r="FG121" i="1" s="1"/>
  <c r="FI121" i="1" s="1"/>
  <c r="FD25" i="1"/>
  <c r="FE25" i="1" s="1"/>
  <c r="FF25" i="1" s="1"/>
  <c r="FG25" i="1" s="1"/>
  <c r="FI25" i="1" s="1"/>
  <c r="FD241" i="1"/>
  <c r="FE241" i="1" s="1"/>
  <c r="FF241" i="1" s="1"/>
  <c r="FG241" i="1" s="1"/>
  <c r="FI241" i="1" s="1"/>
  <c r="FD57" i="1"/>
  <c r="FE57" i="1" s="1"/>
  <c r="FF57" i="1" s="1"/>
  <c r="FG57" i="1" s="1"/>
  <c r="FI57" i="1" s="1"/>
  <c r="FD167" i="1"/>
  <c r="FE167" i="1" s="1"/>
  <c r="FF167" i="1" s="1"/>
  <c r="FG167" i="1" s="1"/>
  <c r="FI167" i="1" s="1"/>
  <c r="FD177" i="1"/>
  <c r="FE177" i="1" s="1"/>
  <c r="FF177" i="1" s="1"/>
  <c r="FG177" i="1" s="1"/>
  <c r="FI177" i="1" s="1"/>
  <c r="FD225" i="1"/>
  <c r="FE225" i="1" s="1"/>
  <c r="FF225" i="1" s="1"/>
  <c r="FG225" i="1" s="1"/>
  <c r="FI225" i="1" s="1"/>
  <c r="FD223" i="1"/>
  <c r="FE223" i="1" s="1"/>
  <c r="FF223" i="1" s="1"/>
  <c r="FG223" i="1" s="1"/>
  <c r="FI223" i="1" s="1"/>
  <c r="FD79" i="1"/>
  <c r="FE79" i="1" s="1"/>
  <c r="FF79" i="1" s="1"/>
  <c r="FG79" i="1" s="1"/>
  <c r="FI79" i="1" s="1"/>
  <c r="FD195" i="1"/>
  <c r="FE195" i="1" s="1"/>
  <c r="FF195" i="1" s="1"/>
  <c r="FG195" i="1" s="1"/>
  <c r="FI195" i="1" s="1"/>
  <c r="FD213" i="1"/>
  <c r="FE213" i="1" s="1"/>
  <c r="FF213" i="1" s="1"/>
  <c r="FG213" i="1" s="1"/>
  <c r="FI213" i="1" s="1"/>
  <c r="FD258" i="1"/>
  <c r="FE258" i="1" s="1"/>
  <c r="FF258" i="1" s="1"/>
  <c r="FG258" i="1" s="1"/>
  <c r="FI258" i="1" s="1"/>
  <c r="FD171" i="1"/>
  <c r="FE171" i="1" s="1"/>
  <c r="FF171" i="1" s="1"/>
  <c r="FG171" i="1" s="1"/>
  <c r="FI171" i="1" s="1"/>
  <c r="FD220" i="1"/>
  <c r="FE220" i="1" s="1"/>
  <c r="FF220" i="1" s="1"/>
  <c r="FG220" i="1" s="1"/>
  <c r="FI220" i="1" s="1"/>
  <c r="FD189" i="1"/>
  <c r="FE189" i="1" s="1"/>
  <c r="FF189" i="1" s="1"/>
  <c r="FG189" i="1" s="1"/>
  <c r="FI189" i="1" s="1"/>
  <c r="FD200" i="1"/>
  <c r="FE200" i="1" s="1"/>
  <c r="FF200" i="1" s="1"/>
  <c r="FG200" i="1" s="1"/>
  <c r="FI200" i="1" s="1"/>
  <c r="FD244" i="1"/>
  <c r="FE244" i="1" s="1"/>
  <c r="FF244" i="1" s="1"/>
  <c r="FG244" i="1" s="1"/>
  <c r="FI244" i="1" s="1"/>
  <c r="FD269" i="1"/>
  <c r="FE269" i="1" s="1"/>
  <c r="FF269" i="1" s="1"/>
  <c r="FG269" i="1" s="1"/>
  <c r="FI269" i="1" s="1"/>
  <c r="FD218" i="1"/>
  <c r="FE218" i="1" s="1"/>
  <c r="FF218" i="1" s="1"/>
  <c r="FG218" i="1" s="1"/>
  <c r="FI218" i="1" s="1"/>
  <c r="FD69" i="1"/>
  <c r="FE69" i="1" s="1"/>
  <c r="FF69" i="1" s="1"/>
  <c r="FG69" i="1" s="1"/>
  <c r="FI69" i="1" s="1"/>
  <c r="FD107" i="1"/>
  <c r="FE107" i="1" s="1"/>
  <c r="FF107" i="1" s="1"/>
  <c r="FG107" i="1" s="1"/>
  <c r="FI107" i="1" s="1"/>
  <c r="FD221" i="1"/>
  <c r="FE221" i="1" s="1"/>
  <c r="FF221" i="1" s="1"/>
  <c r="FG221" i="1" s="1"/>
  <c r="FI221" i="1" s="1"/>
  <c r="FD276" i="1"/>
  <c r="FE276" i="1" s="1"/>
  <c r="FF276" i="1" s="1"/>
  <c r="FG276" i="1" s="1"/>
  <c r="FI276" i="1" s="1"/>
  <c r="FD259" i="1"/>
  <c r="FE259" i="1" s="1"/>
  <c r="FF259" i="1" s="1"/>
  <c r="FG259" i="1" s="1"/>
  <c r="FI259" i="1" s="1"/>
  <c r="FD280" i="1"/>
  <c r="FE280" i="1" s="1"/>
  <c r="FF280" i="1" s="1"/>
  <c r="FG280" i="1" s="1"/>
  <c r="FI280" i="1" s="1"/>
  <c r="FD159" i="1"/>
  <c r="FE159" i="1" s="1"/>
  <c r="FF159" i="1" s="1"/>
  <c r="FG159" i="1" s="1"/>
  <c r="FI159" i="1" s="1"/>
  <c r="FD147" i="1"/>
  <c r="FE147" i="1" s="1"/>
  <c r="FF147" i="1" s="1"/>
  <c r="FG147" i="1" s="1"/>
  <c r="FI147" i="1" s="1"/>
  <c r="FD108" i="1"/>
  <c r="FE108" i="1" s="1"/>
  <c r="FF108" i="1" s="1"/>
  <c r="FG108" i="1" s="1"/>
  <c r="FI108" i="1" s="1"/>
  <c r="FD46" i="1"/>
  <c r="FE46" i="1" s="1"/>
  <c r="FF46" i="1" s="1"/>
  <c r="FG46" i="1" s="1"/>
  <c r="FI46" i="1" s="1"/>
  <c r="FD24" i="1"/>
  <c r="FE24" i="1" s="1"/>
  <c r="FF24" i="1" s="1"/>
  <c r="FG24" i="1" s="1"/>
  <c r="FI24" i="1" s="1"/>
  <c r="FD285" i="1"/>
  <c r="FE285" i="1" s="1"/>
  <c r="FF285" i="1" s="1"/>
  <c r="FG285" i="1" s="1"/>
  <c r="FI285" i="1" s="1"/>
  <c r="FD74" i="1"/>
  <c r="FE74" i="1" s="1"/>
  <c r="FF74" i="1" s="1"/>
  <c r="FG74" i="1" s="1"/>
  <c r="FI74" i="1" s="1"/>
  <c r="FD149" i="1"/>
  <c r="FE149" i="1" s="1"/>
  <c r="FF149" i="1" s="1"/>
  <c r="FG149" i="1" s="1"/>
  <c r="FI149" i="1" s="1"/>
  <c r="FD102" i="1"/>
  <c r="FE102" i="1" s="1"/>
  <c r="FF102" i="1" s="1"/>
  <c r="FG102" i="1" s="1"/>
  <c r="FI102" i="1" s="1"/>
  <c r="FD3" i="1"/>
  <c r="FE3" i="1" s="1"/>
  <c r="FF3" i="1" s="1"/>
  <c r="FG3" i="1" s="1"/>
  <c r="FI3" i="1" s="1"/>
  <c r="FD246" i="1"/>
  <c r="FE246" i="1" s="1"/>
  <c r="FF246" i="1" s="1"/>
  <c r="FG246" i="1" s="1"/>
  <c r="FI246" i="1" s="1"/>
  <c r="FD106" i="1"/>
  <c r="FE106" i="1" s="1"/>
  <c r="FF106" i="1" s="1"/>
  <c r="FG106" i="1" s="1"/>
  <c r="FI106" i="1" s="1"/>
  <c r="FD254" i="1"/>
  <c r="FE254" i="1" s="1"/>
  <c r="FF254" i="1" s="1"/>
  <c r="FG254" i="1" s="1"/>
  <c r="FI254" i="1" s="1"/>
  <c r="FD268" i="1"/>
  <c r="FE268" i="1" s="1"/>
  <c r="FF268" i="1" s="1"/>
  <c r="FG268" i="1" s="1"/>
  <c r="FI268" i="1" s="1"/>
  <c r="FD230" i="1"/>
  <c r="FE230" i="1" s="1"/>
  <c r="FF230" i="1" s="1"/>
  <c r="FG230" i="1" s="1"/>
  <c r="FI230" i="1" s="1"/>
  <c r="FD18" i="1"/>
  <c r="FE18" i="1" s="1"/>
  <c r="FF18" i="1" s="1"/>
  <c r="FG18" i="1" s="1"/>
  <c r="FI18" i="1" s="1"/>
  <c r="FD16" i="1"/>
  <c r="FE16" i="1" s="1"/>
  <c r="FF16" i="1" s="1"/>
  <c r="FG16" i="1" s="1"/>
  <c r="FI16" i="1" s="1"/>
  <c r="FD187" i="1"/>
  <c r="FE187" i="1" s="1"/>
  <c r="FF187" i="1" s="1"/>
  <c r="FG187" i="1" s="1"/>
  <c r="FI187" i="1" s="1"/>
  <c r="FD274" i="1"/>
  <c r="FE274" i="1" s="1"/>
  <c r="FF274" i="1" s="1"/>
  <c r="FG274" i="1" s="1"/>
  <c r="FI274" i="1" s="1"/>
  <c r="FD56" i="1"/>
  <c r="FE56" i="1" s="1"/>
  <c r="FF56" i="1" s="1"/>
  <c r="FG56" i="1" s="1"/>
  <c r="FI56" i="1" s="1"/>
  <c r="FD35" i="1"/>
  <c r="FE35" i="1" s="1"/>
  <c r="FF35" i="1" s="1"/>
  <c r="FG35" i="1" s="1"/>
  <c r="FI35" i="1" s="1"/>
  <c r="FD245" i="1"/>
  <c r="FE245" i="1" s="1"/>
  <c r="FF245" i="1" s="1"/>
  <c r="FG245" i="1" s="1"/>
  <c r="FI245" i="1" s="1"/>
</calcChain>
</file>

<file path=xl/sharedStrings.xml><?xml version="1.0" encoding="utf-8"?>
<sst xmlns="http://schemas.openxmlformats.org/spreadsheetml/2006/main" count="1358" uniqueCount="850">
  <si>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</si>
  <si>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</si>
  <si>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</si>
  <si>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</si>
  <si>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</si>
  <si>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</si>
  <si>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</si>
  <si>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</si>
  <si>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</si>
  <si>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</si>
  <si>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</si>
  <si>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</si>
  <si>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</si>
  <si>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</si>
  <si>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</si>
  <si>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</si>
  <si>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</si>
  <si>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</si>
  <si>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</si>
  <si>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</si>
  <si>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</si>
  <si>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</si>
  <si>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</si>
  <si>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</si>
  <si>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</si>
  <si>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</si>
  <si>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</si>
  <si>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</si>
  <si>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</si>
  <si>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</si>
  <si>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</si>
  <si>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</si>
  <si>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</si>
  <si>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</si>
  <si>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</si>
  <si>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</si>
  <si>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</si>
  <si>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</si>
  <si>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</si>
  <si>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</si>
  <si>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</si>
  <si>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</si>
  <si>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</si>
  <si>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</si>
  <si>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</si>
  <si>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</si>
  <si>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</si>
  <si>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</si>
  <si>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</si>
  <si>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</si>
  <si>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</si>
  <si>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</si>
  <si>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</si>
  <si>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</si>
  <si>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</si>
  <si>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</si>
  <si>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</si>
  <si>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</si>
  <si>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</si>
  <si>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</si>
  <si>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</si>
  <si>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</si>
  <si>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</si>
  <si>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</si>
  <si>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</si>
  <si>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</si>
  <si>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</si>
  <si>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</si>
  <si>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</si>
  <si>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</si>
  <si>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</si>
  <si>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</si>
  <si>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</si>
  <si>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</si>
  <si>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</si>
  <si>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</si>
  <si>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</si>
  <si>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</si>
  <si>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</si>
  <si>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</si>
  <si>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</si>
  <si>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</si>
  <si>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</si>
  <si>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</si>
  <si>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</si>
  <si>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</si>
  <si>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</si>
  <si>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</si>
  <si>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</si>
  <si>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</si>
  <si>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</si>
  <si>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</si>
  <si>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</si>
  <si>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</si>
  <si>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</si>
  <si>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</si>
  <si>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</si>
  <si>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</si>
  <si>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</si>
  <si>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</si>
  <si>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</si>
  <si>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</si>
  <si>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</si>
  <si>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</si>
  <si>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</si>
  <si>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</si>
  <si>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</si>
  <si>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</si>
  <si>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</si>
  <si>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</si>
  <si>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</si>
  <si>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</si>
  <si>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</si>
  <si>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</si>
  <si>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</si>
  <si>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</si>
  <si>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</si>
  <si>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</si>
  <si>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</si>
  <si>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</si>
  <si>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</si>
  <si>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</si>
  <si>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</si>
  <si>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</si>
  <si>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</si>
  <si>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</si>
  <si>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</si>
  <si>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</si>
  <si>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</si>
  <si>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</si>
  <si>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</si>
  <si>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</si>
  <si>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</si>
  <si>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</si>
  <si>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</si>
  <si>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</si>
  <si>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</si>
  <si>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</si>
  <si>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</si>
  <si>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</si>
  <si>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</si>
  <si>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</si>
  <si>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</si>
  <si>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</si>
  <si>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</si>
  <si>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</si>
  <si>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</si>
  <si>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</si>
  <si>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</si>
  <si>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</si>
  <si>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</si>
  <si>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</si>
  <si>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</si>
  <si>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</si>
  <si>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</si>
  <si>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</si>
  <si>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</si>
  <si>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</si>
  <si>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</si>
  <si>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</si>
  <si>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</si>
  <si>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</si>
  <si>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teachers119</t>
  </si>
  <si>
    <t>PRABIR KUMAR CHAKRABORTY</t>
  </si>
  <si>
    <t>teachers120</t>
  </si>
  <si>
    <t>JAYANTI MAJUMDER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</si>
  <si>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</si>
  <si>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</si>
  <si>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</si>
  <si>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</si>
  <si>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</si>
  <si>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</si>
  <si>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</si>
  <si>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</si>
  <si>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</si>
  <si>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</si>
  <si>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</si>
  <si>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</si>
  <si>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</si>
  <si>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</si>
  <si>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</si>
  <si>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</si>
  <si>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</si>
  <si>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</si>
  <si>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</si>
  <si>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</si>
  <si>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</si>
  <si>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</si>
  <si>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</si>
  <si>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</si>
  <si>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</si>
  <si>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</si>
  <si>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</si>
  <si>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</si>
  <si>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</si>
  <si>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</si>
  <si>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</si>
  <si>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</si>
  <si>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</si>
  <si>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</si>
  <si>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</si>
  <si>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</si>
  <si>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</si>
  <si>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</si>
  <si>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</si>
  <si>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</si>
  <si>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</si>
  <si>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</si>
  <si>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</si>
  <si>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</si>
  <si>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</si>
  <si>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</si>
  <si>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</si>
  <si>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</si>
  <si>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</si>
  <si>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</si>
  <si>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</si>
  <si>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</si>
  <si>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</si>
  <si>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</si>
  <si>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</si>
  <si>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</si>
  <si>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</si>
  <si>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</si>
  <si>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</si>
  <si>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</si>
  <si>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</si>
  <si>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</si>
  <si>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</si>
  <si>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</si>
  <si>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</si>
  <si>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</si>
  <si>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</si>
  <si>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</si>
  <si>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</si>
  <si>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</si>
  <si>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</si>
  <si>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</si>
  <si>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</si>
  <si>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</si>
  <si>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</si>
  <si>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</si>
  <si>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</si>
  <si>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</si>
  <si>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</si>
  <si>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</si>
  <si>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</si>
  <si>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</si>
  <si>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</si>
  <si>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</si>
  <si>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</si>
  <si>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</si>
  <si>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</si>
  <si>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</si>
  <si>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</si>
  <si>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</si>
  <si>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</si>
  <si>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</si>
  <si>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</si>
  <si>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</si>
  <si>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</si>
  <si>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</si>
  <si>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</si>
  <si>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</si>
  <si>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</si>
  <si>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</si>
  <si>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</si>
  <si>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</si>
  <si>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</si>
  <si>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</si>
  <si>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</si>
  <si>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</si>
  <si>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</si>
  <si>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</si>
  <si>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</si>
  <si>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</si>
  <si>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</si>
  <si>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</si>
  <si>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</si>
  <si>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</si>
  <si>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</si>
  <si>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</si>
  <si>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</si>
  <si>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</si>
  <si>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</si>
  <si>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</si>
  <si>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</si>
  <si>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</si>
  <si>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</si>
  <si>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</si>
  <si>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</si>
  <si>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</si>
  <si>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</si>
  <si>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</si>
  <si>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</si>
  <si>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</si>
  <si>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</si>
  <si>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</si>
  <si>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</si>
  <si>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</si>
  <si>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</si>
  <si>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</si>
  <si>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</si>
  <si>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</si>
  <si>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</si>
  <si>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</si>
  <si>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</si>
  <si>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</si>
  <si>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</si>
  <si>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</si>
  <si>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</si>
  <si>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</si>
  <si>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</si>
  <si>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</si>
  <si>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</si>
  <si>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</si>
  <si>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</si>
  <si>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</si>
  <si>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</si>
  <si>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</si>
  <si>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</si>
  <si>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MONI SANKAR BERA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</si>
  <si>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</si>
  <si>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</si>
  <si>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</si>
  <si>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</si>
  <si>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</si>
  <si>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</si>
  <si>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</si>
  <si>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</si>
  <si>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</si>
  <si>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</si>
  <si>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</si>
  <si>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</si>
  <si>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</si>
  <si>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</si>
  <si>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</si>
  <si>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</si>
  <si>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</si>
  <si>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</si>
  <si>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</si>
  <si>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</si>
  <si>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</si>
  <si>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</si>
  <si>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</si>
  <si>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</si>
  <si>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</si>
  <si>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</si>
  <si>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</si>
  <si>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</si>
  <si>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</si>
  <si>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</si>
  <si>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</si>
  <si>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</si>
  <si>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</si>
  <si>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</si>
  <si>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teachers211</t>
  </si>
  <si>
    <t>SUJIT BHATTACHARYAY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</si>
  <si>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</si>
  <si>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</si>
  <si>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</si>
  <si>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</si>
  <si>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</si>
  <si>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</si>
  <si>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</si>
  <si>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</si>
  <si>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</si>
  <si>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</si>
  <si>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</si>
  <si>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</si>
  <si>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</si>
  <si>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</si>
  <si>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</si>
  <si>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</si>
  <si>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</si>
  <si>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</si>
  <si>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</si>
  <si>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</si>
  <si>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</si>
  <si>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</si>
  <si>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</si>
  <si>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</si>
  <si>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</si>
  <si>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</si>
  <si>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teachers225</t>
  </si>
  <si>
    <t>MRIDULA CHAKRABARTI</t>
  </si>
  <si>
    <t>teachers226</t>
  </si>
  <si>
    <t>SK ASIF MURSHED</t>
  </si>
  <si>
    <t>teachers227</t>
  </si>
  <si>
    <t>TANDRA DALUI</t>
  </si>
  <si>
    <t>teachers228</t>
  </si>
  <si>
    <t>NETAI CHAND MAL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</si>
  <si>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</si>
  <si>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</si>
  <si>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</si>
  <si>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</si>
  <si>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</si>
  <si>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</si>
  <si>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</si>
  <si>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</si>
  <si>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</si>
  <si>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</si>
  <si>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</si>
  <si>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</si>
  <si>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</si>
  <si>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</si>
  <si>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</si>
  <si>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</si>
  <si>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</si>
  <si>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</si>
  <si>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</si>
  <si>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</si>
  <si>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</si>
  <si>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</si>
  <si>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</si>
  <si>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</si>
  <si>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</si>
  <si>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</si>
  <si>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</si>
  <si>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</si>
  <si>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</si>
  <si>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</si>
  <si>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</si>
  <si>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</si>
  <si>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</si>
  <si>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</si>
  <si>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</si>
  <si>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</si>
  <si>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</si>
  <si>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</si>
  <si>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</si>
  <si>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</si>
  <si>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</si>
  <si>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</si>
  <si>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</si>
  <si>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</si>
  <si>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</si>
  <si>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</si>
  <si>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</si>
  <si>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</si>
  <si>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</si>
  <si>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</si>
  <si>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</si>
  <si>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</si>
  <si>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</si>
  <si>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</si>
  <si>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</si>
  <si>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</si>
  <si>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</si>
  <si>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</si>
  <si>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</si>
  <si>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</si>
  <si>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</si>
  <si>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</si>
  <si>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</si>
  <si>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</si>
  <si>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</si>
  <si>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</si>
  <si>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</si>
  <si>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</si>
  <si>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</si>
  <si>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</si>
  <si>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</si>
  <si>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</si>
  <si>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</si>
  <si>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</si>
  <si>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</si>
  <si>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</si>
  <si>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</si>
  <si>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</si>
  <si>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</si>
  <si>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</si>
  <si>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</si>
  <si>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</si>
  <si>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</si>
  <si>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</si>
  <si>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</si>
  <si>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</si>
  <si>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</si>
  <si>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</si>
  <si>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</si>
  <si>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</si>
  <si>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</si>
  <si>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</si>
  <si>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</si>
  <si>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</si>
  <si>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</si>
  <si>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</si>
  <si>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</si>
  <si>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</si>
  <si>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</si>
  <si>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</si>
  <si>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</si>
  <si>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</si>
  <si>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</si>
  <si>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</si>
  <si>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</si>
  <si>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</si>
  <si>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</si>
  <si>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</si>
  <si>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</si>
  <si>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</si>
  <si>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</si>
  <si>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</si>
  <si>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</si>
  <si>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</si>
  <si>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</si>
  <si>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</si>
  <si>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</si>
  <si>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</si>
  <si>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</si>
  <si>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</si>
  <si>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</si>
  <si>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</si>
  <si>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</si>
  <si>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</si>
  <si>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</si>
  <si>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</si>
  <si>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</si>
  <si>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</si>
  <si>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</si>
  <si>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</si>
  <si>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</si>
  <si>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</si>
  <si>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</si>
  <si>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</si>
  <si>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</si>
  <si>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</si>
  <si>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</si>
  <si>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</si>
  <si>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</si>
  <si>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</si>
  <si>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</si>
  <si>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</si>
  <si>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</si>
  <si>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</si>
  <si>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</si>
  <si>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</si>
  <si>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</si>
  <si>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</si>
  <si>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</si>
  <si>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</si>
  <si>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</si>
  <si>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</si>
  <si>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</si>
  <si>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</si>
  <si>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</si>
  <si>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</si>
  <si>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</si>
  <si>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</si>
  <si>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</si>
  <si>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</si>
  <si>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</si>
  <si>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</si>
  <si>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</si>
  <si>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</si>
  <si>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</si>
  <si>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</si>
  <si>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</si>
  <si>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</si>
  <si>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</si>
  <si>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</si>
  <si>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</si>
  <si>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</si>
  <si>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</si>
  <si>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</si>
  <si>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</si>
  <si>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</si>
  <si>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</si>
  <si>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</si>
  <si>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</si>
  <si>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</si>
  <si>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</si>
  <si>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</si>
  <si>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</si>
  <si>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</si>
  <si>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</si>
  <si>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</si>
  <si>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</si>
  <si>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</si>
  <si>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</si>
  <si>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</si>
  <si>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</si>
  <si>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</si>
  <si>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</si>
  <si>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</si>
  <si>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</si>
  <si>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</si>
  <si>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</si>
  <si>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</si>
  <si>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</si>
  <si>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</si>
  <si>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</si>
  <si>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</si>
  <si>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</si>
  <si>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</si>
  <si>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</si>
  <si>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</si>
  <si>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</si>
  <si>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</si>
  <si>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</si>
  <si>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</si>
  <si>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</si>
  <si>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</si>
  <si>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</si>
  <si>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</si>
  <si>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</si>
  <si>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</si>
  <si>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</si>
  <si>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</si>
  <si>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</si>
  <si>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</si>
  <si>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</si>
  <si>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</si>
  <si>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</si>
  <si>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</si>
  <si>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</si>
  <si>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</si>
  <si>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</si>
  <si>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</si>
  <si>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</si>
  <si>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</si>
  <si>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</si>
  <si>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</si>
  <si>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</si>
  <si>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</si>
  <si>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</si>
  <si>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</si>
  <si>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</si>
  <si>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</si>
  <si>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</si>
  <si>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</si>
  <si>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</si>
  <si>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</si>
  <si>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</si>
  <si>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</si>
  <si>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</si>
  <si>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</si>
  <si>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</si>
  <si>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</si>
  <si>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</si>
  <si>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</si>
  <si>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</si>
  <si>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</si>
  <si>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</si>
  <si>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</si>
  <si>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</si>
  <si>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</si>
  <si>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</si>
  <si>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</si>
  <si>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</si>
  <si>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</si>
  <si>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</si>
  <si>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</si>
  <si>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</si>
  <si>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</si>
  <si>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</si>
  <si>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</si>
  <si>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</si>
  <si>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</si>
  <si>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</si>
  <si>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</si>
  <si>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</si>
  <si>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</si>
  <si>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</si>
  <si>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</si>
  <si>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</si>
  <si>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</si>
  <si>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</si>
  <si>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</si>
  <si>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</si>
  <si>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</si>
  <si>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</si>
  <si>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</si>
  <si>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</si>
  <si>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</si>
  <si>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</si>
  <si>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</si>
  <si>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</si>
  <si>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</si>
  <si>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</si>
  <si>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</si>
  <si>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</si>
  <si>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</si>
  <si>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</si>
  <si>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</si>
  <si>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</si>
  <si>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</si>
  <si>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</si>
  <si>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</si>
  <si>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</si>
  <si>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</si>
  <si>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</si>
  <si>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</si>
  <si>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</si>
  <si>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</si>
  <si>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</si>
  <si>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</si>
  <si>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</si>
  <si>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</si>
  <si>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</si>
  <si>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</si>
  <si>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</si>
  <si>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</si>
  <si>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</si>
  <si>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</si>
  <si>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</si>
  <si>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</si>
  <si>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</si>
  <si>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</si>
  <si>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</si>
  <si>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</si>
  <si>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</si>
  <si>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</si>
  <si>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</si>
  <si>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</si>
  <si>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</si>
  <si>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</si>
  <si>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</si>
  <si>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</si>
  <si>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</si>
  <si>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disability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</si>
  <si>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</si>
  <si>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</si>
  <si>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</si>
  <si>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</si>
  <si>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</si>
  <si>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</si>
  <si>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</si>
  <si>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</si>
  <si>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</si>
  <si>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</si>
  <si>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</si>
  <si>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</si>
  <si>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</si>
  <si>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</si>
  <si>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</si>
  <si>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</si>
  <si>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</si>
  <si>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</si>
  <si>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</si>
  <si>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</si>
  <si>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</si>
  <si>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</si>
  <si>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</si>
  <si>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</si>
  <si>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</si>
  <si>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</si>
  <si>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</si>
  <si>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</si>
  <si>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</si>
  <si>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</si>
  <si>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</si>
  <si>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</si>
  <si>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</si>
  <si>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</si>
  <si>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</si>
  <si>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</si>
  <si>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</si>
  <si>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</si>
  <si>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</si>
  <si>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</si>
  <si>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</si>
  <si>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</si>
  <si>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</si>
  <si>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</si>
  <si>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</si>
  <si>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</si>
  <si>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</si>
  <si>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</si>
  <si>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</si>
  <si>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</si>
  <si>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</si>
  <si>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</si>
  <si>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</si>
  <si>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</si>
  <si>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</si>
  <si>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</si>
  <si>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</si>
  <si>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</si>
  <si>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</si>
  <si>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/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</si>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</sst>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sheetPr filterMode="1"/>
  <dimension ref="A1:FJ299"/>
  <sheetViews>
    <sheetView tabSelected="1" workbookViewId="0">
      <pane ySplit="1" topLeftCell="A235" activePane="bottomLeft" state="frozen"/>
      <selection pane="bottomLeft" activeCell="E271" sqref="E271"/>
    </sheetView>
  </sheetViews>
  <sheetFormatPr defaultRowHeight="15" x14ac:dyDescent="0.25"/>
  <cols>
    <col min="1" max="1" width="4" style="1" bestFit="1" customWidth="1"/>
    <col min="2" max="2" width="21" style="1" hidden="1" customWidth="1"/>
    <col min="3" max="3" width="33" style="1" bestFit="1" customWidth="1"/>
    <col min="4" max="4" width="33" style="1" customWidth="1"/>
    <col min="5" max="5" width="13.140625" style="1" customWidth="1"/>
    <col min="6" max="6" width="9.140625" style="1" customWidth="1"/>
    <col min="7" max="7" width="6.42578125" style="1" bestFit="1" customWidth="1"/>
    <col min="8" max="8" width="10.85546875" style="1" customWidth="1"/>
    <col min="9" max="9" width="9" style="1" customWidth="1"/>
    <col min="10" max="10" width="10.140625" style="1" customWidth="1"/>
    <col min="11" max="11" width="10.5703125" style="1" customWidth="1"/>
    <col min="12" max="12" width="9.42578125" style="1" customWidth="1"/>
    <col min="13" max="13" width="11.28515625" style="1" bestFit="1" customWidth="1"/>
    <col min="14" max="14" width="9.85546875" style="1" customWidth="1"/>
    <col min="15" max="15" width="10.140625" style="1" customWidth="1"/>
    <col min="16" max="16" width="11" style="1" customWidth="1"/>
    <col min="17" max="17" width="12.85546875" style="1" customWidth="1"/>
    <col min="18" max="18" width="9.42578125" style="1" customWidth="1"/>
    <col min="19" max="19" width="7.5703125" style="1" customWidth="1"/>
    <col min="20" max="20" width="8.7109375" style="1" customWidth="1"/>
    <col min="21" max="21" width="9.140625" style="1" customWidth="1"/>
    <col min="22" max="22" width="8" style="1" customWidth="1"/>
    <col min="23" max="23" width="9.85546875" style="1" bestFit="1" customWidth="1"/>
    <col min="24" max="24" width="8.42578125" style="1" customWidth="1"/>
    <col min="25" max="25" width="8.7109375" style="1" customWidth="1"/>
    <col min="26" max="26" width="9.5703125" style="1" customWidth="1"/>
    <col min="27" max="27" width="11.42578125" style="1" customWidth="1"/>
    <col min="28" max="28" width="9.140625" style="1" customWidth="1"/>
    <col min="29" max="29" width="7.28515625" style="1" customWidth="1"/>
    <col min="30" max="30" width="8.42578125" style="1" customWidth="1"/>
    <col min="31" max="31" width="8.85546875" style="1" customWidth="1"/>
    <col min="32" max="32" width="7.7109375" style="1" customWidth="1"/>
    <col min="33" max="33" width="9.5703125" style="1" bestFit="1" customWidth="1"/>
    <col min="34" max="34" width="8.140625" style="1" customWidth="1"/>
    <col min="35" max="35" width="8.42578125" style="1" customWidth="1"/>
    <col min="36" max="36" width="9.28515625" style="1" customWidth="1"/>
    <col min="37" max="37" width="11.140625" style="1" customWidth="1"/>
    <col min="38" max="38" width="9.42578125" style="1" customWidth="1"/>
    <col min="39" max="39" width="7.5703125" style="1" customWidth="1"/>
    <col min="40" max="40" width="8.7109375" style="1" customWidth="1"/>
    <col min="41" max="41" width="9.140625" style="1" customWidth="1"/>
    <col min="42" max="42" width="8" style="1" customWidth="1"/>
    <col min="43" max="43" width="9.85546875" style="1" bestFit="1" customWidth="1"/>
    <col min="44" max="44" width="8.42578125" style="1" customWidth="1"/>
    <col min="45" max="45" width="8.7109375" style="1" customWidth="1"/>
    <col min="46" max="46" width="9.5703125" style="1" customWidth="1"/>
    <col min="47" max="47" width="11.42578125" style="1" customWidth="1"/>
    <col min="48" max="48" width="8.7109375" style="1" customWidth="1"/>
    <col min="49" max="49" width="6.85546875" style="1" customWidth="1"/>
    <col min="50" max="50" width="6.7109375" style="1" customWidth="1"/>
    <col min="51" max="51" width="8" style="1" customWidth="1"/>
    <col min="52" max="52" width="8.42578125" style="1" customWidth="1"/>
    <col min="53" max="53" width="7.28515625" style="1" customWidth="1"/>
    <col min="54" max="54" width="9.140625" style="1" customWidth="1"/>
    <col min="55" max="55" width="7.7109375" style="1" customWidth="1"/>
    <col min="56" max="56" width="8" style="1" customWidth="1"/>
    <col min="57" max="57" width="8.85546875" style="1" customWidth="1"/>
    <col min="58" max="58" width="10.7109375" style="1" customWidth="1"/>
    <col min="59" max="59" width="11.28515625" style="1" customWidth="1"/>
    <col min="60" max="60" width="9.42578125" style="1" customWidth="1"/>
    <col min="61" max="61" width="10.5703125" style="1" customWidth="1"/>
    <col min="62" max="62" width="11" style="1" customWidth="1"/>
    <col min="63" max="63" width="9.85546875" style="1" customWidth="1"/>
    <col min="64" max="64" width="11.7109375" style="1" bestFit="1" customWidth="1"/>
    <col min="65" max="65" width="10.28515625" style="1" customWidth="1"/>
    <col min="66" max="66" width="10.5703125" style="1" customWidth="1"/>
    <col min="67" max="67" width="11.42578125" style="1" customWidth="1"/>
    <col min="68" max="68" width="13.42578125" style="1" customWidth="1"/>
    <col min="69" max="69" width="15.28515625" style="1" customWidth="1"/>
    <col min="70" max="70" width="13.42578125" style="1" customWidth="1"/>
    <col min="71" max="71" width="14.5703125" style="1" customWidth="1"/>
    <col min="72" max="72" width="15" style="1" customWidth="1"/>
    <col min="73" max="73" width="13.85546875" style="1" customWidth="1"/>
    <col min="74" max="74" width="15.7109375" style="1" bestFit="1" customWidth="1"/>
    <col min="75" max="75" width="14.28515625" style="1" customWidth="1"/>
    <col min="76" max="76" width="14.5703125" style="1" customWidth="1"/>
    <col min="77" max="77" width="15.42578125" style="1" customWidth="1"/>
    <col min="78" max="78" width="17.42578125" style="1" customWidth="1"/>
    <col min="79" max="79" width="12.28515625" style="1" customWidth="1"/>
    <col min="80" max="80" width="10.42578125" style="1" customWidth="1"/>
    <col min="81" max="81" width="11.5703125" style="1" customWidth="1"/>
    <col min="82" max="82" width="12" style="1" customWidth="1"/>
    <col min="83" max="83" width="10.85546875" style="1" customWidth="1"/>
    <col min="84" max="84" width="12.7109375" style="1" bestFit="1" customWidth="1"/>
    <col min="85" max="85" width="11.28515625" style="1" customWidth="1"/>
    <col min="86" max="86" width="11.5703125" style="1" customWidth="1"/>
    <col min="87" max="87" width="12.42578125" style="1" customWidth="1"/>
    <col min="88" max="88" width="14.42578125" style="1" customWidth="1"/>
    <col min="89" max="89" width="14.7109375" style="1" customWidth="1"/>
    <col min="90" max="90" width="12.7109375" style="1" customWidth="1"/>
    <col min="91" max="91" width="14" style="1" customWidth="1"/>
    <col min="92" max="92" width="14.42578125" style="1" customWidth="1"/>
    <col min="93" max="93" width="13.28515625" style="1" customWidth="1"/>
    <col min="94" max="94" width="15.140625" style="1" bestFit="1" customWidth="1"/>
    <col min="95" max="95" width="13.7109375" style="1" customWidth="1"/>
    <col min="96" max="96" width="14" style="1" customWidth="1"/>
    <col min="97" max="97" width="14.85546875" style="1" customWidth="1"/>
    <col min="98" max="98" width="16.7109375" style="1" customWidth="1"/>
    <col min="99" max="99" width="14.5703125" style="1" customWidth="1"/>
    <col min="100" max="100" width="12.5703125" style="1" customWidth="1"/>
    <col min="101" max="101" width="13.85546875" style="1" customWidth="1"/>
    <col min="102" max="102" width="14.28515625" style="1" customWidth="1"/>
    <col min="103" max="103" width="13.140625" style="1" customWidth="1"/>
    <col min="104" max="104" width="15" style="1" bestFit="1" customWidth="1"/>
    <col min="105" max="105" width="13.5703125" style="1" customWidth="1"/>
    <col min="106" max="106" width="13.85546875" style="1" customWidth="1"/>
    <col min="107" max="107" width="14.7109375" style="1" customWidth="1"/>
    <col min="108" max="108" width="16.5703125" style="1" customWidth="1"/>
    <col min="109" max="109" width="12" style="1" customWidth="1"/>
    <col min="110" max="110" width="10.140625" style="1" customWidth="1"/>
    <col min="111" max="111" width="11.28515625" style="1" customWidth="1"/>
    <col min="112" max="112" width="11.7109375" style="1" customWidth="1"/>
    <col min="113" max="113" width="10.5703125" style="1" customWidth="1"/>
    <col min="114" max="114" width="12.42578125" style="1" bestFit="1" customWidth="1"/>
    <col min="115" max="115" width="11" style="1" customWidth="1"/>
    <col min="116" max="116" width="11.28515625" style="1" customWidth="1"/>
    <col min="117" max="117" width="12.140625" style="1" customWidth="1"/>
    <col min="118" max="118" width="14.140625" style="1" customWidth="1"/>
    <col min="119" max="119" width="13.140625" style="1" customWidth="1"/>
    <col min="120" max="120" width="11.140625" style="1" customWidth="1"/>
    <col min="121" max="121" width="12.28515625" style="1" customWidth="1"/>
    <col min="122" max="122" width="12.7109375" style="1" customWidth="1"/>
    <col min="123" max="123" width="11.5703125" style="1" customWidth="1"/>
    <col min="124" max="124" width="13.5703125" style="1" bestFit="1" customWidth="1"/>
    <col min="125" max="125" width="12" style="1" customWidth="1"/>
    <col min="126" max="126" width="12.28515625" style="1" customWidth="1"/>
    <col min="127" max="127" width="13.28515625" style="1" customWidth="1"/>
    <col min="128" max="128" width="15.140625" style="1" customWidth="1"/>
    <col min="129" max="129" width="10" style="1" bestFit="1" customWidth="1"/>
    <col min="130" max="130" width="9.140625" style="1"/>
    <col min="131" max="133" width="9.140625" style="1" customWidth="1"/>
    <col min="134" max="134" width="9.140625" style="1"/>
    <col min="135" max="156" width="9.140625" style="1" customWidth="1"/>
    <col min="157" max="157" width="14.5703125" style="1" customWidth="1"/>
    <col min="158" max="163" width="14.42578125" style="1" customWidth="1"/>
    <col min="164" max="164" width="9.140625" style="1" customWidth="1"/>
    <col min="165" max="16384" width="9.140625" style="1"/>
  </cols>
  <sheetData>
    <row r="1" spans="1:166" x14ac:dyDescent="0.25">
      <c r="A1" s="1" t="s">
        <v>0</v>
      </c>
      <c r="B1" s="1" t="s">
        <v>1</v>
      </c>
      <c r="C1" s="1" t="s">
        <v>2</v>
      </c>
      <c r="D1" s="1" t="s">
        <v>760</v>
      </c>
      <c r="E1" s="1" t="s">
        <v>845</v>
      </c>
      <c r="F1" s="1" t="s">
        <v>721</v>
      </c>
      <c r="G1" s="1" t="s">
        <v>720</v>
      </c>
      <c r="H1" s="1" t="s">
        <v>3</v>
      </c>
      <c r="I1" s="1" t="s">
        <v>16</v>
      </c>
      <c r="J1" s="1" t="s">
        <v>15</v>
      </c>
      <c r="K1" s="1" t="s">
        <v>17</v>
      </c>
      <c r="L1" s="1" t="s">
        <v>39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4</v>
      </c>
      <c r="S1" s="1" t="s">
        <v>23</v>
      </c>
      <c r="T1" s="1" t="s">
        <v>24</v>
      </c>
      <c r="U1" s="1" t="s">
        <v>25</v>
      </c>
      <c r="V1" s="1" t="s">
        <v>40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5</v>
      </c>
      <c r="AC1" s="1" t="s">
        <v>31</v>
      </c>
      <c r="AD1" s="1" t="s">
        <v>32</v>
      </c>
      <c r="AE1" s="1" t="s">
        <v>33</v>
      </c>
      <c r="AF1" s="1" t="s">
        <v>41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6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7</v>
      </c>
      <c r="AW1" s="1" t="s">
        <v>51</v>
      </c>
      <c r="AX1" s="1" t="s">
        <v>722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8</v>
      </c>
      <c r="BH1" s="1" t="s">
        <v>69</v>
      </c>
      <c r="BI1" s="1" t="s">
        <v>70</v>
      </c>
      <c r="BJ1" s="1" t="s">
        <v>71</v>
      </c>
      <c r="BK1" s="1" t="s">
        <v>72</v>
      </c>
      <c r="BL1" s="1" t="s">
        <v>73</v>
      </c>
      <c r="BM1" s="1" t="s">
        <v>74</v>
      </c>
      <c r="BN1" s="1" t="s">
        <v>75</v>
      </c>
      <c r="BO1" s="1" t="s">
        <v>76</v>
      </c>
      <c r="BP1" s="1" t="s">
        <v>77</v>
      </c>
      <c r="BQ1" s="1" t="s">
        <v>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67</v>
      </c>
      <c r="BZ1" s="1" t="s">
        <v>68</v>
      </c>
      <c r="CA1" s="1" t="s">
        <v>10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11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12</v>
      </c>
      <c r="CV1" s="1" t="s">
        <v>96</v>
      </c>
      <c r="CW1" s="1" t="s">
        <v>97</v>
      </c>
      <c r="CX1" s="1" t="s">
        <v>98</v>
      </c>
      <c r="CY1" s="1" t="s">
        <v>99</v>
      </c>
      <c r="CZ1" s="1" t="s">
        <v>100</v>
      </c>
      <c r="DA1" s="1" t="s">
        <v>101</v>
      </c>
      <c r="DB1" s="1" t="s">
        <v>102</v>
      </c>
      <c r="DC1" s="1" t="s">
        <v>103</v>
      </c>
      <c r="DD1" s="1" t="s">
        <v>104</v>
      </c>
      <c r="DE1" s="1" t="s">
        <v>13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14</v>
      </c>
      <c r="DP1" s="1" t="s">
        <v>114</v>
      </c>
      <c r="DQ1" s="1" t="s">
        <v>115</v>
      </c>
      <c r="DR1" s="1" t="s">
        <v>116</v>
      </c>
      <c r="DS1" s="1" t="s">
        <v>117</v>
      </c>
      <c r="DT1" s="1" t="s">
        <v>118</v>
      </c>
      <c r="DU1" s="1" t="s">
        <v>119</v>
      </c>
      <c r="DV1" s="1" t="s">
        <v>120</v>
      </c>
      <c r="DW1" s="1" t="s">
        <v>121</v>
      </c>
      <c r="DX1" s="1" t="s">
        <v>122</v>
      </c>
      <c r="DY1" s="1" t="s">
        <v>123</v>
      </c>
      <c r="DZ1" s="1" t="s">
        <v>725</v>
      </c>
      <c r="EA1" s="1" t="s">
        <v>726</v>
      </c>
      <c r="EB1" s="1" t="s">
        <v>728</v>
      </c>
      <c r="EC1" s="1" t="s">
        <v>746</v>
      </c>
      <c r="ED1" s="1" t="s">
        <v>723</v>
      </c>
      <c r="EE1" s="1" t="s">
        <v>724</v>
      </c>
      <c r="EF1" s="1" t="s">
        <v>727</v>
      </c>
      <c r="EG1" s="1" t="s">
        <v>729</v>
      </c>
      <c r="EH1" s="1" t="s">
        <v>744</v>
      </c>
      <c r="EI1" s="1" t="s">
        <v>730</v>
      </c>
      <c r="EJ1" s="1" t="s">
        <v>731</v>
      </c>
      <c r="EK1" s="1" t="s">
        <v>732</v>
      </c>
      <c r="EL1" s="1" t="s">
        <v>733</v>
      </c>
      <c r="EM1" s="1" t="s">
        <v>734</v>
      </c>
      <c r="EN1" s="1" t="s">
        <v>735</v>
      </c>
      <c r="EO1" s="1" t="s">
        <v>736</v>
      </c>
      <c r="EP1" s="1" t="s">
        <v>747</v>
      </c>
      <c r="EQ1" s="1" t="s">
        <v>749</v>
      </c>
      <c r="ER1" s="1" t="s">
        <v>748</v>
      </c>
      <c r="ES1" s="1" t="s">
        <v>737</v>
      </c>
      <c r="ET1" s="1" t="s">
        <v>738</v>
      </c>
      <c r="EU1" s="1" t="s">
        <v>739</v>
      </c>
      <c r="EV1" s="1" t="s">
        <v>740</v>
      </c>
      <c r="EW1" s="1" t="s">
        <v>741</v>
      </c>
      <c r="EX1" s="1" t="s">
        <v>742</v>
      </c>
      <c r="EY1" s="1" t="s">
        <v>743</v>
      </c>
      <c r="EZ1" s="1" t="s">
        <v>750</v>
      </c>
      <c r="FA1" s="1" t="s">
        <v>751</v>
      </c>
      <c r="FB1" s="1" t="s">
        <v>752</v>
      </c>
      <c r="FC1" s="1" t="s">
        <v>753</v>
      </c>
      <c r="FD1" s="1" t="s">
        <v>754</v>
      </c>
      <c r="FE1" s="1" t="s">
        <v>755</v>
      </c>
      <c r="FF1" s="1" t="s">
        <v>757</v>
      </c>
      <c r="FG1" s="1" t="s">
        <v>756</v>
      </c>
      <c r="FH1" s="1" t="s">
        <v>745</v>
      </c>
      <c r="FI1" s="1" t="s">
        <v>758</v>
      </c>
      <c r="FJ1" s="1" t="s">
        <v>759</v>
      </c>
    </row>
    <row r="2" spans="1:166" customFormat="1" hidden="1" x14ac:dyDescent="0.25">
      <c r="A2">
        <f>_xlfn.AGGREGATE(3,5,$B$2:B2)</f>
        <v>0</v>
      </c>
      <c r="B2" t="s">
        <v>124</v>
      </c>
      <c r="C2" t="s">
        <v>125</v>
      </c>
      <c r="D2" t="s">
        <v>761</v>
      </c>
      <c r="E2" t="s">
        <v>846</v>
      </c>
      <c r="F2">
        <v>0</v>
      </c>
      <c r="G2">
        <v>6000</v>
      </c>
      <c r="H2">
        <v>26200</v>
      </c>
      <c r="I2">
        <f>H2*0.1</f>
        <v>2620</v>
      </c>
      <c r="J2">
        <f>H2*0.12</f>
        <v>3144</v>
      </c>
      <c r="K2">
        <v>0</v>
      </c>
      <c r="L2">
        <v>500</v>
      </c>
      <c r="M2">
        <f>SUM(H2:L2)</f>
        <v>32464</v>
      </c>
      <c r="N2">
        <v>2000</v>
      </c>
      <c r="O2">
        <v>0</v>
      </c>
      <c r="P2">
        <f>IF($F2=50000,0,IF(M2&gt;40000,200,IF(M2&gt;25000,150,IF(M2&gt;15000,130,IF(M2&gt;10000,110,0)))))</f>
        <v>150</v>
      </c>
      <c r="Q2">
        <f>M2-N2-O2-P2</f>
        <v>30314</v>
      </c>
      <c r="R2">
        <v>26200</v>
      </c>
      <c r="S2">
        <f>R2*0.1</f>
        <v>2620</v>
      </c>
      <c r="T2">
        <f>R2*0.12</f>
        <v>3144</v>
      </c>
      <c r="U2">
        <v>0</v>
      </c>
      <c r="V2">
        <v>500</v>
      </c>
      <c r="W2">
        <f>SUM(R2:V2)</f>
        <v>32464</v>
      </c>
      <c r="X2">
        <v>2000</v>
      </c>
      <c r="Y2">
        <v>0</v>
      </c>
      <c r="Z2">
        <f>IF($F2=50000,0,IF(W2&gt;40000,200,IF(W2&gt;25000,150,IF(W2&gt;15000,130,IF(W2&gt;10000,110,0)))))</f>
        <v>150</v>
      </c>
      <c r="AA2">
        <f>W2-X2-Y2-Z2</f>
        <v>30314</v>
      </c>
      <c r="AB2">
        <v>26200</v>
      </c>
      <c r="AC2">
        <f>AB2*0.14</f>
        <v>3668.0000000000005</v>
      </c>
      <c r="AD2">
        <f>AB2*0.12</f>
        <v>3144</v>
      </c>
      <c r="AE2">
        <v>0</v>
      </c>
      <c r="AF2">
        <v>500</v>
      </c>
      <c r="AG2">
        <f>SUM(AB2:AF2)</f>
        <v>33512</v>
      </c>
      <c r="AH2">
        <v>2000</v>
      </c>
      <c r="AI2">
        <v>0</v>
      </c>
      <c r="AJ2">
        <f>IF($F2=50000,0,IF(AG2&gt;40000,200,IF(AG2&gt;25000,150,IF(AG2&gt;15000,130,IF(AG2&gt;10000,110,0)))))</f>
        <v>150</v>
      </c>
      <c r="AK2">
        <f>AG2-AH2-AI2-AJ2</f>
        <v>31362</v>
      </c>
      <c r="AL2">
        <v>26200</v>
      </c>
      <c r="AM2">
        <f>AL2*0.14</f>
        <v>3668.0000000000005</v>
      </c>
      <c r="AN2">
        <f>AL2*0.12</f>
        <v>3144</v>
      </c>
      <c r="AO2">
        <v>0</v>
      </c>
      <c r="AP2">
        <v>500</v>
      </c>
      <c r="AQ2">
        <f>SUM(AL2:AP2)</f>
        <v>33512</v>
      </c>
      <c r="AR2">
        <v>2000</v>
      </c>
      <c r="AS2">
        <v>0</v>
      </c>
      <c r="AT2">
        <f>IF($F2=50000,0,IF(AQ2&gt;40000,200,IF(AQ2&gt;25000,150,IF(AQ2&gt;15000,130,IF(AQ2&gt;10000,110,0)))))</f>
        <v>150</v>
      </c>
      <c r="AU2">
        <f>AQ2-AR2-AS2-AT2</f>
        <v>31362</v>
      </c>
      <c r="AV2">
        <v>27000</v>
      </c>
      <c r="AW2">
        <f>AV2*0.14</f>
        <v>3780.0000000000005</v>
      </c>
      <c r="AX2">
        <f>R2*0.04</f>
        <v>1048</v>
      </c>
      <c r="AY2">
        <f>AV2*0.12</f>
        <v>3240</v>
      </c>
      <c r="AZ2">
        <v>0</v>
      </c>
      <c r="BA2">
        <v>500</v>
      </c>
      <c r="BB2">
        <f>SUM(AV2:BA2)</f>
        <v>35568</v>
      </c>
      <c r="BC2">
        <v>2000</v>
      </c>
      <c r="BD2">
        <v>0</v>
      </c>
      <c r="BE2">
        <f>IF($F2=50000,0,IF(BB2&gt;40000,200,IF(BB2&gt;25000,150,IF(BB2&gt;15000,130,IF(BB2&gt;10000,110,0)))))</f>
        <v>150</v>
      </c>
      <c r="BF2">
        <f>BB2-BC2-BD2-BE2</f>
        <v>33418</v>
      </c>
      <c r="BG2">
        <v>27000</v>
      </c>
      <c r="BH2">
        <f>BG2*0.14</f>
        <v>3780.0000000000005</v>
      </c>
      <c r="BI2">
        <f>BG2*0.12</f>
        <v>3240</v>
      </c>
      <c r="BJ2">
        <v>0</v>
      </c>
      <c r="BK2">
        <v>500</v>
      </c>
      <c r="BL2">
        <f>SUM(BG2:BK2)</f>
        <v>34520</v>
      </c>
      <c r="BM2">
        <v>2000</v>
      </c>
      <c r="BN2">
        <v>0</v>
      </c>
      <c r="BO2">
        <f>IF($F2=50000,0,IF(BL2&gt;40000,200,IF(BL2&gt;25000,150,IF(BL2&gt;15000,130,IF(BL2&gt;10000,110,0)))))</f>
        <v>150</v>
      </c>
      <c r="BP2">
        <f>BL2-BM2-BN2-BO2</f>
        <v>32370</v>
      </c>
      <c r="BQ2">
        <v>27000</v>
      </c>
      <c r="BR2">
        <f>BQ2*0.14</f>
        <v>3780.0000000000005</v>
      </c>
      <c r="BS2">
        <f>BQ2*0.12</f>
        <v>3240</v>
      </c>
      <c r="BT2">
        <v>0</v>
      </c>
      <c r="BU2">
        <v>500</v>
      </c>
      <c r="BV2">
        <f>SUM(BQ2:BU2)</f>
        <v>34520</v>
      </c>
      <c r="BW2">
        <v>2000</v>
      </c>
      <c r="BX2">
        <v>0</v>
      </c>
      <c r="BY2">
        <f>IF($F2=50000,0,IF(BV2&gt;40000,200,IF(BV2&gt;25000,150,IF(BV2&gt;15000,130,IF(BV2&gt;10000,110,0)))))</f>
        <v>150</v>
      </c>
      <c r="BZ2">
        <f>BV2-BW2-BX2-BY2</f>
        <v>32370</v>
      </c>
      <c r="CA2">
        <v>27000</v>
      </c>
      <c r="CB2">
        <f>CA2*0.14</f>
        <v>3780.0000000000005</v>
      </c>
      <c r="CC2">
        <f>CA2*0.12</f>
        <v>3240</v>
      </c>
      <c r="CD2">
        <v>0</v>
      </c>
      <c r="CE2">
        <v>500</v>
      </c>
      <c r="CF2">
        <f>SUM(CA2:CE2)</f>
        <v>34520</v>
      </c>
      <c r="CG2">
        <v>2000</v>
      </c>
      <c r="CH2">
        <v>0</v>
      </c>
      <c r="CI2">
        <f>IF($F2=50000,0,IF(CF2&gt;40000,200,IF(CF2&gt;25000,150,IF(CF2&gt;15000,130,IF(CF2&gt;10000,110,0)))))</f>
        <v>150</v>
      </c>
      <c r="CJ2">
        <f>CF2-CG2-CH2-CI2</f>
        <v>32370</v>
      </c>
      <c r="CK2">
        <v>27000</v>
      </c>
      <c r="CL2">
        <f>CK2*0.14</f>
        <v>3780.0000000000005</v>
      </c>
      <c r="CM2">
        <f>CK2*0.12</f>
        <v>3240</v>
      </c>
      <c r="CN2">
        <v>0</v>
      </c>
      <c r="CO2">
        <v>500</v>
      </c>
      <c r="CP2">
        <f>SUM(CK2:CO2)</f>
        <v>34520</v>
      </c>
      <c r="CQ2">
        <v>2000</v>
      </c>
      <c r="CR2">
        <v>0</v>
      </c>
      <c r="CS2">
        <f>IF($F2=50000,0,IF(CP2&gt;40000,200,IF(CP2&gt;25000,150,IF(CP2&gt;15000,130,IF(CP2&gt;10000,110,0)))))</f>
        <v>150</v>
      </c>
      <c r="CT2">
        <f>CP2-CQ2-CR2-CS2</f>
        <v>32370</v>
      </c>
      <c r="CU2">
        <v>27000</v>
      </c>
      <c r="CV2">
        <f>CU2*0.14</f>
        <v>3780.0000000000005</v>
      </c>
      <c r="CW2">
        <f>CU2*0.12</f>
        <v>3240</v>
      </c>
      <c r="CX2">
        <v>0</v>
      </c>
      <c r="CY2">
        <v>500</v>
      </c>
      <c r="CZ2">
        <f>SUM(CU2:CY2)</f>
        <v>34520</v>
      </c>
      <c r="DA2">
        <v>2000</v>
      </c>
      <c r="DB2">
        <v>0</v>
      </c>
      <c r="DC2">
        <f>IF($F2=50000,0,IF(CZ2&gt;40000,200,IF(CZ2&gt;25000,150,IF(CZ2&gt;15000,130,IF(CZ2&gt;10000,110,0)))))</f>
        <v>150</v>
      </c>
      <c r="DD2">
        <f>CZ2-DA2-DB2-DC2</f>
        <v>32370</v>
      </c>
      <c r="DE2">
        <v>27000</v>
      </c>
      <c r="DF2">
        <f>DE2*0.14</f>
        <v>3780.0000000000005</v>
      </c>
      <c r="DG2">
        <f>DE2*0.12</f>
        <v>3240</v>
      </c>
      <c r="DH2">
        <v>0</v>
      </c>
      <c r="DI2">
        <v>500</v>
      </c>
      <c r="DJ2">
        <f>SUM(DE2:DI2)</f>
        <v>34520</v>
      </c>
      <c r="DK2">
        <v>2000</v>
      </c>
      <c r="DL2">
        <v>0</v>
      </c>
      <c r="DM2">
        <f>IF($F2=50000,0,IF(DJ2&gt;40000,200,IF(DJ2&gt;25000,150,IF(DJ2&gt;15000,130,IF(DJ2&gt;10000,110,0)))))</f>
        <v>150</v>
      </c>
      <c r="DN2">
        <f>DJ2-DK2-DL2-DM2</f>
        <v>32370</v>
      </c>
      <c r="DO2">
        <v>27000</v>
      </c>
      <c r="DP2">
        <f>DO2*0.14</f>
        <v>3780.0000000000005</v>
      </c>
      <c r="DQ2">
        <f>DO2*0.12</f>
        <v>3240</v>
      </c>
      <c r="DR2">
        <v>0</v>
      </c>
      <c r="DS2">
        <v>500</v>
      </c>
      <c r="DT2">
        <f>SUM(DO2:DS2)</f>
        <v>34520</v>
      </c>
      <c r="DU2">
        <v>2000</v>
      </c>
      <c r="DV2">
        <v>0</v>
      </c>
      <c r="DW2">
        <f>IF($F2=50000,0,IF(DT2&gt;40000,200,IF(DT2&gt;25000,150,IF(DT2&gt;15000,130,IF(DT2&gt;10000,110,0)))))</f>
        <v>150</v>
      </c>
      <c r="DX2">
        <f>DT2-DU2-DV2-DW2</f>
        <v>32370</v>
      </c>
      <c r="DY2">
        <f>DT2+DJ2+CZ2+CP2+CF2+BV2+BL2+BB2+AQ2+AG2+W2+M2+G2</f>
        <v>415160</v>
      </c>
      <c r="DZ2">
        <f t="shared" ref="DZ2:DZ65" si="0">DW2+DM2+DC2+CS2+CI2+BY2+BO2+BE2+AT2+AJ2+Z2+P2</f>
        <v>1800</v>
      </c>
      <c r="EA2">
        <f t="shared" ref="EA2:EA65" si="1">IF(DY2&gt;0,50000,0)</f>
        <v>50000</v>
      </c>
      <c r="EB2">
        <v>0</v>
      </c>
      <c r="EC2">
        <f t="shared" ref="EC2:EC65" si="2">DY2-DZ2-EA2</f>
        <v>363360</v>
      </c>
      <c r="ED2">
        <f t="shared" ref="ED2:ED65" si="3">DU2+DK2+DA2+CQ2+CG2+BW2+BM2+BC2+AR2+AH2+X2+N2</f>
        <v>24000</v>
      </c>
      <c r="EE2">
        <f t="shared" ref="EE2:EE65" si="4">DV2+DL2+DB2+CR2+CH2+BX2+BN2+BD2+AS2+AI2+Y2+O2</f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f t="shared" ref="EP2:EP65" si="5">SUM(ED2:EO2)</f>
        <v>24000</v>
      </c>
      <c r="EQ2">
        <f>IF(EP2&gt;=150000,150000,EP2)</f>
        <v>24000</v>
      </c>
      <c r="ER2">
        <f t="shared" ref="ER2:ER65" si="6">EC2-EQ2</f>
        <v>339360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f>SUM(ES2:EY2)+F2</f>
        <v>0</v>
      </c>
      <c r="FA2">
        <f>ER2-EZ2</f>
        <v>339360</v>
      </c>
      <c r="FB2">
        <f>ROUND(IF(FA2&gt;0,IF(FA2&gt;500000,12500,(FA2-250000)*0.05),0),0)</f>
        <v>4468</v>
      </c>
      <c r="FC2">
        <f>IF(ROUND(IF(FA2&gt;0,IF(FA2&gt;1000000,25000,(FA2-500000)*0.1),0),0)&lt;0,0,ROUND(IF(FA2&gt;0,IF(FA2&gt;1000000,25000,(FA2-500000)*0.1),0),0))</f>
        <v>0</v>
      </c>
      <c r="FD2">
        <f>FB2+FC2</f>
        <v>4468</v>
      </c>
      <c r="FE2">
        <f>IF(FD2&lt;12500,0,FD2)</f>
        <v>0</v>
      </c>
      <c r="FF2">
        <f>FE2*0.04</f>
        <v>0</v>
      </c>
      <c r="FG2">
        <f>ROUND(FF2+FE2,0)</f>
        <v>0</v>
      </c>
      <c r="FH2">
        <v>0</v>
      </c>
      <c r="FI2">
        <f>FG2-FH2</f>
        <v>0</v>
      </c>
      <c r="FJ2" t="b">
        <f>IF(DY2&gt;500000,TRUE,FALSE)</f>
        <v>0</v>
      </c>
    </row>
    <row r="3" spans="1:166" customFormat="1" hidden="1" x14ac:dyDescent="0.25">
      <c r="A3">
        <f>_xlfn.AGGREGATE(3,5,$B$2:B3)</f>
        <v>0</v>
      </c>
      <c r="B3" t="s">
        <v>126</v>
      </c>
      <c r="C3" t="s">
        <v>127</v>
      </c>
      <c r="D3" t="s">
        <v>761</v>
      </c>
      <c r="E3" t="s">
        <v>846</v>
      </c>
      <c r="F3">
        <v>0</v>
      </c>
      <c r="G3">
        <v>6000</v>
      </c>
      <c r="H3">
        <v>29800</v>
      </c>
      <c r="I3">
        <f t="shared" ref="I3:I66" si="7">H3*0.1</f>
        <v>2980</v>
      </c>
      <c r="J3">
        <f t="shared" ref="J3:J66" si="8">H3*0.12</f>
        <v>3576</v>
      </c>
      <c r="K3">
        <v>0</v>
      </c>
      <c r="L3">
        <v>0</v>
      </c>
      <c r="M3">
        <f t="shared" ref="M3:M66" si="9">SUM(H3:L3)</f>
        <v>36356</v>
      </c>
      <c r="N3">
        <v>2000</v>
      </c>
      <c r="O3">
        <v>0</v>
      </c>
      <c r="P3">
        <f t="shared" ref="P3:P66" si="10">IF($F3=50000,0,IF(M3&gt;40000,200,IF(M3&gt;25000,150,IF(M3&gt;15000,130,IF(M3&gt;10000,110,0)))))</f>
        <v>150</v>
      </c>
      <c r="Q3">
        <f t="shared" ref="Q3:Q66" si="11">M3-N3-O3-P3</f>
        <v>34206</v>
      </c>
      <c r="R3">
        <v>29800</v>
      </c>
      <c r="S3">
        <f t="shared" ref="S3:S66" si="12">R3*0.1</f>
        <v>2980</v>
      </c>
      <c r="T3">
        <f t="shared" ref="T3:T66" si="13">R3*0.12</f>
        <v>3576</v>
      </c>
      <c r="U3">
        <v>0</v>
      </c>
      <c r="V3">
        <v>0</v>
      </c>
      <c r="W3">
        <f t="shared" ref="W3:W66" si="14">SUM(R3:V3)</f>
        <v>36356</v>
      </c>
      <c r="X3">
        <v>2000</v>
      </c>
      <c r="Y3">
        <v>0</v>
      </c>
      <c r="Z3">
        <f t="shared" ref="Z3:Z66" si="15">IF($F3=50000,0,IF(W3&gt;40000,200,IF(W3&gt;25000,150,IF(W3&gt;15000,130,IF(W3&gt;10000,110,0)))))</f>
        <v>150</v>
      </c>
      <c r="AA3">
        <f t="shared" ref="AA3:AA66" si="16">W3-X3-Y3-Z3</f>
        <v>34206</v>
      </c>
      <c r="AB3">
        <v>29800</v>
      </c>
      <c r="AC3">
        <f t="shared" ref="AC3:AC66" si="17">AB3*0.14</f>
        <v>4172</v>
      </c>
      <c r="AD3">
        <f t="shared" ref="AD3:AD66" si="18">AB3*0.12</f>
        <v>3576</v>
      </c>
      <c r="AE3">
        <v>0</v>
      </c>
      <c r="AF3">
        <v>0</v>
      </c>
      <c r="AG3">
        <f t="shared" ref="AG3:AG66" si="19">SUM(AB3:AF3)</f>
        <v>37548</v>
      </c>
      <c r="AH3">
        <v>2000</v>
      </c>
      <c r="AI3">
        <v>0</v>
      </c>
      <c r="AJ3">
        <f t="shared" ref="AJ3:AJ66" si="20">IF($F3=50000,0,IF(AG3&gt;40000,200,IF(AG3&gt;25000,150,IF(AG3&gt;15000,130,IF(AG3&gt;10000,110,0)))))</f>
        <v>150</v>
      </c>
      <c r="AK3">
        <f t="shared" ref="AK3:AK66" si="21">AG3-AH3-AI3-AJ3</f>
        <v>35398</v>
      </c>
      <c r="AL3">
        <v>29800</v>
      </c>
      <c r="AM3">
        <f t="shared" ref="AM3:AM66" si="22">AL3*0.14</f>
        <v>4172</v>
      </c>
      <c r="AN3">
        <f t="shared" ref="AN3:AN66" si="23">AL3*0.12</f>
        <v>3576</v>
      </c>
      <c r="AO3">
        <v>0</v>
      </c>
      <c r="AP3">
        <v>0</v>
      </c>
      <c r="AQ3">
        <f t="shared" ref="AQ3:AQ66" si="24">SUM(AL3:AP3)</f>
        <v>37548</v>
      </c>
      <c r="AR3">
        <v>2000</v>
      </c>
      <c r="AS3">
        <v>0</v>
      </c>
      <c r="AT3">
        <f t="shared" ref="AT3:AT66" si="25">IF($F3=50000,0,IF(AQ3&gt;40000,200,IF(AQ3&gt;25000,150,IF(AQ3&gt;15000,130,IF(AQ3&gt;10000,110,0)))))</f>
        <v>150</v>
      </c>
      <c r="AU3">
        <f t="shared" ref="AU3:AU66" si="26">AQ3-AR3-AS3-AT3</f>
        <v>35398</v>
      </c>
      <c r="AV3">
        <v>30700</v>
      </c>
      <c r="AW3">
        <f t="shared" ref="AW3:AW66" si="27">AV3*0.14</f>
        <v>4298</v>
      </c>
      <c r="AX3">
        <f t="shared" ref="AX3:AX66" si="28">R3*0.04</f>
        <v>1192</v>
      </c>
      <c r="AY3">
        <f t="shared" ref="AY3:AY66" si="29">AV3*0.12</f>
        <v>3684</v>
      </c>
      <c r="AZ3">
        <v>0</v>
      </c>
      <c r="BA3">
        <v>0</v>
      </c>
      <c r="BB3">
        <f t="shared" ref="BB3:BB66" si="30">SUM(AV3:BA3)</f>
        <v>39874</v>
      </c>
      <c r="BC3">
        <v>2000</v>
      </c>
      <c r="BD3">
        <v>0</v>
      </c>
      <c r="BE3">
        <f t="shared" ref="BE3:BE66" si="31">IF($F3=50000,0,IF(BB3&gt;40000,200,IF(BB3&gt;25000,150,IF(BB3&gt;15000,130,IF(BB3&gt;10000,110,0)))))</f>
        <v>150</v>
      </c>
      <c r="BF3">
        <f t="shared" ref="BF3:BF66" si="32">BB3-BC3-BD3-BE3</f>
        <v>37724</v>
      </c>
      <c r="BG3">
        <v>30700</v>
      </c>
      <c r="BH3">
        <f t="shared" ref="BH3:BH66" si="33">BG3*0.14</f>
        <v>4298</v>
      </c>
      <c r="BI3">
        <f t="shared" ref="BI3:BI66" si="34">BG3*0.12</f>
        <v>3684</v>
      </c>
      <c r="BJ3">
        <v>0</v>
      </c>
      <c r="BK3">
        <v>0</v>
      </c>
      <c r="BL3">
        <f t="shared" ref="BL3:BL66" si="35">SUM(BG3:BK3)</f>
        <v>38682</v>
      </c>
      <c r="BM3">
        <v>2000</v>
      </c>
      <c r="BN3">
        <v>0</v>
      </c>
      <c r="BO3">
        <f t="shared" ref="BO3:BO66" si="36">IF($F3=50000,0,IF(BL3&gt;40000,200,IF(BL3&gt;25000,150,IF(BL3&gt;15000,130,IF(BL3&gt;10000,110,0)))))</f>
        <v>150</v>
      </c>
      <c r="BP3">
        <f t="shared" ref="BP3:BP66" si="37">BL3-BM3-BN3-BO3</f>
        <v>36532</v>
      </c>
      <c r="BQ3">
        <v>30700</v>
      </c>
      <c r="BR3">
        <f t="shared" ref="BR3:BR66" si="38">BQ3*0.14</f>
        <v>4298</v>
      </c>
      <c r="BS3">
        <f t="shared" ref="BS3:BS66" si="39">BQ3*0.12</f>
        <v>3684</v>
      </c>
      <c r="BT3">
        <v>0</v>
      </c>
      <c r="BU3">
        <v>0</v>
      </c>
      <c r="BV3">
        <f t="shared" ref="BV3:BV66" si="40">SUM(BQ3:BU3)</f>
        <v>38682</v>
      </c>
      <c r="BW3">
        <v>2000</v>
      </c>
      <c r="BX3">
        <v>0</v>
      </c>
      <c r="BY3">
        <f t="shared" ref="BY3:BY66" si="41">IF($F3=50000,0,IF(BV3&gt;40000,200,IF(BV3&gt;25000,150,IF(BV3&gt;15000,130,IF(BV3&gt;10000,110,0)))))</f>
        <v>150</v>
      </c>
      <c r="BZ3">
        <f t="shared" ref="BZ3:BZ66" si="42">BV3-BW3-BX3-BY3</f>
        <v>36532</v>
      </c>
      <c r="CA3">
        <v>30700</v>
      </c>
      <c r="CB3">
        <f t="shared" ref="CB3:CB66" si="43">CA3*0.14</f>
        <v>4298</v>
      </c>
      <c r="CC3">
        <f t="shared" ref="CC3:CC66" si="44">CA3*0.12</f>
        <v>3684</v>
      </c>
      <c r="CD3">
        <v>0</v>
      </c>
      <c r="CE3">
        <v>0</v>
      </c>
      <c r="CF3">
        <f t="shared" ref="CF3:CF66" si="45">SUM(CA3:CE3)</f>
        <v>38682</v>
      </c>
      <c r="CG3">
        <v>2000</v>
      </c>
      <c r="CH3">
        <v>0</v>
      </c>
      <c r="CI3">
        <f t="shared" ref="CI3:CI66" si="46">IF($F3=50000,0,IF(CF3&gt;40000,200,IF(CF3&gt;25000,150,IF(CF3&gt;15000,130,IF(CF3&gt;10000,110,0)))))</f>
        <v>150</v>
      </c>
      <c r="CJ3">
        <f t="shared" ref="CJ3:CJ66" si="47">CF3-CG3-CH3-CI3</f>
        <v>36532</v>
      </c>
      <c r="CK3">
        <v>30700</v>
      </c>
      <c r="CL3">
        <f t="shared" ref="CL3:CL66" si="48">CK3*0.14</f>
        <v>4298</v>
      </c>
      <c r="CM3">
        <f t="shared" ref="CM3:CM66" si="49">CK3*0.12</f>
        <v>3684</v>
      </c>
      <c r="CN3">
        <v>0</v>
      </c>
      <c r="CO3">
        <v>0</v>
      </c>
      <c r="CP3">
        <f t="shared" ref="CP3:CP66" si="50">SUM(CK3:CO3)</f>
        <v>38682</v>
      </c>
      <c r="CQ3">
        <v>2000</v>
      </c>
      <c r="CR3">
        <v>0</v>
      </c>
      <c r="CS3">
        <f t="shared" ref="CS3:CS66" si="51">IF($F3=50000,0,IF(CP3&gt;40000,200,IF(CP3&gt;25000,150,IF(CP3&gt;15000,130,IF(CP3&gt;10000,110,0)))))</f>
        <v>150</v>
      </c>
      <c r="CT3">
        <f t="shared" ref="CT3:CT66" si="52">CP3-CQ3-CR3-CS3</f>
        <v>36532</v>
      </c>
      <c r="CU3">
        <v>30700</v>
      </c>
      <c r="CV3">
        <f t="shared" ref="CV3:CV66" si="53">CU3*0.14</f>
        <v>4298</v>
      </c>
      <c r="CW3">
        <f t="shared" ref="CW3:CW66" si="54">CU3*0.12</f>
        <v>3684</v>
      </c>
      <c r="CX3">
        <v>0</v>
      </c>
      <c r="CY3">
        <v>0</v>
      </c>
      <c r="CZ3">
        <f t="shared" ref="CZ3:CZ66" si="55">SUM(CU3:CY3)</f>
        <v>38682</v>
      </c>
      <c r="DA3">
        <v>2000</v>
      </c>
      <c r="DB3">
        <v>0</v>
      </c>
      <c r="DC3">
        <f t="shared" ref="DC3:DC66" si="56">IF($F3=50000,0,IF(CZ3&gt;40000,200,IF(CZ3&gt;25000,150,IF(CZ3&gt;15000,130,IF(CZ3&gt;10000,110,0)))))</f>
        <v>150</v>
      </c>
      <c r="DD3">
        <f t="shared" ref="DD3:DD66" si="57">CZ3-DA3-DB3-DC3</f>
        <v>36532</v>
      </c>
      <c r="DE3">
        <v>30700</v>
      </c>
      <c r="DF3">
        <f t="shared" ref="DF3:DF66" si="58">DE3*0.14</f>
        <v>4298</v>
      </c>
      <c r="DG3">
        <f t="shared" ref="DG3:DG66" si="59">DE3*0.12</f>
        <v>3684</v>
      </c>
      <c r="DH3">
        <v>0</v>
      </c>
      <c r="DI3">
        <v>0</v>
      </c>
      <c r="DJ3">
        <f t="shared" ref="DJ3:DJ66" si="60">SUM(DE3:DI3)</f>
        <v>38682</v>
      </c>
      <c r="DK3">
        <v>2000</v>
      </c>
      <c r="DL3">
        <v>0</v>
      </c>
      <c r="DM3">
        <f t="shared" ref="DM3:DM66" si="61">IF($F3=50000,0,IF(DJ3&gt;40000,200,IF(DJ3&gt;25000,150,IF(DJ3&gt;15000,130,IF(DJ3&gt;10000,110,0)))))</f>
        <v>150</v>
      </c>
      <c r="DN3">
        <f t="shared" ref="DN3:DN66" si="62">DJ3-DK3-DL3-DM3</f>
        <v>36532</v>
      </c>
      <c r="DO3">
        <v>30700</v>
      </c>
      <c r="DP3">
        <f t="shared" ref="DP3:DP66" si="63">DO3*0.14</f>
        <v>4298</v>
      </c>
      <c r="DQ3">
        <f t="shared" ref="DQ3:DQ66" si="64">DO3*0.12</f>
        <v>3684</v>
      </c>
      <c r="DR3">
        <v>0</v>
      </c>
      <c r="DS3">
        <v>0</v>
      </c>
      <c r="DT3">
        <f t="shared" ref="DT3:DT66" si="65">SUM(DO3:DS3)</f>
        <v>38682</v>
      </c>
      <c r="DU3">
        <v>2000</v>
      </c>
      <c r="DV3">
        <v>0</v>
      </c>
      <c r="DW3">
        <f t="shared" ref="DW3:DW66" si="66">IF($F3=50000,0,IF(DT3&gt;40000,200,IF(DT3&gt;25000,150,IF(DT3&gt;15000,130,IF(DT3&gt;10000,110,0)))))</f>
        <v>150</v>
      </c>
      <c r="DX3">
        <f t="shared" ref="DX3:DX66" si="67">DT3-DU3-DV3-DW3</f>
        <v>36532</v>
      </c>
      <c r="DY3">
        <f t="shared" ref="DY3:DY66" si="68">DT3+DJ3+CZ3+CP3+CF3+BV3+BL3+BB3+AQ3+AG3+W3+M3+G3</f>
        <v>464456</v>
      </c>
      <c r="DZ3">
        <f t="shared" si="0"/>
        <v>1800</v>
      </c>
      <c r="EA3">
        <f t="shared" si="1"/>
        <v>50000</v>
      </c>
      <c r="EB3">
        <v>0</v>
      </c>
      <c r="EC3">
        <f t="shared" si="2"/>
        <v>412656</v>
      </c>
      <c r="ED3">
        <f t="shared" si="3"/>
        <v>24000</v>
      </c>
      <c r="EE3">
        <f t="shared" si="4"/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f t="shared" si="5"/>
        <v>24000</v>
      </c>
      <c r="EQ3">
        <f t="shared" ref="EQ3:EQ66" si="69">IF(EP3&gt;=150000,150000,EP3)</f>
        <v>24000</v>
      </c>
      <c r="ER3">
        <f t="shared" si="6"/>
        <v>388656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f t="shared" ref="EZ3:EZ66" si="70">SUM(ES3:EY3)+F3</f>
        <v>0</v>
      </c>
      <c r="FA3">
        <f t="shared" ref="FA3:FA66" si="71">ER3-EZ3</f>
        <v>388656</v>
      </c>
      <c r="FB3">
        <f t="shared" ref="FB3:FB66" si="72">ROUND(IF(FA3&gt;0,IF(FA3&gt;500000,12500,(FA3-250000)*0.05),0),0)</f>
        <v>6933</v>
      </c>
      <c r="FC3">
        <f t="shared" ref="FC3:FC66" si="73">IF(ROUND(IF(FA3&gt;0,IF(FA3&gt;1000000,25000,(FA3-500000)*0.1),0),0)&lt;0,0,ROUND(IF(FA3&gt;0,IF(FA3&gt;1000000,25000,(FA3-500000)*0.1),0),0))</f>
        <v>0</v>
      </c>
      <c r="FD3">
        <f t="shared" ref="FD3:FD66" si="74">FB3+FC3</f>
        <v>6933</v>
      </c>
      <c r="FE3">
        <f t="shared" ref="FE3:FE66" si="75">IF(FD3&lt;12500,0,FD3)</f>
        <v>0</v>
      </c>
      <c r="FF3">
        <f t="shared" ref="FF3:FF66" si="76">FE3*0.04</f>
        <v>0</v>
      </c>
      <c r="FG3">
        <f t="shared" ref="FG3:FG66" si="77">ROUND(FF3+FE3,0)</f>
        <v>0</v>
      </c>
      <c r="FH3">
        <v>0</v>
      </c>
      <c r="FI3">
        <f t="shared" ref="FI3:FI66" si="78">FG3-FH3</f>
        <v>0</v>
      </c>
      <c r="FJ3" t="b">
        <f t="shared" ref="FJ3:FJ66" si="79">IF(DY3&gt;500000,TRUE,FALSE)</f>
        <v>0</v>
      </c>
    </row>
    <row r="4" spans="1:166" x14ac:dyDescent="0.25">
      <c r="A4" s="1">
        <f>_xlfn.AGGREGATE(3,5,$B$2:B4)</f>
        <v>1</v>
      </c>
      <c r="B4" s="1" t="s">
        <v>128</v>
      </c>
      <c r="C4" s="1" t="s">
        <v>129</v>
      </c>
      <c r="D4" s="1" t="s">
        <v>762</v>
      </c>
      <c r="E4" s="1" t="s">
        <v>846</v>
      </c>
      <c r="F4" s="1">
        <v>50000</v>
      </c>
      <c r="G4" s="1">
        <v>0</v>
      </c>
      <c r="H4" s="1">
        <v>45900</v>
      </c>
      <c r="I4" s="1">
        <f t="shared" si="7"/>
        <v>4590</v>
      </c>
      <c r="J4" s="1">
        <f t="shared" si="8"/>
        <v>5508</v>
      </c>
      <c r="K4" s="1">
        <v>0</v>
      </c>
      <c r="L4" s="1">
        <v>500</v>
      </c>
      <c r="M4" s="1">
        <f t="shared" si="9"/>
        <v>56498</v>
      </c>
      <c r="N4" s="1">
        <v>3000</v>
      </c>
      <c r="O4" s="1">
        <v>0</v>
      </c>
      <c r="P4" s="1">
        <f t="shared" si="10"/>
        <v>0</v>
      </c>
      <c r="Q4" s="1">
        <f t="shared" si="11"/>
        <v>53498</v>
      </c>
      <c r="R4" s="1">
        <v>45900</v>
      </c>
      <c r="S4" s="1">
        <f t="shared" si="12"/>
        <v>4590</v>
      </c>
      <c r="T4" s="1">
        <f t="shared" si="13"/>
        <v>5508</v>
      </c>
      <c r="U4" s="1">
        <v>0</v>
      </c>
      <c r="V4" s="1">
        <v>500</v>
      </c>
      <c r="W4" s="1">
        <f t="shared" si="14"/>
        <v>56498</v>
      </c>
      <c r="X4" s="1">
        <v>3000</v>
      </c>
      <c r="Y4" s="1">
        <v>0</v>
      </c>
      <c r="Z4" s="1">
        <f t="shared" si="15"/>
        <v>0</v>
      </c>
      <c r="AA4" s="1">
        <f t="shared" si="16"/>
        <v>53498</v>
      </c>
      <c r="AB4" s="1">
        <v>45900</v>
      </c>
      <c r="AC4" s="1">
        <f t="shared" si="17"/>
        <v>6426.0000000000009</v>
      </c>
      <c r="AD4" s="1">
        <f t="shared" si="18"/>
        <v>5508</v>
      </c>
      <c r="AE4" s="1">
        <v>0</v>
      </c>
      <c r="AF4" s="1">
        <v>500</v>
      </c>
      <c r="AG4" s="1">
        <f t="shared" si="19"/>
        <v>58334</v>
      </c>
      <c r="AH4" s="1">
        <v>3000</v>
      </c>
      <c r="AI4" s="1">
        <v>0</v>
      </c>
      <c r="AJ4" s="1">
        <f t="shared" si="20"/>
        <v>0</v>
      </c>
      <c r="AK4" s="1">
        <f t="shared" si="21"/>
        <v>55334</v>
      </c>
      <c r="AL4" s="1">
        <v>45900</v>
      </c>
      <c r="AM4" s="1">
        <f t="shared" si="22"/>
        <v>6426.0000000000009</v>
      </c>
      <c r="AN4" s="1">
        <f t="shared" si="23"/>
        <v>5508</v>
      </c>
      <c r="AO4" s="1">
        <v>0</v>
      </c>
      <c r="AP4" s="1">
        <v>500</v>
      </c>
      <c r="AQ4" s="1">
        <f t="shared" si="24"/>
        <v>58334</v>
      </c>
      <c r="AR4" s="1">
        <v>3000</v>
      </c>
      <c r="AS4" s="1">
        <v>0</v>
      </c>
      <c r="AT4" s="1">
        <f t="shared" si="25"/>
        <v>0</v>
      </c>
      <c r="AU4" s="1">
        <f t="shared" si="26"/>
        <v>55334</v>
      </c>
      <c r="AV4" s="1">
        <v>47300</v>
      </c>
      <c r="AW4" s="1">
        <f t="shared" si="27"/>
        <v>6622.0000000000009</v>
      </c>
      <c r="AX4" s="1">
        <f t="shared" si="28"/>
        <v>1836</v>
      </c>
      <c r="AY4" s="1">
        <f t="shared" si="29"/>
        <v>5676</v>
      </c>
      <c r="AZ4" s="1">
        <v>0</v>
      </c>
      <c r="BA4" s="1">
        <v>500</v>
      </c>
      <c r="BB4" s="1">
        <f t="shared" si="30"/>
        <v>61934</v>
      </c>
      <c r="BC4" s="1">
        <v>3000</v>
      </c>
      <c r="BD4" s="1">
        <v>0</v>
      </c>
      <c r="BE4" s="1">
        <f t="shared" si="31"/>
        <v>0</v>
      </c>
      <c r="BF4" s="1">
        <f t="shared" si="32"/>
        <v>58934</v>
      </c>
      <c r="BG4" s="1">
        <v>47300</v>
      </c>
      <c r="BH4" s="1">
        <f t="shared" si="33"/>
        <v>6622.0000000000009</v>
      </c>
      <c r="BI4" s="1">
        <f t="shared" si="34"/>
        <v>5676</v>
      </c>
      <c r="BJ4" s="1">
        <v>0</v>
      </c>
      <c r="BK4" s="1">
        <v>500</v>
      </c>
      <c r="BL4" s="1">
        <f t="shared" si="35"/>
        <v>60098</v>
      </c>
      <c r="BM4" s="1">
        <v>3000</v>
      </c>
      <c r="BN4" s="1">
        <v>0</v>
      </c>
      <c r="BO4" s="1">
        <f t="shared" si="36"/>
        <v>0</v>
      </c>
      <c r="BP4" s="1">
        <f t="shared" si="37"/>
        <v>57098</v>
      </c>
      <c r="BQ4" s="1">
        <v>47300</v>
      </c>
      <c r="BR4" s="1">
        <f t="shared" si="38"/>
        <v>6622.0000000000009</v>
      </c>
      <c r="BS4" s="1">
        <f t="shared" si="39"/>
        <v>5676</v>
      </c>
      <c r="BT4" s="1">
        <v>0</v>
      </c>
      <c r="BU4" s="1">
        <v>500</v>
      </c>
      <c r="BV4" s="1">
        <f t="shared" si="40"/>
        <v>60098</v>
      </c>
      <c r="BW4" s="1">
        <v>3000</v>
      </c>
      <c r="BX4" s="1">
        <v>0</v>
      </c>
      <c r="BY4" s="1">
        <f t="shared" si="41"/>
        <v>0</v>
      </c>
      <c r="BZ4" s="1">
        <f t="shared" si="42"/>
        <v>57098</v>
      </c>
      <c r="CA4" s="1">
        <v>47300</v>
      </c>
      <c r="CB4" s="1">
        <f t="shared" si="43"/>
        <v>6622.0000000000009</v>
      </c>
      <c r="CC4" s="1">
        <f t="shared" si="44"/>
        <v>5676</v>
      </c>
      <c r="CD4" s="1">
        <v>0</v>
      </c>
      <c r="CE4" s="1">
        <v>500</v>
      </c>
      <c r="CF4" s="1">
        <f t="shared" si="45"/>
        <v>60098</v>
      </c>
      <c r="CG4" s="1">
        <v>3000</v>
      </c>
      <c r="CH4" s="1">
        <v>0</v>
      </c>
      <c r="CI4" s="1">
        <f t="shared" si="46"/>
        <v>0</v>
      </c>
      <c r="CJ4" s="1">
        <f t="shared" si="47"/>
        <v>57098</v>
      </c>
      <c r="CK4" s="1">
        <v>47300</v>
      </c>
      <c r="CL4" s="1">
        <f t="shared" si="48"/>
        <v>6622.0000000000009</v>
      </c>
      <c r="CM4" s="1">
        <f t="shared" si="49"/>
        <v>5676</v>
      </c>
      <c r="CN4" s="1">
        <v>0</v>
      </c>
      <c r="CO4" s="1">
        <v>500</v>
      </c>
      <c r="CP4" s="1">
        <f t="shared" si="50"/>
        <v>60098</v>
      </c>
      <c r="CQ4" s="1">
        <v>3000</v>
      </c>
      <c r="CR4" s="1">
        <v>0</v>
      </c>
      <c r="CS4" s="1">
        <f t="shared" si="51"/>
        <v>0</v>
      </c>
      <c r="CT4" s="1">
        <f t="shared" si="52"/>
        <v>57098</v>
      </c>
      <c r="CU4" s="1">
        <v>47300</v>
      </c>
      <c r="CV4" s="1">
        <f t="shared" si="53"/>
        <v>6622.0000000000009</v>
      </c>
      <c r="CW4" s="1">
        <f t="shared" si="54"/>
        <v>5676</v>
      </c>
      <c r="CX4" s="1">
        <v>0</v>
      </c>
      <c r="CY4" s="1">
        <v>500</v>
      </c>
      <c r="CZ4" s="1">
        <f t="shared" si="55"/>
        <v>60098</v>
      </c>
      <c r="DA4" s="1">
        <v>3000</v>
      </c>
      <c r="DB4" s="1">
        <v>0</v>
      </c>
      <c r="DC4" s="1">
        <f t="shared" si="56"/>
        <v>0</v>
      </c>
      <c r="DD4" s="1">
        <f t="shared" si="57"/>
        <v>57098</v>
      </c>
      <c r="DE4" s="1">
        <v>47300</v>
      </c>
      <c r="DF4" s="1">
        <f t="shared" si="58"/>
        <v>6622.0000000000009</v>
      </c>
      <c r="DG4" s="1">
        <f t="shared" si="59"/>
        <v>5676</v>
      </c>
      <c r="DH4" s="1">
        <v>0</v>
      </c>
      <c r="DI4" s="1">
        <v>500</v>
      </c>
      <c r="DJ4" s="1">
        <f t="shared" si="60"/>
        <v>60098</v>
      </c>
      <c r="DK4" s="1">
        <v>3000</v>
      </c>
      <c r="DL4" s="1">
        <v>0</v>
      </c>
      <c r="DM4" s="1">
        <f t="shared" si="61"/>
        <v>0</v>
      </c>
      <c r="DN4" s="1">
        <f t="shared" si="62"/>
        <v>57098</v>
      </c>
      <c r="DO4" s="1">
        <v>47300</v>
      </c>
      <c r="DP4" s="1">
        <f t="shared" si="63"/>
        <v>6622.0000000000009</v>
      </c>
      <c r="DQ4" s="1">
        <f t="shared" si="64"/>
        <v>5676</v>
      </c>
      <c r="DR4" s="1">
        <v>0</v>
      </c>
      <c r="DS4" s="1">
        <v>500</v>
      </c>
      <c r="DT4" s="1">
        <f t="shared" si="65"/>
        <v>60098</v>
      </c>
      <c r="DU4" s="1">
        <v>3000</v>
      </c>
      <c r="DV4" s="1">
        <v>0</v>
      </c>
      <c r="DW4" s="1">
        <f t="shared" si="66"/>
        <v>0</v>
      </c>
      <c r="DX4" s="1">
        <f t="shared" si="67"/>
        <v>57098</v>
      </c>
      <c r="DY4" s="1">
        <f t="shared" si="68"/>
        <v>712284</v>
      </c>
      <c r="DZ4" s="1">
        <f t="shared" si="0"/>
        <v>0</v>
      </c>
      <c r="EA4" s="1">
        <f t="shared" si="1"/>
        <v>50000</v>
      </c>
      <c r="EB4" s="1">
        <v>0</v>
      </c>
      <c r="EC4" s="1">
        <f t="shared" si="2"/>
        <v>662284</v>
      </c>
      <c r="ED4" s="1">
        <f t="shared" si="3"/>
        <v>36000</v>
      </c>
      <c r="EE4" s="1">
        <f t="shared" si="4"/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f t="shared" si="5"/>
        <v>36000</v>
      </c>
      <c r="EQ4" s="1">
        <f t="shared" si="69"/>
        <v>36000</v>
      </c>
      <c r="ER4" s="1">
        <f t="shared" si="6"/>
        <v>626284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f t="shared" si="70"/>
        <v>50000</v>
      </c>
      <c r="FA4" s="1">
        <f t="shared" si="71"/>
        <v>576284</v>
      </c>
      <c r="FB4" s="1">
        <f t="shared" si="72"/>
        <v>12500</v>
      </c>
      <c r="FC4" s="1">
        <f t="shared" si="73"/>
        <v>7628</v>
      </c>
      <c r="FD4" s="1">
        <f t="shared" si="74"/>
        <v>20128</v>
      </c>
      <c r="FE4" s="1">
        <f t="shared" si="75"/>
        <v>20128</v>
      </c>
      <c r="FF4" s="1">
        <f t="shared" si="76"/>
        <v>805.12</v>
      </c>
      <c r="FG4" s="1">
        <f t="shared" si="77"/>
        <v>20933</v>
      </c>
      <c r="FH4" s="1">
        <v>0</v>
      </c>
      <c r="FI4" s="1">
        <f t="shared" si="78"/>
        <v>20933</v>
      </c>
      <c r="FJ4" s="1" t="b">
        <f t="shared" si="79"/>
        <v>1</v>
      </c>
    </row>
    <row r="5" spans="1:166" customFormat="1" hidden="1" x14ac:dyDescent="0.25">
      <c r="A5">
        <f>_xlfn.AGGREGATE(3,5,$B$2:B5)</f>
        <v>1</v>
      </c>
      <c r="B5" t="s">
        <v>130</v>
      </c>
      <c r="C5" t="s">
        <v>131</v>
      </c>
      <c r="D5" t="s">
        <v>762</v>
      </c>
      <c r="E5" t="s">
        <v>846</v>
      </c>
      <c r="F5">
        <v>0</v>
      </c>
      <c r="G5">
        <v>0</v>
      </c>
      <c r="H5">
        <v>24700</v>
      </c>
      <c r="I5">
        <f t="shared" si="7"/>
        <v>2470</v>
      </c>
      <c r="J5">
        <f t="shared" si="8"/>
        <v>2964</v>
      </c>
      <c r="K5">
        <v>0</v>
      </c>
      <c r="L5">
        <v>500</v>
      </c>
      <c r="M5">
        <f t="shared" si="9"/>
        <v>30634</v>
      </c>
      <c r="N5">
        <v>0</v>
      </c>
      <c r="O5">
        <v>0</v>
      </c>
      <c r="P5">
        <f t="shared" si="10"/>
        <v>150</v>
      </c>
      <c r="Q5">
        <f t="shared" si="11"/>
        <v>30484</v>
      </c>
      <c r="R5">
        <v>24700</v>
      </c>
      <c r="S5">
        <f t="shared" si="12"/>
        <v>2470</v>
      </c>
      <c r="T5">
        <f t="shared" si="13"/>
        <v>2964</v>
      </c>
      <c r="U5">
        <v>0</v>
      </c>
      <c r="V5">
        <v>500</v>
      </c>
      <c r="W5">
        <f t="shared" si="14"/>
        <v>30634</v>
      </c>
      <c r="X5">
        <v>0</v>
      </c>
      <c r="Y5">
        <v>0</v>
      </c>
      <c r="Z5">
        <f t="shared" si="15"/>
        <v>150</v>
      </c>
      <c r="AA5">
        <f t="shared" si="16"/>
        <v>30484</v>
      </c>
      <c r="AB5">
        <v>24700</v>
      </c>
      <c r="AC5">
        <f t="shared" si="17"/>
        <v>3458.0000000000005</v>
      </c>
      <c r="AD5">
        <f t="shared" si="18"/>
        <v>2964</v>
      </c>
      <c r="AE5">
        <v>0</v>
      </c>
      <c r="AF5">
        <v>500</v>
      </c>
      <c r="AG5">
        <f t="shared" si="19"/>
        <v>31622</v>
      </c>
      <c r="AH5">
        <v>0</v>
      </c>
      <c r="AI5">
        <v>0</v>
      </c>
      <c r="AJ5">
        <f t="shared" si="20"/>
        <v>150</v>
      </c>
      <c r="AK5">
        <f t="shared" si="21"/>
        <v>31472</v>
      </c>
      <c r="AL5">
        <v>24700</v>
      </c>
      <c r="AM5">
        <f t="shared" si="22"/>
        <v>3458.0000000000005</v>
      </c>
      <c r="AN5">
        <f t="shared" si="23"/>
        <v>2964</v>
      </c>
      <c r="AO5">
        <v>0</v>
      </c>
      <c r="AP5">
        <v>500</v>
      </c>
      <c r="AQ5">
        <f t="shared" si="24"/>
        <v>31622</v>
      </c>
      <c r="AR5">
        <v>0</v>
      </c>
      <c r="AS5">
        <v>0</v>
      </c>
      <c r="AT5">
        <f t="shared" si="25"/>
        <v>150</v>
      </c>
      <c r="AU5">
        <f t="shared" si="26"/>
        <v>31472</v>
      </c>
      <c r="AV5">
        <v>25400</v>
      </c>
      <c r="AW5">
        <f t="shared" si="27"/>
        <v>3556.0000000000005</v>
      </c>
      <c r="AX5">
        <f t="shared" si="28"/>
        <v>988</v>
      </c>
      <c r="AY5">
        <f t="shared" si="29"/>
        <v>3048</v>
      </c>
      <c r="AZ5">
        <v>0</v>
      </c>
      <c r="BA5">
        <v>500</v>
      </c>
      <c r="BB5">
        <f t="shared" si="30"/>
        <v>33492</v>
      </c>
      <c r="BC5">
        <v>0</v>
      </c>
      <c r="BD5">
        <v>0</v>
      </c>
      <c r="BE5">
        <f t="shared" si="31"/>
        <v>150</v>
      </c>
      <c r="BF5">
        <f t="shared" si="32"/>
        <v>33342</v>
      </c>
      <c r="BG5">
        <v>25400</v>
      </c>
      <c r="BH5">
        <f t="shared" si="33"/>
        <v>3556.0000000000005</v>
      </c>
      <c r="BI5">
        <f t="shared" si="34"/>
        <v>3048</v>
      </c>
      <c r="BJ5">
        <v>0</v>
      </c>
      <c r="BK5">
        <v>500</v>
      </c>
      <c r="BL5">
        <f t="shared" si="35"/>
        <v>32504</v>
      </c>
      <c r="BM5">
        <v>0</v>
      </c>
      <c r="BN5">
        <v>0</v>
      </c>
      <c r="BO5">
        <f t="shared" si="36"/>
        <v>150</v>
      </c>
      <c r="BP5">
        <f t="shared" si="37"/>
        <v>32354</v>
      </c>
      <c r="BQ5">
        <v>25400</v>
      </c>
      <c r="BR5">
        <f t="shared" si="38"/>
        <v>3556.0000000000005</v>
      </c>
      <c r="BS5">
        <f t="shared" si="39"/>
        <v>3048</v>
      </c>
      <c r="BT5">
        <v>0</v>
      </c>
      <c r="BU5">
        <v>500</v>
      </c>
      <c r="BV5">
        <f t="shared" si="40"/>
        <v>32504</v>
      </c>
      <c r="BW5">
        <v>0</v>
      </c>
      <c r="BX5">
        <v>0</v>
      </c>
      <c r="BY5">
        <f t="shared" si="41"/>
        <v>150</v>
      </c>
      <c r="BZ5">
        <f t="shared" si="42"/>
        <v>32354</v>
      </c>
      <c r="CA5">
        <v>25400</v>
      </c>
      <c r="CB5">
        <f t="shared" si="43"/>
        <v>3556.0000000000005</v>
      </c>
      <c r="CC5">
        <f t="shared" si="44"/>
        <v>3048</v>
      </c>
      <c r="CD5">
        <v>0</v>
      </c>
      <c r="CE5">
        <v>500</v>
      </c>
      <c r="CF5">
        <f t="shared" si="45"/>
        <v>32504</v>
      </c>
      <c r="CG5">
        <v>0</v>
      </c>
      <c r="CH5">
        <v>0</v>
      </c>
      <c r="CI5">
        <f t="shared" si="46"/>
        <v>150</v>
      </c>
      <c r="CJ5">
        <f t="shared" si="47"/>
        <v>32354</v>
      </c>
      <c r="CK5">
        <v>25400</v>
      </c>
      <c r="CL5">
        <f t="shared" si="48"/>
        <v>3556.0000000000005</v>
      </c>
      <c r="CM5">
        <f t="shared" si="49"/>
        <v>3048</v>
      </c>
      <c r="CN5">
        <v>0</v>
      </c>
      <c r="CO5">
        <v>500</v>
      </c>
      <c r="CP5">
        <f t="shared" si="50"/>
        <v>32504</v>
      </c>
      <c r="CQ5">
        <v>0</v>
      </c>
      <c r="CR5">
        <v>0</v>
      </c>
      <c r="CS5">
        <f t="shared" si="51"/>
        <v>150</v>
      </c>
      <c r="CT5">
        <f t="shared" si="52"/>
        <v>32354</v>
      </c>
      <c r="CU5">
        <v>25400</v>
      </c>
      <c r="CV5">
        <f t="shared" si="53"/>
        <v>3556.0000000000005</v>
      </c>
      <c r="CW5">
        <f t="shared" si="54"/>
        <v>3048</v>
      </c>
      <c r="CX5">
        <v>0</v>
      </c>
      <c r="CY5">
        <v>500</v>
      </c>
      <c r="CZ5">
        <f t="shared" si="55"/>
        <v>32504</v>
      </c>
      <c r="DA5">
        <v>0</v>
      </c>
      <c r="DB5">
        <v>0</v>
      </c>
      <c r="DC5">
        <f t="shared" si="56"/>
        <v>150</v>
      </c>
      <c r="DD5">
        <f t="shared" si="57"/>
        <v>32354</v>
      </c>
      <c r="DE5">
        <v>25400</v>
      </c>
      <c r="DF5">
        <f t="shared" si="58"/>
        <v>3556.0000000000005</v>
      </c>
      <c r="DG5">
        <f t="shared" si="59"/>
        <v>3048</v>
      </c>
      <c r="DH5">
        <v>0</v>
      </c>
      <c r="DI5">
        <v>500</v>
      </c>
      <c r="DJ5">
        <f t="shared" si="60"/>
        <v>32504</v>
      </c>
      <c r="DK5">
        <v>0</v>
      </c>
      <c r="DL5">
        <v>0</v>
      </c>
      <c r="DM5">
        <f t="shared" si="61"/>
        <v>150</v>
      </c>
      <c r="DN5">
        <f t="shared" si="62"/>
        <v>32354</v>
      </c>
      <c r="DO5">
        <v>25400</v>
      </c>
      <c r="DP5">
        <f t="shared" si="63"/>
        <v>3556.0000000000005</v>
      </c>
      <c r="DQ5">
        <f t="shared" si="64"/>
        <v>3048</v>
      </c>
      <c r="DR5">
        <v>0</v>
      </c>
      <c r="DS5">
        <v>500</v>
      </c>
      <c r="DT5">
        <f t="shared" si="65"/>
        <v>32504</v>
      </c>
      <c r="DU5">
        <v>0</v>
      </c>
      <c r="DV5">
        <v>0</v>
      </c>
      <c r="DW5">
        <f t="shared" si="66"/>
        <v>150</v>
      </c>
      <c r="DX5">
        <f t="shared" si="67"/>
        <v>32354</v>
      </c>
      <c r="DY5">
        <f t="shared" si="68"/>
        <v>385532</v>
      </c>
      <c r="DZ5">
        <f t="shared" si="0"/>
        <v>1800</v>
      </c>
      <c r="EA5">
        <f t="shared" si="1"/>
        <v>50000</v>
      </c>
      <c r="EB5">
        <v>0</v>
      </c>
      <c r="EC5">
        <f t="shared" si="2"/>
        <v>333732</v>
      </c>
      <c r="ED5">
        <f t="shared" si="3"/>
        <v>0</v>
      </c>
      <c r="EE5">
        <f t="shared" si="4"/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f t="shared" si="5"/>
        <v>0</v>
      </c>
      <c r="EQ5">
        <f t="shared" si="69"/>
        <v>0</v>
      </c>
      <c r="ER5">
        <f t="shared" si="6"/>
        <v>333732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f t="shared" si="70"/>
        <v>0</v>
      </c>
      <c r="FA5">
        <f t="shared" si="71"/>
        <v>333732</v>
      </c>
      <c r="FB5">
        <f t="shared" si="72"/>
        <v>4187</v>
      </c>
      <c r="FC5">
        <f t="shared" si="73"/>
        <v>0</v>
      </c>
      <c r="FD5">
        <f t="shared" si="74"/>
        <v>4187</v>
      </c>
      <c r="FE5">
        <f t="shared" si="75"/>
        <v>0</v>
      </c>
      <c r="FF5">
        <f t="shared" si="76"/>
        <v>0</v>
      </c>
      <c r="FG5">
        <f t="shared" si="77"/>
        <v>0</v>
      </c>
      <c r="FH5">
        <v>0</v>
      </c>
      <c r="FI5">
        <f t="shared" si="78"/>
        <v>0</v>
      </c>
      <c r="FJ5" t="b">
        <f t="shared" si="79"/>
        <v>0</v>
      </c>
    </row>
    <row r="6" spans="1:166" customFormat="1" hidden="1" x14ac:dyDescent="0.25">
      <c r="A6">
        <f>_xlfn.AGGREGATE(3,5,$B$2:B6)</f>
        <v>1</v>
      </c>
      <c r="B6" t="s">
        <v>132</v>
      </c>
      <c r="C6" t="s">
        <v>133</v>
      </c>
      <c r="D6" t="s">
        <v>763</v>
      </c>
      <c r="E6" t="s">
        <v>847</v>
      </c>
      <c r="F6">
        <v>0</v>
      </c>
      <c r="G6">
        <v>6000</v>
      </c>
      <c r="H6">
        <v>32500</v>
      </c>
      <c r="I6">
        <f t="shared" si="7"/>
        <v>3250</v>
      </c>
      <c r="J6">
        <f t="shared" si="8"/>
        <v>3900</v>
      </c>
      <c r="K6">
        <v>400</v>
      </c>
      <c r="L6">
        <v>500</v>
      </c>
      <c r="M6">
        <f t="shared" si="9"/>
        <v>40550</v>
      </c>
      <c r="N6">
        <v>4000</v>
      </c>
      <c r="O6">
        <v>0</v>
      </c>
      <c r="P6">
        <f t="shared" si="10"/>
        <v>200</v>
      </c>
      <c r="Q6">
        <f t="shared" si="11"/>
        <v>36350</v>
      </c>
      <c r="R6">
        <v>32500</v>
      </c>
      <c r="S6">
        <f t="shared" si="12"/>
        <v>3250</v>
      </c>
      <c r="T6">
        <f t="shared" si="13"/>
        <v>3900</v>
      </c>
      <c r="U6">
        <v>400</v>
      </c>
      <c r="V6">
        <v>500</v>
      </c>
      <c r="W6">
        <f t="shared" si="14"/>
        <v>40550</v>
      </c>
      <c r="X6">
        <v>4000</v>
      </c>
      <c r="Y6">
        <v>0</v>
      </c>
      <c r="Z6">
        <f t="shared" si="15"/>
        <v>200</v>
      </c>
      <c r="AA6">
        <f t="shared" si="16"/>
        <v>36350</v>
      </c>
      <c r="AB6">
        <v>32500</v>
      </c>
      <c r="AC6">
        <f t="shared" si="17"/>
        <v>4550</v>
      </c>
      <c r="AD6">
        <f t="shared" si="18"/>
        <v>3900</v>
      </c>
      <c r="AE6">
        <v>400</v>
      </c>
      <c r="AF6">
        <v>500</v>
      </c>
      <c r="AG6">
        <f t="shared" si="19"/>
        <v>41850</v>
      </c>
      <c r="AH6">
        <v>4000</v>
      </c>
      <c r="AI6">
        <v>0</v>
      </c>
      <c r="AJ6">
        <f t="shared" si="20"/>
        <v>200</v>
      </c>
      <c r="AK6">
        <f t="shared" si="21"/>
        <v>37650</v>
      </c>
      <c r="AL6">
        <v>32500</v>
      </c>
      <c r="AM6">
        <f t="shared" si="22"/>
        <v>4550</v>
      </c>
      <c r="AN6">
        <f t="shared" si="23"/>
        <v>3900</v>
      </c>
      <c r="AO6">
        <v>400</v>
      </c>
      <c r="AP6">
        <v>500</v>
      </c>
      <c r="AQ6">
        <f t="shared" si="24"/>
        <v>41850</v>
      </c>
      <c r="AR6">
        <v>4000</v>
      </c>
      <c r="AS6">
        <v>0</v>
      </c>
      <c r="AT6">
        <f t="shared" si="25"/>
        <v>200</v>
      </c>
      <c r="AU6">
        <f t="shared" si="26"/>
        <v>37650</v>
      </c>
      <c r="AV6">
        <v>34500</v>
      </c>
      <c r="AW6">
        <f t="shared" si="27"/>
        <v>4830.0000000000009</v>
      </c>
      <c r="AX6">
        <f t="shared" si="28"/>
        <v>1300</v>
      </c>
      <c r="AY6">
        <f t="shared" si="29"/>
        <v>4140</v>
      </c>
      <c r="AZ6">
        <v>400</v>
      </c>
      <c r="BA6">
        <v>500</v>
      </c>
      <c r="BB6">
        <f t="shared" si="30"/>
        <v>45670</v>
      </c>
      <c r="BC6">
        <v>4000</v>
      </c>
      <c r="BD6">
        <v>0</v>
      </c>
      <c r="BE6">
        <f t="shared" si="31"/>
        <v>200</v>
      </c>
      <c r="BF6">
        <f t="shared" si="32"/>
        <v>41470</v>
      </c>
      <c r="BG6">
        <v>34500</v>
      </c>
      <c r="BH6">
        <f t="shared" si="33"/>
        <v>4830.0000000000009</v>
      </c>
      <c r="BI6">
        <f t="shared" si="34"/>
        <v>4140</v>
      </c>
      <c r="BJ6">
        <v>400</v>
      </c>
      <c r="BK6">
        <v>500</v>
      </c>
      <c r="BL6">
        <f t="shared" si="35"/>
        <v>44370</v>
      </c>
      <c r="BM6">
        <v>4000</v>
      </c>
      <c r="BN6">
        <v>0</v>
      </c>
      <c r="BO6">
        <f t="shared" si="36"/>
        <v>200</v>
      </c>
      <c r="BP6">
        <f t="shared" si="37"/>
        <v>40170</v>
      </c>
      <c r="BQ6">
        <v>34500</v>
      </c>
      <c r="BR6">
        <f t="shared" si="38"/>
        <v>4830.0000000000009</v>
      </c>
      <c r="BS6">
        <f t="shared" si="39"/>
        <v>4140</v>
      </c>
      <c r="BT6">
        <v>400</v>
      </c>
      <c r="BU6">
        <v>500</v>
      </c>
      <c r="BV6">
        <f t="shared" si="40"/>
        <v>44370</v>
      </c>
      <c r="BW6">
        <v>4000</v>
      </c>
      <c r="BX6">
        <v>0</v>
      </c>
      <c r="BY6">
        <f t="shared" si="41"/>
        <v>200</v>
      </c>
      <c r="BZ6">
        <f t="shared" si="42"/>
        <v>40170</v>
      </c>
      <c r="CA6">
        <v>34500</v>
      </c>
      <c r="CB6">
        <f t="shared" si="43"/>
        <v>4830.0000000000009</v>
      </c>
      <c r="CC6">
        <f t="shared" si="44"/>
        <v>4140</v>
      </c>
      <c r="CD6">
        <v>400</v>
      </c>
      <c r="CE6">
        <v>500</v>
      </c>
      <c r="CF6">
        <f t="shared" si="45"/>
        <v>44370</v>
      </c>
      <c r="CG6">
        <v>4000</v>
      </c>
      <c r="CH6">
        <v>0</v>
      </c>
      <c r="CI6">
        <f t="shared" si="46"/>
        <v>200</v>
      </c>
      <c r="CJ6">
        <f t="shared" si="47"/>
        <v>40170</v>
      </c>
      <c r="CK6">
        <v>34500</v>
      </c>
      <c r="CL6">
        <f t="shared" si="48"/>
        <v>4830.0000000000009</v>
      </c>
      <c r="CM6">
        <f t="shared" si="49"/>
        <v>4140</v>
      </c>
      <c r="CN6">
        <v>400</v>
      </c>
      <c r="CO6">
        <v>500</v>
      </c>
      <c r="CP6">
        <f t="shared" si="50"/>
        <v>44370</v>
      </c>
      <c r="CQ6">
        <v>4000</v>
      </c>
      <c r="CR6">
        <v>0</v>
      </c>
      <c r="CS6">
        <f t="shared" si="51"/>
        <v>200</v>
      </c>
      <c r="CT6">
        <f t="shared" si="52"/>
        <v>40170</v>
      </c>
      <c r="CU6">
        <v>34500</v>
      </c>
      <c r="CV6">
        <f t="shared" si="53"/>
        <v>4830.0000000000009</v>
      </c>
      <c r="CW6">
        <f t="shared" si="54"/>
        <v>4140</v>
      </c>
      <c r="CX6">
        <v>400</v>
      </c>
      <c r="CY6">
        <v>500</v>
      </c>
      <c r="CZ6">
        <f t="shared" si="55"/>
        <v>44370</v>
      </c>
      <c r="DA6">
        <v>4000</v>
      </c>
      <c r="DB6">
        <v>0</v>
      </c>
      <c r="DC6">
        <f t="shared" si="56"/>
        <v>200</v>
      </c>
      <c r="DD6">
        <f t="shared" si="57"/>
        <v>40170</v>
      </c>
      <c r="DE6">
        <v>34500</v>
      </c>
      <c r="DF6">
        <f t="shared" si="58"/>
        <v>4830.0000000000009</v>
      </c>
      <c r="DG6">
        <f t="shared" si="59"/>
        <v>4140</v>
      </c>
      <c r="DH6">
        <v>400</v>
      </c>
      <c r="DI6">
        <v>500</v>
      </c>
      <c r="DJ6">
        <f t="shared" si="60"/>
        <v>44370</v>
      </c>
      <c r="DK6">
        <v>4000</v>
      </c>
      <c r="DL6">
        <v>0</v>
      </c>
      <c r="DM6">
        <f t="shared" si="61"/>
        <v>200</v>
      </c>
      <c r="DN6">
        <f t="shared" si="62"/>
        <v>40170</v>
      </c>
      <c r="DO6">
        <v>34500</v>
      </c>
      <c r="DP6">
        <f t="shared" si="63"/>
        <v>4830.0000000000009</v>
      </c>
      <c r="DQ6">
        <f t="shared" si="64"/>
        <v>4140</v>
      </c>
      <c r="DR6">
        <v>400</v>
      </c>
      <c r="DS6">
        <v>500</v>
      </c>
      <c r="DT6">
        <f t="shared" si="65"/>
        <v>44370</v>
      </c>
      <c r="DU6">
        <v>4000</v>
      </c>
      <c r="DV6">
        <v>0</v>
      </c>
      <c r="DW6">
        <f t="shared" si="66"/>
        <v>200</v>
      </c>
      <c r="DX6">
        <f t="shared" si="67"/>
        <v>40170</v>
      </c>
      <c r="DY6">
        <f t="shared" si="68"/>
        <v>527060</v>
      </c>
      <c r="DZ6">
        <f t="shared" si="0"/>
        <v>2400</v>
      </c>
      <c r="EA6">
        <f t="shared" si="1"/>
        <v>50000</v>
      </c>
      <c r="EB6">
        <v>0</v>
      </c>
      <c r="EC6">
        <f t="shared" si="2"/>
        <v>474660</v>
      </c>
      <c r="ED6">
        <f t="shared" si="3"/>
        <v>48000</v>
      </c>
      <c r="EE6">
        <f t="shared" si="4"/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f t="shared" si="5"/>
        <v>48000</v>
      </c>
      <c r="EQ6">
        <f t="shared" si="69"/>
        <v>48000</v>
      </c>
      <c r="ER6">
        <f t="shared" si="6"/>
        <v>426660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f t="shared" si="70"/>
        <v>0</v>
      </c>
      <c r="FA6">
        <f t="shared" si="71"/>
        <v>426660</v>
      </c>
      <c r="FB6">
        <f t="shared" si="72"/>
        <v>8833</v>
      </c>
      <c r="FC6">
        <f t="shared" si="73"/>
        <v>0</v>
      </c>
      <c r="FD6">
        <f t="shared" si="74"/>
        <v>8833</v>
      </c>
      <c r="FE6">
        <f t="shared" si="75"/>
        <v>0</v>
      </c>
      <c r="FF6">
        <f t="shared" si="76"/>
        <v>0</v>
      </c>
      <c r="FG6">
        <f t="shared" si="77"/>
        <v>0</v>
      </c>
      <c r="FH6">
        <v>0</v>
      </c>
      <c r="FI6">
        <f t="shared" si="78"/>
        <v>0</v>
      </c>
      <c r="FJ6" t="b">
        <f t="shared" si="79"/>
        <v>1</v>
      </c>
    </row>
    <row r="7" spans="1:166" customFormat="1" hidden="1" x14ac:dyDescent="0.25">
      <c r="A7">
        <f>_xlfn.AGGREGATE(3,5,$B$2:B7)</f>
        <v>1</v>
      </c>
      <c r="B7" t="s">
        <v>134</v>
      </c>
      <c r="C7" t="s">
        <v>135</v>
      </c>
      <c r="D7" t="s">
        <v>763</v>
      </c>
      <c r="E7" t="s">
        <v>846</v>
      </c>
      <c r="F7">
        <v>0</v>
      </c>
      <c r="G7">
        <v>6000</v>
      </c>
      <c r="H7">
        <v>26200</v>
      </c>
      <c r="I7">
        <f t="shared" si="7"/>
        <v>2620</v>
      </c>
      <c r="J7">
        <f t="shared" si="8"/>
        <v>3144</v>
      </c>
      <c r="K7">
        <v>0</v>
      </c>
      <c r="L7">
        <v>500</v>
      </c>
      <c r="M7">
        <f t="shared" si="9"/>
        <v>32464</v>
      </c>
      <c r="N7">
        <v>2000</v>
      </c>
      <c r="O7">
        <v>0</v>
      </c>
      <c r="P7">
        <f t="shared" si="10"/>
        <v>150</v>
      </c>
      <c r="Q7">
        <f t="shared" si="11"/>
        <v>30314</v>
      </c>
      <c r="R7">
        <v>26200</v>
      </c>
      <c r="S7">
        <f t="shared" si="12"/>
        <v>2620</v>
      </c>
      <c r="T7">
        <f t="shared" si="13"/>
        <v>3144</v>
      </c>
      <c r="U7">
        <v>0</v>
      </c>
      <c r="V7">
        <v>500</v>
      </c>
      <c r="W7">
        <f t="shared" si="14"/>
        <v>32464</v>
      </c>
      <c r="X7">
        <v>2000</v>
      </c>
      <c r="Y7">
        <v>0</v>
      </c>
      <c r="Z7">
        <f t="shared" si="15"/>
        <v>150</v>
      </c>
      <c r="AA7">
        <f t="shared" si="16"/>
        <v>30314</v>
      </c>
      <c r="AB7">
        <v>26200</v>
      </c>
      <c r="AC7">
        <f t="shared" si="17"/>
        <v>3668.0000000000005</v>
      </c>
      <c r="AD7">
        <f t="shared" si="18"/>
        <v>3144</v>
      </c>
      <c r="AE7">
        <v>0</v>
      </c>
      <c r="AF7">
        <v>500</v>
      </c>
      <c r="AG7">
        <f t="shared" si="19"/>
        <v>33512</v>
      </c>
      <c r="AH7">
        <v>2000</v>
      </c>
      <c r="AI7">
        <v>0</v>
      </c>
      <c r="AJ7">
        <f t="shared" si="20"/>
        <v>150</v>
      </c>
      <c r="AK7">
        <f t="shared" si="21"/>
        <v>31362</v>
      </c>
      <c r="AL7">
        <v>26200</v>
      </c>
      <c r="AM7">
        <f t="shared" si="22"/>
        <v>3668.0000000000005</v>
      </c>
      <c r="AN7">
        <f t="shared" si="23"/>
        <v>3144</v>
      </c>
      <c r="AO7">
        <v>0</v>
      </c>
      <c r="AP7">
        <v>500</v>
      </c>
      <c r="AQ7">
        <f t="shared" si="24"/>
        <v>33512</v>
      </c>
      <c r="AR7">
        <v>2000</v>
      </c>
      <c r="AS7">
        <v>0</v>
      </c>
      <c r="AT7">
        <f t="shared" si="25"/>
        <v>150</v>
      </c>
      <c r="AU7">
        <f t="shared" si="26"/>
        <v>31362</v>
      </c>
      <c r="AV7">
        <v>27000</v>
      </c>
      <c r="AW7">
        <f t="shared" si="27"/>
        <v>3780.0000000000005</v>
      </c>
      <c r="AX7">
        <f t="shared" si="28"/>
        <v>1048</v>
      </c>
      <c r="AY7">
        <f t="shared" si="29"/>
        <v>3240</v>
      </c>
      <c r="AZ7">
        <v>0</v>
      </c>
      <c r="BA7">
        <v>500</v>
      </c>
      <c r="BB7">
        <f t="shared" si="30"/>
        <v>35568</v>
      </c>
      <c r="BC7">
        <v>2000</v>
      </c>
      <c r="BD7">
        <v>0</v>
      </c>
      <c r="BE7">
        <f t="shared" si="31"/>
        <v>150</v>
      </c>
      <c r="BF7">
        <f t="shared" si="32"/>
        <v>33418</v>
      </c>
      <c r="BG7">
        <v>27000</v>
      </c>
      <c r="BH7">
        <f t="shared" si="33"/>
        <v>3780.0000000000005</v>
      </c>
      <c r="BI7">
        <f t="shared" si="34"/>
        <v>3240</v>
      </c>
      <c r="BJ7">
        <v>0</v>
      </c>
      <c r="BK7">
        <v>500</v>
      </c>
      <c r="BL7">
        <f t="shared" si="35"/>
        <v>34520</v>
      </c>
      <c r="BM7">
        <v>2000</v>
      </c>
      <c r="BN7">
        <v>0</v>
      </c>
      <c r="BO7">
        <f t="shared" si="36"/>
        <v>150</v>
      </c>
      <c r="BP7">
        <f t="shared" si="37"/>
        <v>32370</v>
      </c>
      <c r="BQ7">
        <v>27000</v>
      </c>
      <c r="BR7">
        <f t="shared" si="38"/>
        <v>3780.0000000000005</v>
      </c>
      <c r="BS7">
        <f t="shared" si="39"/>
        <v>3240</v>
      </c>
      <c r="BT7">
        <v>0</v>
      </c>
      <c r="BU7">
        <v>500</v>
      </c>
      <c r="BV7">
        <f t="shared" si="40"/>
        <v>34520</v>
      </c>
      <c r="BW7">
        <v>2000</v>
      </c>
      <c r="BX7">
        <v>0</v>
      </c>
      <c r="BY7">
        <f t="shared" si="41"/>
        <v>150</v>
      </c>
      <c r="BZ7">
        <f t="shared" si="42"/>
        <v>32370</v>
      </c>
      <c r="CA7">
        <v>27000</v>
      </c>
      <c r="CB7">
        <f t="shared" si="43"/>
        <v>3780.0000000000005</v>
      </c>
      <c r="CC7">
        <f t="shared" si="44"/>
        <v>3240</v>
      </c>
      <c r="CD7">
        <v>0</v>
      </c>
      <c r="CE7">
        <v>500</v>
      </c>
      <c r="CF7">
        <f t="shared" si="45"/>
        <v>34520</v>
      </c>
      <c r="CG7">
        <v>2000</v>
      </c>
      <c r="CH7">
        <v>0</v>
      </c>
      <c r="CI7">
        <f t="shared" si="46"/>
        <v>150</v>
      </c>
      <c r="CJ7">
        <f t="shared" si="47"/>
        <v>32370</v>
      </c>
      <c r="CK7">
        <v>27000</v>
      </c>
      <c r="CL7">
        <f t="shared" si="48"/>
        <v>3780.0000000000005</v>
      </c>
      <c r="CM7">
        <f t="shared" si="49"/>
        <v>3240</v>
      </c>
      <c r="CN7">
        <v>0</v>
      </c>
      <c r="CO7">
        <v>500</v>
      </c>
      <c r="CP7">
        <f t="shared" si="50"/>
        <v>34520</v>
      </c>
      <c r="CQ7">
        <v>2000</v>
      </c>
      <c r="CR7">
        <v>0</v>
      </c>
      <c r="CS7">
        <f t="shared" si="51"/>
        <v>150</v>
      </c>
      <c r="CT7">
        <f t="shared" si="52"/>
        <v>32370</v>
      </c>
      <c r="CU7">
        <v>27000</v>
      </c>
      <c r="CV7">
        <f t="shared" si="53"/>
        <v>3780.0000000000005</v>
      </c>
      <c r="CW7">
        <f t="shared" si="54"/>
        <v>3240</v>
      </c>
      <c r="CX7">
        <v>0</v>
      </c>
      <c r="CY7">
        <v>500</v>
      </c>
      <c r="CZ7">
        <f t="shared" si="55"/>
        <v>34520</v>
      </c>
      <c r="DA7">
        <v>2000</v>
      </c>
      <c r="DB7">
        <v>0</v>
      </c>
      <c r="DC7">
        <f t="shared" si="56"/>
        <v>150</v>
      </c>
      <c r="DD7">
        <f t="shared" si="57"/>
        <v>32370</v>
      </c>
      <c r="DE7">
        <v>27000</v>
      </c>
      <c r="DF7">
        <f t="shared" si="58"/>
        <v>3780.0000000000005</v>
      </c>
      <c r="DG7">
        <f t="shared" si="59"/>
        <v>3240</v>
      </c>
      <c r="DH7">
        <v>0</v>
      </c>
      <c r="DI7">
        <v>500</v>
      </c>
      <c r="DJ7">
        <f t="shared" si="60"/>
        <v>34520</v>
      </c>
      <c r="DK7">
        <v>2000</v>
      </c>
      <c r="DL7">
        <v>0</v>
      </c>
      <c r="DM7">
        <f t="shared" si="61"/>
        <v>150</v>
      </c>
      <c r="DN7">
        <f t="shared" si="62"/>
        <v>32370</v>
      </c>
      <c r="DO7">
        <v>27000</v>
      </c>
      <c r="DP7">
        <f t="shared" si="63"/>
        <v>3780.0000000000005</v>
      </c>
      <c r="DQ7">
        <f t="shared" si="64"/>
        <v>3240</v>
      </c>
      <c r="DR7">
        <v>0</v>
      </c>
      <c r="DS7">
        <v>500</v>
      </c>
      <c r="DT7">
        <f t="shared" si="65"/>
        <v>34520</v>
      </c>
      <c r="DU7">
        <v>2000</v>
      </c>
      <c r="DV7">
        <v>0</v>
      </c>
      <c r="DW7">
        <f t="shared" si="66"/>
        <v>150</v>
      </c>
      <c r="DX7">
        <f t="shared" si="67"/>
        <v>32370</v>
      </c>
      <c r="DY7">
        <f t="shared" si="68"/>
        <v>415160</v>
      </c>
      <c r="DZ7">
        <f t="shared" si="0"/>
        <v>1800</v>
      </c>
      <c r="EA7">
        <f t="shared" si="1"/>
        <v>50000</v>
      </c>
      <c r="EB7">
        <v>0</v>
      </c>
      <c r="EC7">
        <f t="shared" si="2"/>
        <v>363360</v>
      </c>
      <c r="ED7">
        <f t="shared" si="3"/>
        <v>24000</v>
      </c>
      <c r="EE7">
        <f t="shared" si="4"/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f t="shared" si="5"/>
        <v>24000</v>
      </c>
      <c r="EQ7">
        <f t="shared" si="69"/>
        <v>24000</v>
      </c>
      <c r="ER7">
        <f t="shared" si="6"/>
        <v>339360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f t="shared" si="70"/>
        <v>0</v>
      </c>
      <c r="FA7">
        <f t="shared" si="71"/>
        <v>339360</v>
      </c>
      <c r="FB7">
        <f t="shared" si="72"/>
        <v>4468</v>
      </c>
      <c r="FC7">
        <f t="shared" si="73"/>
        <v>0</v>
      </c>
      <c r="FD7">
        <f t="shared" si="74"/>
        <v>4468</v>
      </c>
      <c r="FE7">
        <f t="shared" si="75"/>
        <v>0</v>
      </c>
      <c r="FF7">
        <f t="shared" si="76"/>
        <v>0</v>
      </c>
      <c r="FG7">
        <f t="shared" si="77"/>
        <v>0</v>
      </c>
      <c r="FH7">
        <v>0</v>
      </c>
      <c r="FI7">
        <f t="shared" si="78"/>
        <v>0</v>
      </c>
      <c r="FJ7" t="b">
        <f t="shared" si="79"/>
        <v>0</v>
      </c>
    </row>
    <row r="8" spans="1:166" customFormat="1" hidden="1" x14ac:dyDescent="0.25">
      <c r="A8">
        <f>_xlfn.AGGREGATE(3,5,$B$2:B8)</f>
        <v>1</v>
      </c>
      <c r="B8" t="s">
        <v>136</v>
      </c>
      <c r="C8" t="s">
        <v>137</v>
      </c>
      <c r="D8" t="s">
        <v>764</v>
      </c>
      <c r="E8" t="s">
        <v>848</v>
      </c>
      <c r="F8">
        <v>0</v>
      </c>
      <c r="G8">
        <v>0</v>
      </c>
      <c r="H8">
        <v>45900</v>
      </c>
      <c r="I8">
        <f t="shared" si="7"/>
        <v>4590</v>
      </c>
      <c r="J8">
        <f t="shared" si="8"/>
        <v>5508</v>
      </c>
      <c r="K8">
        <v>400</v>
      </c>
      <c r="L8">
        <v>500</v>
      </c>
      <c r="M8">
        <f t="shared" si="9"/>
        <v>56898</v>
      </c>
      <c r="N8">
        <v>3000</v>
      </c>
      <c r="O8">
        <v>0</v>
      </c>
      <c r="P8">
        <f t="shared" si="10"/>
        <v>200</v>
      </c>
      <c r="Q8">
        <f t="shared" si="11"/>
        <v>53698</v>
      </c>
      <c r="R8">
        <v>45900</v>
      </c>
      <c r="S8">
        <f t="shared" si="12"/>
        <v>4590</v>
      </c>
      <c r="T8">
        <f t="shared" si="13"/>
        <v>5508</v>
      </c>
      <c r="U8">
        <v>400</v>
      </c>
      <c r="V8">
        <v>500</v>
      </c>
      <c r="W8">
        <f t="shared" si="14"/>
        <v>56898</v>
      </c>
      <c r="X8">
        <v>3000</v>
      </c>
      <c r="Y8">
        <v>0</v>
      </c>
      <c r="Z8">
        <f t="shared" si="15"/>
        <v>200</v>
      </c>
      <c r="AA8">
        <f t="shared" si="16"/>
        <v>53698</v>
      </c>
      <c r="AB8">
        <v>45900</v>
      </c>
      <c r="AC8">
        <f t="shared" si="17"/>
        <v>6426.0000000000009</v>
      </c>
      <c r="AD8">
        <f t="shared" si="18"/>
        <v>5508</v>
      </c>
      <c r="AE8">
        <v>400</v>
      </c>
      <c r="AF8">
        <v>500</v>
      </c>
      <c r="AG8">
        <f t="shared" si="19"/>
        <v>58734</v>
      </c>
      <c r="AH8">
        <v>3000</v>
      </c>
      <c r="AI8">
        <v>0</v>
      </c>
      <c r="AJ8">
        <f t="shared" si="20"/>
        <v>200</v>
      </c>
      <c r="AK8">
        <f t="shared" si="21"/>
        <v>55534</v>
      </c>
      <c r="AL8">
        <v>45900</v>
      </c>
      <c r="AM8">
        <f t="shared" si="22"/>
        <v>6426.0000000000009</v>
      </c>
      <c r="AN8">
        <f t="shared" si="23"/>
        <v>5508</v>
      </c>
      <c r="AO8">
        <v>400</v>
      </c>
      <c r="AP8">
        <v>500</v>
      </c>
      <c r="AQ8">
        <f t="shared" si="24"/>
        <v>58734</v>
      </c>
      <c r="AR8">
        <v>3000</v>
      </c>
      <c r="AS8">
        <v>0</v>
      </c>
      <c r="AT8">
        <f t="shared" si="25"/>
        <v>200</v>
      </c>
      <c r="AU8">
        <f t="shared" si="26"/>
        <v>55534</v>
      </c>
      <c r="AV8">
        <v>47300</v>
      </c>
      <c r="AW8">
        <f t="shared" si="27"/>
        <v>6622.0000000000009</v>
      </c>
      <c r="AX8">
        <f t="shared" si="28"/>
        <v>1836</v>
      </c>
      <c r="AY8">
        <f t="shared" si="29"/>
        <v>5676</v>
      </c>
      <c r="AZ8">
        <v>400</v>
      </c>
      <c r="BA8">
        <v>500</v>
      </c>
      <c r="BB8">
        <f t="shared" si="30"/>
        <v>62334</v>
      </c>
      <c r="BC8">
        <v>3000</v>
      </c>
      <c r="BD8">
        <v>0</v>
      </c>
      <c r="BE8">
        <f t="shared" si="31"/>
        <v>200</v>
      </c>
      <c r="BF8">
        <f t="shared" si="32"/>
        <v>59134</v>
      </c>
      <c r="BG8">
        <v>47300</v>
      </c>
      <c r="BH8">
        <f t="shared" si="33"/>
        <v>6622.0000000000009</v>
      </c>
      <c r="BI8">
        <f t="shared" si="34"/>
        <v>5676</v>
      </c>
      <c r="BJ8">
        <v>400</v>
      </c>
      <c r="BK8">
        <v>500</v>
      </c>
      <c r="BL8">
        <f t="shared" si="35"/>
        <v>60498</v>
      </c>
      <c r="BM8">
        <v>3000</v>
      </c>
      <c r="BN8">
        <v>0</v>
      </c>
      <c r="BO8">
        <f t="shared" si="36"/>
        <v>200</v>
      </c>
      <c r="BP8">
        <f t="shared" si="37"/>
        <v>57298</v>
      </c>
      <c r="BQ8">
        <v>47300</v>
      </c>
      <c r="BR8">
        <f t="shared" si="38"/>
        <v>6622.0000000000009</v>
      </c>
      <c r="BS8">
        <f t="shared" si="39"/>
        <v>5676</v>
      </c>
      <c r="BT8">
        <v>400</v>
      </c>
      <c r="BU8">
        <v>500</v>
      </c>
      <c r="BV8">
        <f t="shared" si="40"/>
        <v>60498</v>
      </c>
      <c r="BW8">
        <v>3000</v>
      </c>
      <c r="BX8">
        <v>0</v>
      </c>
      <c r="BY8">
        <f t="shared" si="41"/>
        <v>200</v>
      </c>
      <c r="BZ8">
        <f t="shared" si="42"/>
        <v>57298</v>
      </c>
      <c r="CA8">
        <v>47300</v>
      </c>
      <c r="CB8">
        <f t="shared" si="43"/>
        <v>6622.0000000000009</v>
      </c>
      <c r="CC8">
        <f t="shared" si="44"/>
        <v>5676</v>
      </c>
      <c r="CD8">
        <v>400</v>
      </c>
      <c r="CE8">
        <v>500</v>
      </c>
      <c r="CF8">
        <f t="shared" si="45"/>
        <v>60498</v>
      </c>
      <c r="CG8">
        <v>3000</v>
      </c>
      <c r="CH8">
        <v>0</v>
      </c>
      <c r="CI8">
        <f t="shared" si="46"/>
        <v>200</v>
      </c>
      <c r="CJ8">
        <f t="shared" si="47"/>
        <v>57298</v>
      </c>
      <c r="CK8">
        <v>47300</v>
      </c>
      <c r="CL8">
        <f t="shared" si="48"/>
        <v>6622.0000000000009</v>
      </c>
      <c r="CM8">
        <f t="shared" si="49"/>
        <v>5676</v>
      </c>
      <c r="CN8">
        <v>400</v>
      </c>
      <c r="CO8">
        <v>500</v>
      </c>
      <c r="CP8">
        <f t="shared" si="50"/>
        <v>60498</v>
      </c>
      <c r="CQ8">
        <v>3000</v>
      </c>
      <c r="CR8">
        <v>0</v>
      </c>
      <c r="CS8">
        <f t="shared" si="51"/>
        <v>200</v>
      </c>
      <c r="CT8">
        <f t="shared" si="52"/>
        <v>57298</v>
      </c>
      <c r="CU8">
        <v>47300</v>
      </c>
      <c r="CV8">
        <f t="shared" si="53"/>
        <v>6622.0000000000009</v>
      </c>
      <c r="CW8">
        <f t="shared" si="54"/>
        <v>5676</v>
      </c>
      <c r="CX8">
        <v>400</v>
      </c>
      <c r="CY8">
        <v>500</v>
      </c>
      <c r="CZ8">
        <f t="shared" si="55"/>
        <v>60498</v>
      </c>
      <c r="DA8">
        <v>3000</v>
      </c>
      <c r="DB8">
        <v>0</v>
      </c>
      <c r="DC8">
        <f t="shared" si="56"/>
        <v>200</v>
      </c>
      <c r="DD8">
        <f t="shared" si="57"/>
        <v>57298</v>
      </c>
      <c r="DE8">
        <v>47300</v>
      </c>
      <c r="DF8">
        <f t="shared" si="58"/>
        <v>6622.0000000000009</v>
      </c>
      <c r="DG8">
        <f t="shared" si="59"/>
        <v>5676</v>
      </c>
      <c r="DH8">
        <v>400</v>
      </c>
      <c r="DI8">
        <v>500</v>
      </c>
      <c r="DJ8">
        <f t="shared" si="60"/>
        <v>60498</v>
      </c>
      <c r="DK8">
        <v>3000</v>
      </c>
      <c r="DL8">
        <v>0</v>
      </c>
      <c r="DM8">
        <f t="shared" si="61"/>
        <v>200</v>
      </c>
      <c r="DN8">
        <f t="shared" si="62"/>
        <v>57298</v>
      </c>
      <c r="DO8">
        <v>47300</v>
      </c>
      <c r="DP8">
        <f t="shared" si="63"/>
        <v>6622.0000000000009</v>
      </c>
      <c r="DQ8">
        <f t="shared" si="64"/>
        <v>5676</v>
      </c>
      <c r="DR8">
        <v>400</v>
      </c>
      <c r="DS8">
        <v>500</v>
      </c>
      <c r="DT8">
        <f t="shared" si="65"/>
        <v>60498</v>
      </c>
      <c r="DU8">
        <v>3000</v>
      </c>
      <c r="DV8">
        <v>0</v>
      </c>
      <c r="DW8">
        <f t="shared" si="66"/>
        <v>200</v>
      </c>
      <c r="DX8">
        <f t="shared" si="67"/>
        <v>57298</v>
      </c>
      <c r="DY8">
        <f t="shared" si="68"/>
        <v>717084</v>
      </c>
      <c r="DZ8">
        <f t="shared" si="0"/>
        <v>2400</v>
      </c>
      <c r="EA8">
        <f t="shared" si="1"/>
        <v>50000</v>
      </c>
      <c r="EB8">
        <v>0</v>
      </c>
      <c r="EC8">
        <f t="shared" si="2"/>
        <v>664684</v>
      </c>
      <c r="ED8">
        <f t="shared" si="3"/>
        <v>36000</v>
      </c>
      <c r="EE8">
        <f t="shared" si="4"/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f t="shared" si="5"/>
        <v>36000</v>
      </c>
      <c r="EQ8">
        <f t="shared" si="69"/>
        <v>36000</v>
      </c>
      <c r="ER8">
        <f t="shared" si="6"/>
        <v>628684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f t="shared" si="70"/>
        <v>0</v>
      </c>
      <c r="FA8">
        <f t="shared" si="71"/>
        <v>628684</v>
      </c>
      <c r="FB8">
        <f t="shared" si="72"/>
        <v>12500</v>
      </c>
      <c r="FC8">
        <f t="shared" si="73"/>
        <v>12868</v>
      </c>
      <c r="FD8">
        <f t="shared" si="74"/>
        <v>25368</v>
      </c>
      <c r="FE8">
        <f t="shared" si="75"/>
        <v>25368</v>
      </c>
      <c r="FF8">
        <f t="shared" si="76"/>
        <v>1014.72</v>
      </c>
      <c r="FG8">
        <f t="shared" si="77"/>
        <v>26383</v>
      </c>
      <c r="FH8">
        <v>0</v>
      </c>
      <c r="FI8">
        <f t="shared" si="78"/>
        <v>26383</v>
      </c>
      <c r="FJ8" t="b">
        <f t="shared" si="79"/>
        <v>1</v>
      </c>
    </row>
    <row r="9" spans="1:166" x14ac:dyDescent="0.25">
      <c r="A9" s="1">
        <f>_xlfn.AGGREGATE(3,5,$B$2:B9)</f>
        <v>2</v>
      </c>
      <c r="B9" s="1" t="s">
        <v>138</v>
      </c>
      <c r="C9" s="1" t="s">
        <v>139</v>
      </c>
      <c r="D9" s="1" t="s">
        <v>764</v>
      </c>
      <c r="E9" s="1" t="s">
        <v>846</v>
      </c>
      <c r="F9" s="1">
        <v>0</v>
      </c>
      <c r="G9" s="1">
        <v>6000</v>
      </c>
      <c r="H9" s="1">
        <v>32500</v>
      </c>
      <c r="I9" s="1">
        <f t="shared" si="7"/>
        <v>3250</v>
      </c>
      <c r="J9" s="1">
        <f t="shared" si="8"/>
        <v>3900</v>
      </c>
      <c r="K9" s="1">
        <v>0</v>
      </c>
      <c r="L9" s="1">
        <v>500</v>
      </c>
      <c r="M9" s="1">
        <f t="shared" si="9"/>
        <v>40150</v>
      </c>
      <c r="N9" s="1">
        <v>5000</v>
      </c>
      <c r="O9" s="1">
        <v>0</v>
      </c>
      <c r="P9" s="1">
        <f t="shared" si="10"/>
        <v>200</v>
      </c>
      <c r="Q9" s="1">
        <f t="shared" si="11"/>
        <v>34950</v>
      </c>
      <c r="R9" s="1">
        <v>32500</v>
      </c>
      <c r="S9" s="1">
        <f t="shared" si="12"/>
        <v>3250</v>
      </c>
      <c r="T9" s="1">
        <f t="shared" si="13"/>
        <v>3900</v>
      </c>
      <c r="U9" s="1">
        <v>0</v>
      </c>
      <c r="V9" s="1">
        <v>500</v>
      </c>
      <c r="W9" s="1">
        <f t="shared" si="14"/>
        <v>40150</v>
      </c>
      <c r="X9" s="1">
        <v>5000</v>
      </c>
      <c r="Y9" s="1">
        <v>0</v>
      </c>
      <c r="Z9" s="1">
        <f t="shared" si="15"/>
        <v>200</v>
      </c>
      <c r="AA9" s="1">
        <f t="shared" si="16"/>
        <v>34950</v>
      </c>
      <c r="AB9" s="1">
        <v>32500</v>
      </c>
      <c r="AC9" s="1">
        <f t="shared" si="17"/>
        <v>4550</v>
      </c>
      <c r="AD9" s="1">
        <f t="shared" si="18"/>
        <v>3900</v>
      </c>
      <c r="AE9" s="1">
        <v>0</v>
      </c>
      <c r="AF9" s="1">
        <v>500</v>
      </c>
      <c r="AG9" s="1">
        <f t="shared" si="19"/>
        <v>41450</v>
      </c>
      <c r="AH9" s="1">
        <v>5000</v>
      </c>
      <c r="AI9" s="1">
        <v>0</v>
      </c>
      <c r="AJ9" s="1">
        <f t="shared" si="20"/>
        <v>200</v>
      </c>
      <c r="AK9" s="1">
        <f t="shared" si="21"/>
        <v>36250</v>
      </c>
      <c r="AL9" s="1">
        <v>32500</v>
      </c>
      <c r="AM9" s="1">
        <f t="shared" si="22"/>
        <v>4550</v>
      </c>
      <c r="AN9" s="1">
        <f t="shared" si="23"/>
        <v>3900</v>
      </c>
      <c r="AO9" s="1">
        <v>0</v>
      </c>
      <c r="AP9" s="1">
        <v>500</v>
      </c>
      <c r="AQ9" s="1">
        <f t="shared" si="24"/>
        <v>41450</v>
      </c>
      <c r="AR9" s="1">
        <v>5000</v>
      </c>
      <c r="AS9" s="1">
        <v>0</v>
      </c>
      <c r="AT9" s="1">
        <f t="shared" si="25"/>
        <v>200</v>
      </c>
      <c r="AU9" s="1">
        <f t="shared" si="26"/>
        <v>36250</v>
      </c>
      <c r="AV9" s="1">
        <v>34500</v>
      </c>
      <c r="AW9" s="1">
        <f t="shared" si="27"/>
        <v>4830.0000000000009</v>
      </c>
      <c r="AX9" s="1">
        <f t="shared" si="28"/>
        <v>1300</v>
      </c>
      <c r="AY9" s="1">
        <f t="shared" si="29"/>
        <v>4140</v>
      </c>
      <c r="AZ9" s="1">
        <v>0</v>
      </c>
      <c r="BA9" s="1">
        <v>500</v>
      </c>
      <c r="BB9" s="1">
        <f t="shared" si="30"/>
        <v>45270</v>
      </c>
      <c r="BC9" s="1">
        <v>5000</v>
      </c>
      <c r="BD9" s="1">
        <v>0</v>
      </c>
      <c r="BE9" s="1">
        <f t="shared" si="31"/>
        <v>200</v>
      </c>
      <c r="BF9" s="1">
        <f t="shared" si="32"/>
        <v>40070</v>
      </c>
      <c r="BG9" s="1">
        <v>34500</v>
      </c>
      <c r="BH9" s="1">
        <f t="shared" si="33"/>
        <v>4830.0000000000009</v>
      </c>
      <c r="BI9" s="1">
        <f t="shared" si="34"/>
        <v>4140</v>
      </c>
      <c r="BJ9" s="1">
        <v>0</v>
      </c>
      <c r="BK9" s="1">
        <v>500</v>
      </c>
      <c r="BL9" s="1">
        <f t="shared" si="35"/>
        <v>43970</v>
      </c>
      <c r="BM9" s="1">
        <v>5000</v>
      </c>
      <c r="BN9" s="1">
        <v>0</v>
      </c>
      <c r="BO9" s="1">
        <f t="shared" si="36"/>
        <v>200</v>
      </c>
      <c r="BP9" s="1">
        <f t="shared" si="37"/>
        <v>38770</v>
      </c>
      <c r="BQ9" s="1">
        <v>34500</v>
      </c>
      <c r="BR9" s="1">
        <f t="shared" si="38"/>
        <v>4830.0000000000009</v>
      </c>
      <c r="BS9" s="1">
        <f t="shared" si="39"/>
        <v>4140</v>
      </c>
      <c r="BT9" s="1">
        <v>0</v>
      </c>
      <c r="BU9" s="1">
        <v>500</v>
      </c>
      <c r="BV9" s="1">
        <f t="shared" si="40"/>
        <v>43970</v>
      </c>
      <c r="BW9" s="1">
        <v>5000</v>
      </c>
      <c r="BX9" s="1">
        <v>0</v>
      </c>
      <c r="BY9" s="1">
        <f t="shared" si="41"/>
        <v>200</v>
      </c>
      <c r="BZ9" s="1">
        <f t="shared" si="42"/>
        <v>38770</v>
      </c>
      <c r="CA9" s="1">
        <v>34500</v>
      </c>
      <c r="CB9" s="1">
        <f t="shared" si="43"/>
        <v>4830.0000000000009</v>
      </c>
      <c r="CC9" s="1">
        <f t="shared" si="44"/>
        <v>4140</v>
      </c>
      <c r="CD9" s="1">
        <v>0</v>
      </c>
      <c r="CE9" s="1">
        <v>500</v>
      </c>
      <c r="CF9" s="1">
        <f t="shared" si="45"/>
        <v>43970</v>
      </c>
      <c r="CG9" s="1">
        <v>5000</v>
      </c>
      <c r="CH9" s="1">
        <v>0</v>
      </c>
      <c r="CI9" s="1">
        <f t="shared" si="46"/>
        <v>200</v>
      </c>
      <c r="CJ9" s="1">
        <f t="shared" si="47"/>
        <v>38770</v>
      </c>
      <c r="CK9" s="1">
        <v>34500</v>
      </c>
      <c r="CL9" s="1">
        <f t="shared" si="48"/>
        <v>4830.0000000000009</v>
      </c>
      <c r="CM9" s="1">
        <f t="shared" si="49"/>
        <v>4140</v>
      </c>
      <c r="CN9" s="1">
        <v>0</v>
      </c>
      <c r="CO9" s="1">
        <v>500</v>
      </c>
      <c r="CP9" s="1">
        <f t="shared" si="50"/>
        <v>43970</v>
      </c>
      <c r="CQ9" s="1">
        <v>5000</v>
      </c>
      <c r="CR9" s="1">
        <v>0</v>
      </c>
      <c r="CS9" s="1">
        <f t="shared" si="51"/>
        <v>200</v>
      </c>
      <c r="CT9" s="1">
        <f t="shared" si="52"/>
        <v>38770</v>
      </c>
      <c r="CU9" s="1">
        <v>34500</v>
      </c>
      <c r="CV9" s="1">
        <f t="shared" si="53"/>
        <v>4830.0000000000009</v>
      </c>
      <c r="CW9" s="1">
        <f t="shared" si="54"/>
        <v>4140</v>
      </c>
      <c r="CX9" s="1">
        <v>0</v>
      </c>
      <c r="CY9" s="1">
        <v>500</v>
      </c>
      <c r="CZ9" s="1">
        <f t="shared" si="55"/>
        <v>43970</v>
      </c>
      <c r="DA9" s="1">
        <v>5000</v>
      </c>
      <c r="DB9" s="1">
        <v>0</v>
      </c>
      <c r="DC9" s="1">
        <f t="shared" si="56"/>
        <v>200</v>
      </c>
      <c r="DD9" s="1">
        <f t="shared" si="57"/>
        <v>38770</v>
      </c>
      <c r="DE9" s="1">
        <v>34500</v>
      </c>
      <c r="DF9" s="1">
        <f t="shared" si="58"/>
        <v>4830.0000000000009</v>
      </c>
      <c r="DG9" s="1">
        <f t="shared" si="59"/>
        <v>4140</v>
      </c>
      <c r="DH9" s="1">
        <v>0</v>
      </c>
      <c r="DI9" s="1">
        <v>500</v>
      </c>
      <c r="DJ9" s="1">
        <f t="shared" si="60"/>
        <v>43970</v>
      </c>
      <c r="DK9" s="1">
        <v>5000</v>
      </c>
      <c r="DL9" s="1">
        <v>0</v>
      </c>
      <c r="DM9" s="1">
        <f t="shared" si="61"/>
        <v>200</v>
      </c>
      <c r="DN9" s="1">
        <f t="shared" si="62"/>
        <v>38770</v>
      </c>
      <c r="DO9" s="1">
        <v>34500</v>
      </c>
      <c r="DP9" s="1">
        <f t="shared" si="63"/>
        <v>4830.0000000000009</v>
      </c>
      <c r="DQ9" s="1">
        <f t="shared" si="64"/>
        <v>4140</v>
      </c>
      <c r="DR9" s="1">
        <v>0</v>
      </c>
      <c r="DS9" s="1">
        <v>500</v>
      </c>
      <c r="DT9" s="1">
        <f t="shared" si="65"/>
        <v>43970</v>
      </c>
      <c r="DU9" s="1">
        <v>5000</v>
      </c>
      <c r="DV9" s="1">
        <v>0</v>
      </c>
      <c r="DW9" s="1">
        <f t="shared" si="66"/>
        <v>200</v>
      </c>
      <c r="DX9" s="1">
        <f t="shared" si="67"/>
        <v>38770</v>
      </c>
      <c r="DY9" s="1">
        <f t="shared" si="68"/>
        <v>522260</v>
      </c>
      <c r="DZ9" s="1">
        <f t="shared" si="0"/>
        <v>2400</v>
      </c>
      <c r="EA9" s="1">
        <f t="shared" si="1"/>
        <v>50000</v>
      </c>
      <c r="EB9" s="1">
        <v>0</v>
      </c>
      <c r="EC9" s="1">
        <f t="shared" si="2"/>
        <v>469860</v>
      </c>
      <c r="ED9" s="1">
        <f t="shared" si="3"/>
        <v>60000</v>
      </c>
      <c r="EE9" s="1">
        <f t="shared" si="4"/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f t="shared" si="5"/>
        <v>60000</v>
      </c>
      <c r="EQ9" s="1">
        <f t="shared" si="69"/>
        <v>60000</v>
      </c>
      <c r="ER9" s="1">
        <f t="shared" si="6"/>
        <v>409860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f t="shared" si="70"/>
        <v>0</v>
      </c>
      <c r="FA9" s="1">
        <f t="shared" si="71"/>
        <v>409860</v>
      </c>
      <c r="FB9" s="1">
        <f t="shared" si="72"/>
        <v>7993</v>
      </c>
      <c r="FC9" s="1">
        <f t="shared" si="73"/>
        <v>0</v>
      </c>
      <c r="FD9" s="1">
        <f t="shared" si="74"/>
        <v>7993</v>
      </c>
      <c r="FE9" s="1">
        <f t="shared" si="75"/>
        <v>0</v>
      </c>
      <c r="FF9" s="1">
        <f t="shared" si="76"/>
        <v>0</v>
      </c>
      <c r="FG9" s="1">
        <f t="shared" si="77"/>
        <v>0</v>
      </c>
      <c r="FH9" s="1">
        <v>0</v>
      </c>
      <c r="FI9" s="1">
        <f t="shared" si="78"/>
        <v>0</v>
      </c>
      <c r="FJ9" s="1" t="b">
        <f t="shared" si="79"/>
        <v>1</v>
      </c>
    </row>
    <row r="10" spans="1:166" customFormat="1" hidden="1" x14ac:dyDescent="0.25">
      <c r="A10">
        <f>_xlfn.AGGREGATE(3,5,$B$2:B10)</f>
        <v>2</v>
      </c>
      <c r="B10" t="s">
        <v>140</v>
      </c>
      <c r="C10" t="s">
        <v>141</v>
      </c>
      <c r="D10" t="s">
        <v>764</v>
      </c>
      <c r="E10" t="s">
        <v>846</v>
      </c>
      <c r="F10">
        <v>0</v>
      </c>
      <c r="G10">
        <v>6000</v>
      </c>
      <c r="H10">
        <v>26200</v>
      </c>
      <c r="I10">
        <f t="shared" si="7"/>
        <v>2620</v>
      </c>
      <c r="J10">
        <f t="shared" si="8"/>
        <v>3144</v>
      </c>
      <c r="K10">
        <v>0</v>
      </c>
      <c r="L10">
        <v>500</v>
      </c>
      <c r="M10">
        <f t="shared" si="9"/>
        <v>32464</v>
      </c>
      <c r="N10">
        <v>2000</v>
      </c>
      <c r="O10">
        <v>0</v>
      </c>
      <c r="P10">
        <f t="shared" si="10"/>
        <v>150</v>
      </c>
      <c r="Q10">
        <f t="shared" si="11"/>
        <v>30314</v>
      </c>
      <c r="R10">
        <v>26200</v>
      </c>
      <c r="S10">
        <f t="shared" si="12"/>
        <v>2620</v>
      </c>
      <c r="T10">
        <f t="shared" si="13"/>
        <v>3144</v>
      </c>
      <c r="U10">
        <v>0</v>
      </c>
      <c r="V10">
        <v>500</v>
      </c>
      <c r="W10">
        <f t="shared" si="14"/>
        <v>32464</v>
      </c>
      <c r="X10">
        <v>2000</v>
      </c>
      <c r="Y10">
        <v>0</v>
      </c>
      <c r="Z10">
        <f t="shared" si="15"/>
        <v>150</v>
      </c>
      <c r="AA10">
        <f t="shared" si="16"/>
        <v>30314</v>
      </c>
      <c r="AB10">
        <v>26200</v>
      </c>
      <c r="AC10">
        <f t="shared" si="17"/>
        <v>3668.0000000000005</v>
      </c>
      <c r="AD10">
        <f t="shared" si="18"/>
        <v>3144</v>
      </c>
      <c r="AE10">
        <v>0</v>
      </c>
      <c r="AF10">
        <v>500</v>
      </c>
      <c r="AG10">
        <f t="shared" si="19"/>
        <v>33512</v>
      </c>
      <c r="AH10">
        <v>2000</v>
      </c>
      <c r="AI10">
        <v>0</v>
      </c>
      <c r="AJ10">
        <f t="shared" si="20"/>
        <v>150</v>
      </c>
      <c r="AK10">
        <f t="shared" si="21"/>
        <v>31362</v>
      </c>
      <c r="AL10">
        <v>26200</v>
      </c>
      <c r="AM10">
        <f t="shared" si="22"/>
        <v>3668.0000000000005</v>
      </c>
      <c r="AN10">
        <f t="shared" si="23"/>
        <v>3144</v>
      </c>
      <c r="AO10">
        <v>0</v>
      </c>
      <c r="AP10">
        <v>500</v>
      </c>
      <c r="AQ10">
        <f t="shared" si="24"/>
        <v>33512</v>
      </c>
      <c r="AR10">
        <v>2000</v>
      </c>
      <c r="AS10">
        <v>0</v>
      </c>
      <c r="AT10">
        <f t="shared" si="25"/>
        <v>150</v>
      </c>
      <c r="AU10">
        <f t="shared" si="26"/>
        <v>31362</v>
      </c>
      <c r="AV10">
        <v>27000</v>
      </c>
      <c r="AW10">
        <f t="shared" si="27"/>
        <v>3780.0000000000005</v>
      </c>
      <c r="AX10">
        <f t="shared" si="28"/>
        <v>1048</v>
      </c>
      <c r="AY10">
        <f t="shared" si="29"/>
        <v>3240</v>
      </c>
      <c r="AZ10">
        <v>0</v>
      </c>
      <c r="BA10">
        <v>500</v>
      </c>
      <c r="BB10">
        <f t="shared" si="30"/>
        <v>35568</v>
      </c>
      <c r="BC10">
        <v>2000</v>
      </c>
      <c r="BD10">
        <v>0</v>
      </c>
      <c r="BE10">
        <f t="shared" si="31"/>
        <v>150</v>
      </c>
      <c r="BF10">
        <f t="shared" si="32"/>
        <v>33418</v>
      </c>
      <c r="BG10">
        <v>27000</v>
      </c>
      <c r="BH10">
        <f t="shared" si="33"/>
        <v>3780.0000000000005</v>
      </c>
      <c r="BI10">
        <f t="shared" si="34"/>
        <v>3240</v>
      </c>
      <c r="BJ10">
        <v>0</v>
      </c>
      <c r="BK10">
        <v>500</v>
      </c>
      <c r="BL10">
        <f t="shared" si="35"/>
        <v>34520</v>
      </c>
      <c r="BM10">
        <v>2000</v>
      </c>
      <c r="BN10">
        <v>0</v>
      </c>
      <c r="BO10">
        <f t="shared" si="36"/>
        <v>150</v>
      </c>
      <c r="BP10">
        <f t="shared" si="37"/>
        <v>32370</v>
      </c>
      <c r="BQ10">
        <v>27000</v>
      </c>
      <c r="BR10">
        <f t="shared" si="38"/>
        <v>3780.0000000000005</v>
      </c>
      <c r="BS10">
        <f t="shared" si="39"/>
        <v>3240</v>
      </c>
      <c r="BT10">
        <v>0</v>
      </c>
      <c r="BU10">
        <v>500</v>
      </c>
      <c r="BV10">
        <f t="shared" si="40"/>
        <v>34520</v>
      </c>
      <c r="BW10">
        <v>2000</v>
      </c>
      <c r="BX10">
        <v>0</v>
      </c>
      <c r="BY10">
        <f t="shared" si="41"/>
        <v>150</v>
      </c>
      <c r="BZ10">
        <f t="shared" si="42"/>
        <v>32370</v>
      </c>
      <c r="CA10">
        <v>27000</v>
      </c>
      <c r="CB10">
        <f t="shared" si="43"/>
        <v>3780.0000000000005</v>
      </c>
      <c r="CC10">
        <f t="shared" si="44"/>
        <v>3240</v>
      </c>
      <c r="CD10">
        <v>0</v>
      </c>
      <c r="CE10">
        <v>500</v>
      </c>
      <c r="CF10">
        <f t="shared" si="45"/>
        <v>34520</v>
      </c>
      <c r="CG10">
        <v>2000</v>
      </c>
      <c r="CH10">
        <v>0</v>
      </c>
      <c r="CI10">
        <f t="shared" si="46"/>
        <v>150</v>
      </c>
      <c r="CJ10">
        <f t="shared" si="47"/>
        <v>32370</v>
      </c>
      <c r="CK10">
        <v>27000</v>
      </c>
      <c r="CL10">
        <f t="shared" si="48"/>
        <v>3780.0000000000005</v>
      </c>
      <c r="CM10">
        <f t="shared" si="49"/>
        <v>3240</v>
      </c>
      <c r="CN10">
        <v>0</v>
      </c>
      <c r="CO10">
        <v>500</v>
      </c>
      <c r="CP10">
        <f t="shared" si="50"/>
        <v>34520</v>
      </c>
      <c r="CQ10">
        <v>2000</v>
      </c>
      <c r="CR10">
        <v>0</v>
      </c>
      <c r="CS10">
        <f t="shared" si="51"/>
        <v>150</v>
      </c>
      <c r="CT10">
        <f t="shared" si="52"/>
        <v>32370</v>
      </c>
      <c r="CU10">
        <v>27000</v>
      </c>
      <c r="CV10">
        <f t="shared" si="53"/>
        <v>3780.0000000000005</v>
      </c>
      <c r="CW10">
        <f t="shared" si="54"/>
        <v>3240</v>
      </c>
      <c r="CX10">
        <v>0</v>
      </c>
      <c r="CY10">
        <v>500</v>
      </c>
      <c r="CZ10">
        <f t="shared" si="55"/>
        <v>34520</v>
      </c>
      <c r="DA10">
        <v>2000</v>
      </c>
      <c r="DB10">
        <v>0</v>
      </c>
      <c r="DC10">
        <f t="shared" si="56"/>
        <v>150</v>
      </c>
      <c r="DD10">
        <f t="shared" si="57"/>
        <v>32370</v>
      </c>
      <c r="DE10">
        <v>27000</v>
      </c>
      <c r="DF10">
        <f t="shared" si="58"/>
        <v>3780.0000000000005</v>
      </c>
      <c r="DG10">
        <f t="shared" si="59"/>
        <v>3240</v>
      </c>
      <c r="DH10">
        <v>0</v>
      </c>
      <c r="DI10">
        <v>500</v>
      </c>
      <c r="DJ10">
        <f t="shared" si="60"/>
        <v>34520</v>
      </c>
      <c r="DK10">
        <v>2000</v>
      </c>
      <c r="DL10">
        <v>0</v>
      </c>
      <c r="DM10">
        <f t="shared" si="61"/>
        <v>150</v>
      </c>
      <c r="DN10">
        <f t="shared" si="62"/>
        <v>32370</v>
      </c>
      <c r="DO10">
        <v>27000</v>
      </c>
      <c r="DP10">
        <f t="shared" si="63"/>
        <v>3780.0000000000005</v>
      </c>
      <c r="DQ10">
        <f t="shared" si="64"/>
        <v>3240</v>
      </c>
      <c r="DR10">
        <v>0</v>
      </c>
      <c r="DS10">
        <v>500</v>
      </c>
      <c r="DT10">
        <f t="shared" si="65"/>
        <v>34520</v>
      </c>
      <c r="DU10">
        <v>2000</v>
      </c>
      <c r="DV10">
        <v>0</v>
      </c>
      <c r="DW10">
        <f t="shared" si="66"/>
        <v>150</v>
      </c>
      <c r="DX10">
        <f t="shared" si="67"/>
        <v>32370</v>
      </c>
      <c r="DY10">
        <f t="shared" si="68"/>
        <v>415160</v>
      </c>
      <c r="DZ10">
        <f t="shared" si="0"/>
        <v>1800</v>
      </c>
      <c r="EA10">
        <f t="shared" si="1"/>
        <v>50000</v>
      </c>
      <c r="EB10">
        <v>0</v>
      </c>
      <c r="EC10">
        <f t="shared" si="2"/>
        <v>363360</v>
      </c>
      <c r="ED10">
        <f t="shared" si="3"/>
        <v>24000</v>
      </c>
      <c r="EE10">
        <f t="shared" si="4"/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f t="shared" si="5"/>
        <v>24000</v>
      </c>
      <c r="EQ10">
        <f t="shared" si="69"/>
        <v>24000</v>
      </c>
      <c r="ER10">
        <f t="shared" si="6"/>
        <v>339360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f t="shared" si="70"/>
        <v>0</v>
      </c>
      <c r="FA10">
        <f t="shared" si="71"/>
        <v>339360</v>
      </c>
      <c r="FB10">
        <f t="shared" si="72"/>
        <v>4468</v>
      </c>
      <c r="FC10">
        <f t="shared" si="73"/>
        <v>0</v>
      </c>
      <c r="FD10">
        <f t="shared" si="74"/>
        <v>4468</v>
      </c>
      <c r="FE10">
        <f t="shared" si="75"/>
        <v>0</v>
      </c>
      <c r="FF10">
        <f t="shared" si="76"/>
        <v>0</v>
      </c>
      <c r="FG10">
        <f t="shared" si="77"/>
        <v>0</v>
      </c>
      <c r="FH10">
        <v>0</v>
      </c>
      <c r="FI10">
        <f t="shared" si="78"/>
        <v>0</v>
      </c>
      <c r="FJ10" t="b">
        <f t="shared" si="79"/>
        <v>0</v>
      </c>
    </row>
    <row r="11" spans="1:166" customFormat="1" hidden="1" x14ac:dyDescent="0.25">
      <c r="A11">
        <f>_xlfn.AGGREGATE(3,5,$B$2:B11)</f>
        <v>2</v>
      </c>
      <c r="B11" t="s">
        <v>142</v>
      </c>
      <c r="C11" t="s">
        <v>143</v>
      </c>
      <c r="D11" t="s">
        <v>764</v>
      </c>
      <c r="E11" t="s">
        <v>846</v>
      </c>
      <c r="F11">
        <v>0</v>
      </c>
      <c r="G11">
        <v>0</v>
      </c>
      <c r="H11">
        <v>0</v>
      </c>
      <c r="I11">
        <f t="shared" si="7"/>
        <v>0</v>
      </c>
      <c r="J11">
        <f t="shared" si="8"/>
        <v>0</v>
      </c>
      <c r="K11">
        <v>0</v>
      </c>
      <c r="L11">
        <v>0</v>
      </c>
      <c r="M11">
        <f t="shared" si="9"/>
        <v>0</v>
      </c>
      <c r="N11">
        <v>0</v>
      </c>
      <c r="O11">
        <v>0</v>
      </c>
      <c r="P11">
        <f t="shared" si="10"/>
        <v>0</v>
      </c>
      <c r="Q11">
        <f t="shared" si="11"/>
        <v>0</v>
      </c>
      <c r="R11">
        <v>28900</v>
      </c>
      <c r="S11">
        <f t="shared" si="12"/>
        <v>2890</v>
      </c>
      <c r="T11">
        <f t="shared" si="13"/>
        <v>3468</v>
      </c>
      <c r="U11">
        <v>0</v>
      </c>
      <c r="V11">
        <v>500</v>
      </c>
      <c r="W11">
        <f t="shared" si="14"/>
        <v>35758</v>
      </c>
      <c r="X11">
        <v>0</v>
      </c>
      <c r="Y11">
        <v>0</v>
      </c>
      <c r="Z11">
        <f t="shared" si="15"/>
        <v>150</v>
      </c>
      <c r="AA11">
        <f t="shared" si="16"/>
        <v>35608</v>
      </c>
      <c r="AB11">
        <v>28900</v>
      </c>
      <c r="AC11">
        <f t="shared" si="17"/>
        <v>4046.0000000000005</v>
      </c>
      <c r="AD11">
        <f t="shared" si="18"/>
        <v>3468</v>
      </c>
      <c r="AE11">
        <v>0</v>
      </c>
      <c r="AF11">
        <v>500</v>
      </c>
      <c r="AG11">
        <f t="shared" si="19"/>
        <v>36914</v>
      </c>
      <c r="AH11">
        <v>0</v>
      </c>
      <c r="AI11">
        <v>0</v>
      </c>
      <c r="AJ11">
        <f t="shared" si="20"/>
        <v>150</v>
      </c>
      <c r="AK11">
        <f t="shared" si="21"/>
        <v>36764</v>
      </c>
      <c r="AL11">
        <v>28900</v>
      </c>
      <c r="AM11">
        <f t="shared" si="22"/>
        <v>4046.0000000000005</v>
      </c>
      <c r="AN11">
        <f t="shared" si="23"/>
        <v>3468</v>
      </c>
      <c r="AO11">
        <v>0</v>
      </c>
      <c r="AP11">
        <v>500</v>
      </c>
      <c r="AQ11">
        <f t="shared" si="24"/>
        <v>36914</v>
      </c>
      <c r="AR11">
        <v>0</v>
      </c>
      <c r="AS11">
        <v>0</v>
      </c>
      <c r="AT11">
        <f t="shared" si="25"/>
        <v>150</v>
      </c>
      <c r="AU11">
        <f t="shared" si="26"/>
        <v>36764</v>
      </c>
      <c r="AV11">
        <v>28900</v>
      </c>
      <c r="AW11">
        <f t="shared" si="27"/>
        <v>4046.0000000000005</v>
      </c>
      <c r="AX11">
        <f t="shared" si="28"/>
        <v>1156</v>
      </c>
      <c r="AY11">
        <f t="shared" si="29"/>
        <v>3468</v>
      </c>
      <c r="AZ11">
        <v>0</v>
      </c>
      <c r="BA11">
        <v>500</v>
      </c>
      <c r="BB11">
        <f t="shared" si="30"/>
        <v>38070</v>
      </c>
      <c r="BC11">
        <v>0</v>
      </c>
      <c r="BD11">
        <v>0</v>
      </c>
      <c r="BE11">
        <f t="shared" si="31"/>
        <v>150</v>
      </c>
      <c r="BF11">
        <f t="shared" si="32"/>
        <v>37920</v>
      </c>
      <c r="BG11">
        <v>28900</v>
      </c>
      <c r="BH11">
        <f t="shared" si="33"/>
        <v>4046.0000000000005</v>
      </c>
      <c r="BI11">
        <f t="shared" si="34"/>
        <v>3468</v>
      </c>
      <c r="BJ11">
        <v>0</v>
      </c>
      <c r="BK11">
        <v>500</v>
      </c>
      <c r="BL11">
        <f t="shared" si="35"/>
        <v>36914</v>
      </c>
      <c r="BM11">
        <v>0</v>
      </c>
      <c r="BN11">
        <v>0</v>
      </c>
      <c r="BO11">
        <f t="shared" si="36"/>
        <v>150</v>
      </c>
      <c r="BP11">
        <f t="shared" si="37"/>
        <v>36764</v>
      </c>
      <c r="BQ11">
        <v>28900</v>
      </c>
      <c r="BR11">
        <f t="shared" si="38"/>
        <v>4046.0000000000005</v>
      </c>
      <c r="BS11">
        <f t="shared" si="39"/>
        <v>3468</v>
      </c>
      <c r="BT11">
        <v>0</v>
      </c>
      <c r="BU11">
        <v>500</v>
      </c>
      <c r="BV11">
        <f t="shared" si="40"/>
        <v>36914</v>
      </c>
      <c r="BW11">
        <v>0</v>
      </c>
      <c r="BX11">
        <v>0</v>
      </c>
      <c r="BY11">
        <f t="shared" si="41"/>
        <v>150</v>
      </c>
      <c r="BZ11">
        <f t="shared" si="42"/>
        <v>36764</v>
      </c>
      <c r="CA11">
        <v>28900</v>
      </c>
      <c r="CB11">
        <f t="shared" si="43"/>
        <v>4046.0000000000005</v>
      </c>
      <c r="CC11">
        <f t="shared" si="44"/>
        <v>3468</v>
      </c>
      <c r="CD11">
        <v>0</v>
      </c>
      <c r="CE11">
        <v>500</v>
      </c>
      <c r="CF11">
        <f t="shared" si="45"/>
        <v>36914</v>
      </c>
      <c r="CG11">
        <v>0</v>
      </c>
      <c r="CH11">
        <v>0</v>
      </c>
      <c r="CI11">
        <f t="shared" si="46"/>
        <v>150</v>
      </c>
      <c r="CJ11">
        <f t="shared" si="47"/>
        <v>36764</v>
      </c>
      <c r="CK11">
        <v>28900</v>
      </c>
      <c r="CL11">
        <f t="shared" si="48"/>
        <v>4046.0000000000005</v>
      </c>
      <c r="CM11">
        <f t="shared" si="49"/>
        <v>3468</v>
      </c>
      <c r="CN11">
        <v>0</v>
      </c>
      <c r="CO11">
        <v>500</v>
      </c>
      <c r="CP11">
        <f t="shared" si="50"/>
        <v>36914</v>
      </c>
      <c r="CQ11">
        <v>0</v>
      </c>
      <c r="CR11">
        <v>0</v>
      </c>
      <c r="CS11">
        <f t="shared" si="51"/>
        <v>150</v>
      </c>
      <c r="CT11">
        <f t="shared" si="52"/>
        <v>36764</v>
      </c>
      <c r="CU11">
        <v>28900</v>
      </c>
      <c r="CV11">
        <f t="shared" si="53"/>
        <v>4046.0000000000005</v>
      </c>
      <c r="CW11">
        <f t="shared" si="54"/>
        <v>3468</v>
      </c>
      <c r="CX11">
        <v>0</v>
      </c>
      <c r="CY11">
        <v>500</v>
      </c>
      <c r="CZ11">
        <f t="shared" si="55"/>
        <v>36914</v>
      </c>
      <c r="DA11">
        <v>0</v>
      </c>
      <c r="DB11">
        <v>0</v>
      </c>
      <c r="DC11">
        <f t="shared" si="56"/>
        <v>150</v>
      </c>
      <c r="DD11">
        <f t="shared" si="57"/>
        <v>36764</v>
      </c>
      <c r="DE11">
        <v>28900</v>
      </c>
      <c r="DF11">
        <f t="shared" si="58"/>
        <v>4046.0000000000005</v>
      </c>
      <c r="DG11">
        <f t="shared" si="59"/>
        <v>3468</v>
      </c>
      <c r="DH11">
        <v>0</v>
      </c>
      <c r="DI11">
        <v>500</v>
      </c>
      <c r="DJ11">
        <f t="shared" si="60"/>
        <v>36914</v>
      </c>
      <c r="DK11">
        <v>0</v>
      </c>
      <c r="DL11">
        <v>0</v>
      </c>
      <c r="DM11">
        <f t="shared" si="61"/>
        <v>150</v>
      </c>
      <c r="DN11">
        <f t="shared" si="62"/>
        <v>36764</v>
      </c>
      <c r="DO11">
        <v>28900</v>
      </c>
      <c r="DP11">
        <f t="shared" si="63"/>
        <v>4046.0000000000005</v>
      </c>
      <c r="DQ11">
        <f t="shared" si="64"/>
        <v>3468</v>
      </c>
      <c r="DR11">
        <v>0</v>
      </c>
      <c r="DS11">
        <v>500</v>
      </c>
      <c r="DT11">
        <f t="shared" si="65"/>
        <v>36914</v>
      </c>
      <c r="DU11">
        <v>0</v>
      </c>
      <c r="DV11">
        <v>0</v>
      </c>
      <c r="DW11">
        <f t="shared" si="66"/>
        <v>150</v>
      </c>
      <c r="DX11">
        <f t="shared" si="67"/>
        <v>36764</v>
      </c>
      <c r="DY11">
        <f t="shared" si="68"/>
        <v>406054</v>
      </c>
      <c r="DZ11">
        <f t="shared" si="0"/>
        <v>1650</v>
      </c>
      <c r="EA11">
        <f t="shared" si="1"/>
        <v>50000</v>
      </c>
      <c r="EB11">
        <v>0</v>
      </c>
      <c r="EC11">
        <f t="shared" si="2"/>
        <v>354404</v>
      </c>
      <c r="ED11">
        <f t="shared" si="3"/>
        <v>0</v>
      </c>
      <c r="EE11">
        <f t="shared" si="4"/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f t="shared" si="5"/>
        <v>0</v>
      </c>
      <c r="EQ11">
        <f t="shared" si="69"/>
        <v>0</v>
      </c>
      <c r="ER11">
        <f t="shared" si="6"/>
        <v>354404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f t="shared" si="70"/>
        <v>0</v>
      </c>
      <c r="FA11">
        <f t="shared" si="71"/>
        <v>354404</v>
      </c>
      <c r="FB11">
        <f t="shared" si="72"/>
        <v>5220</v>
      </c>
      <c r="FC11">
        <f t="shared" si="73"/>
        <v>0</v>
      </c>
      <c r="FD11">
        <f t="shared" si="74"/>
        <v>5220</v>
      </c>
      <c r="FE11">
        <f t="shared" si="75"/>
        <v>0</v>
      </c>
      <c r="FF11">
        <f t="shared" si="76"/>
        <v>0</v>
      </c>
      <c r="FG11">
        <f t="shared" si="77"/>
        <v>0</v>
      </c>
      <c r="FH11">
        <v>0</v>
      </c>
      <c r="FI11">
        <f t="shared" si="78"/>
        <v>0</v>
      </c>
      <c r="FJ11" t="b">
        <f t="shared" si="79"/>
        <v>0</v>
      </c>
    </row>
    <row r="12" spans="1:166" x14ac:dyDescent="0.25">
      <c r="A12" s="1">
        <f>_xlfn.AGGREGATE(3,5,$B$2:B12)</f>
        <v>3</v>
      </c>
      <c r="B12" s="1" t="s">
        <v>144</v>
      </c>
      <c r="C12" s="1" t="s">
        <v>145</v>
      </c>
      <c r="D12" s="1" t="s">
        <v>765</v>
      </c>
      <c r="E12" s="1" t="s">
        <v>846</v>
      </c>
      <c r="F12" s="1">
        <v>0</v>
      </c>
      <c r="G12" s="1">
        <v>0</v>
      </c>
      <c r="H12" s="1">
        <v>45900</v>
      </c>
      <c r="I12" s="1">
        <f t="shared" si="7"/>
        <v>4590</v>
      </c>
      <c r="J12" s="1">
        <f t="shared" si="8"/>
        <v>5508</v>
      </c>
      <c r="K12" s="1">
        <v>400</v>
      </c>
      <c r="L12" s="1">
        <v>0</v>
      </c>
      <c r="M12" s="1">
        <f t="shared" si="9"/>
        <v>56398</v>
      </c>
      <c r="N12" s="1">
        <v>3000</v>
      </c>
      <c r="O12" s="1">
        <v>0</v>
      </c>
      <c r="P12" s="1">
        <f t="shared" si="10"/>
        <v>200</v>
      </c>
      <c r="Q12" s="1">
        <f t="shared" si="11"/>
        <v>53198</v>
      </c>
      <c r="R12" s="1">
        <v>45900</v>
      </c>
      <c r="S12" s="1">
        <f t="shared" si="12"/>
        <v>4590</v>
      </c>
      <c r="T12" s="1">
        <f t="shared" si="13"/>
        <v>5508</v>
      </c>
      <c r="U12" s="1">
        <v>400</v>
      </c>
      <c r="V12" s="1">
        <v>0</v>
      </c>
      <c r="W12" s="1">
        <f t="shared" si="14"/>
        <v>56398</v>
      </c>
      <c r="X12" s="1">
        <v>3000</v>
      </c>
      <c r="Y12" s="1">
        <v>0</v>
      </c>
      <c r="Z12" s="1">
        <f t="shared" si="15"/>
        <v>200</v>
      </c>
      <c r="AA12" s="1">
        <f t="shared" si="16"/>
        <v>53198</v>
      </c>
      <c r="AB12" s="1">
        <v>45900</v>
      </c>
      <c r="AC12" s="1">
        <f t="shared" si="17"/>
        <v>6426.0000000000009</v>
      </c>
      <c r="AD12" s="1">
        <f t="shared" si="18"/>
        <v>5508</v>
      </c>
      <c r="AE12" s="1">
        <v>400</v>
      </c>
      <c r="AF12" s="1">
        <v>0</v>
      </c>
      <c r="AG12" s="1">
        <f t="shared" si="19"/>
        <v>58234</v>
      </c>
      <c r="AH12" s="1">
        <v>3000</v>
      </c>
      <c r="AI12" s="1">
        <v>0</v>
      </c>
      <c r="AJ12" s="1">
        <f t="shared" si="20"/>
        <v>200</v>
      </c>
      <c r="AK12" s="1">
        <f t="shared" si="21"/>
        <v>55034</v>
      </c>
      <c r="AL12" s="1">
        <v>45900</v>
      </c>
      <c r="AM12" s="1">
        <f t="shared" si="22"/>
        <v>6426.0000000000009</v>
      </c>
      <c r="AN12" s="1">
        <f t="shared" si="23"/>
        <v>5508</v>
      </c>
      <c r="AO12" s="1">
        <v>400</v>
      </c>
      <c r="AP12" s="1">
        <v>0</v>
      </c>
      <c r="AQ12" s="1">
        <f t="shared" si="24"/>
        <v>58234</v>
      </c>
      <c r="AR12" s="1">
        <v>3000</v>
      </c>
      <c r="AS12" s="1">
        <v>0</v>
      </c>
      <c r="AT12" s="1">
        <f t="shared" si="25"/>
        <v>200</v>
      </c>
      <c r="AU12" s="1">
        <f t="shared" si="26"/>
        <v>55034</v>
      </c>
      <c r="AV12" s="1">
        <v>47300</v>
      </c>
      <c r="AW12" s="1">
        <f t="shared" si="27"/>
        <v>6622.0000000000009</v>
      </c>
      <c r="AX12" s="1">
        <f t="shared" si="28"/>
        <v>1836</v>
      </c>
      <c r="AY12" s="1">
        <f t="shared" si="29"/>
        <v>5676</v>
      </c>
      <c r="AZ12" s="1">
        <v>400</v>
      </c>
      <c r="BA12" s="1">
        <v>0</v>
      </c>
      <c r="BB12" s="1">
        <f t="shared" si="30"/>
        <v>61834</v>
      </c>
      <c r="BC12" s="1">
        <v>3000</v>
      </c>
      <c r="BD12" s="1">
        <v>0</v>
      </c>
      <c r="BE12" s="1">
        <f t="shared" si="31"/>
        <v>200</v>
      </c>
      <c r="BF12" s="1">
        <f t="shared" si="32"/>
        <v>58634</v>
      </c>
      <c r="BG12" s="1">
        <v>47300</v>
      </c>
      <c r="BH12" s="1">
        <f t="shared" si="33"/>
        <v>6622.0000000000009</v>
      </c>
      <c r="BI12" s="1">
        <f t="shared" si="34"/>
        <v>5676</v>
      </c>
      <c r="BJ12" s="1">
        <v>400</v>
      </c>
      <c r="BK12" s="1">
        <v>0</v>
      </c>
      <c r="BL12" s="1">
        <f t="shared" si="35"/>
        <v>59998</v>
      </c>
      <c r="BM12" s="1">
        <v>3000</v>
      </c>
      <c r="BN12" s="1">
        <v>0</v>
      </c>
      <c r="BO12" s="1">
        <f t="shared" si="36"/>
        <v>200</v>
      </c>
      <c r="BP12" s="1">
        <f t="shared" si="37"/>
        <v>56798</v>
      </c>
      <c r="BQ12" s="1">
        <v>47300</v>
      </c>
      <c r="BR12" s="1">
        <f t="shared" si="38"/>
        <v>6622.0000000000009</v>
      </c>
      <c r="BS12" s="1">
        <f t="shared" si="39"/>
        <v>5676</v>
      </c>
      <c r="BT12" s="1">
        <v>400</v>
      </c>
      <c r="BU12" s="1">
        <v>0</v>
      </c>
      <c r="BV12" s="1">
        <f t="shared" si="40"/>
        <v>59998</v>
      </c>
      <c r="BW12" s="1">
        <v>3000</v>
      </c>
      <c r="BX12" s="1">
        <v>0</v>
      </c>
      <c r="BY12" s="1">
        <f t="shared" si="41"/>
        <v>200</v>
      </c>
      <c r="BZ12" s="1">
        <f t="shared" si="42"/>
        <v>56798</v>
      </c>
      <c r="CA12" s="1">
        <v>47300</v>
      </c>
      <c r="CB12" s="1">
        <f t="shared" si="43"/>
        <v>6622.0000000000009</v>
      </c>
      <c r="CC12" s="1">
        <f t="shared" si="44"/>
        <v>5676</v>
      </c>
      <c r="CD12" s="1">
        <v>400</v>
      </c>
      <c r="CE12" s="1">
        <v>0</v>
      </c>
      <c r="CF12" s="1">
        <f t="shared" si="45"/>
        <v>59998</v>
      </c>
      <c r="CG12" s="1">
        <v>3000</v>
      </c>
      <c r="CH12" s="1">
        <v>0</v>
      </c>
      <c r="CI12" s="1">
        <f t="shared" si="46"/>
        <v>200</v>
      </c>
      <c r="CJ12" s="1">
        <f t="shared" si="47"/>
        <v>56798</v>
      </c>
      <c r="CK12" s="1">
        <v>47300</v>
      </c>
      <c r="CL12" s="1">
        <f t="shared" si="48"/>
        <v>6622.0000000000009</v>
      </c>
      <c r="CM12" s="1">
        <f t="shared" si="49"/>
        <v>5676</v>
      </c>
      <c r="CN12" s="1">
        <v>400</v>
      </c>
      <c r="CO12" s="1">
        <v>0</v>
      </c>
      <c r="CP12" s="1">
        <f t="shared" si="50"/>
        <v>59998</v>
      </c>
      <c r="CQ12" s="1">
        <v>3000</v>
      </c>
      <c r="CR12" s="1">
        <v>0</v>
      </c>
      <c r="CS12" s="1">
        <f t="shared" si="51"/>
        <v>200</v>
      </c>
      <c r="CT12" s="1">
        <f t="shared" si="52"/>
        <v>56798</v>
      </c>
      <c r="CU12" s="1">
        <v>47300</v>
      </c>
      <c r="CV12" s="1">
        <f t="shared" si="53"/>
        <v>6622.0000000000009</v>
      </c>
      <c r="CW12" s="1">
        <f t="shared" si="54"/>
        <v>5676</v>
      </c>
      <c r="CX12" s="1">
        <v>400</v>
      </c>
      <c r="CY12" s="1">
        <v>0</v>
      </c>
      <c r="CZ12" s="1">
        <f t="shared" si="55"/>
        <v>59998</v>
      </c>
      <c r="DA12" s="1">
        <v>3000</v>
      </c>
      <c r="DB12" s="1">
        <v>0</v>
      </c>
      <c r="DC12" s="1">
        <f t="shared" si="56"/>
        <v>200</v>
      </c>
      <c r="DD12" s="1">
        <f t="shared" si="57"/>
        <v>56798</v>
      </c>
      <c r="DE12" s="1">
        <v>47300</v>
      </c>
      <c r="DF12" s="1">
        <f t="shared" si="58"/>
        <v>6622.0000000000009</v>
      </c>
      <c r="DG12" s="1">
        <f t="shared" si="59"/>
        <v>5676</v>
      </c>
      <c r="DH12" s="1">
        <v>400</v>
      </c>
      <c r="DI12" s="1">
        <v>0</v>
      </c>
      <c r="DJ12" s="1">
        <f t="shared" si="60"/>
        <v>59998</v>
      </c>
      <c r="DK12" s="1">
        <v>3000</v>
      </c>
      <c r="DL12" s="1">
        <v>0</v>
      </c>
      <c r="DM12" s="1">
        <f t="shared" si="61"/>
        <v>200</v>
      </c>
      <c r="DN12" s="1">
        <f t="shared" si="62"/>
        <v>56798</v>
      </c>
      <c r="DO12" s="1">
        <v>47300</v>
      </c>
      <c r="DP12" s="1">
        <f t="shared" si="63"/>
        <v>6622.0000000000009</v>
      </c>
      <c r="DQ12" s="1">
        <f t="shared" si="64"/>
        <v>5676</v>
      </c>
      <c r="DR12" s="1">
        <v>400</v>
      </c>
      <c r="DS12" s="1">
        <v>0</v>
      </c>
      <c r="DT12" s="1">
        <f t="shared" si="65"/>
        <v>59998</v>
      </c>
      <c r="DU12" s="1">
        <v>3000</v>
      </c>
      <c r="DV12" s="1">
        <v>0</v>
      </c>
      <c r="DW12" s="1">
        <f t="shared" si="66"/>
        <v>200</v>
      </c>
      <c r="DX12" s="1">
        <f t="shared" si="67"/>
        <v>56798</v>
      </c>
      <c r="DY12" s="1">
        <f t="shared" si="68"/>
        <v>711084</v>
      </c>
      <c r="DZ12" s="1">
        <f t="shared" si="0"/>
        <v>2400</v>
      </c>
      <c r="EA12" s="1">
        <f t="shared" si="1"/>
        <v>50000</v>
      </c>
      <c r="EB12" s="1">
        <v>0</v>
      </c>
      <c r="EC12" s="1">
        <f t="shared" si="2"/>
        <v>658684</v>
      </c>
      <c r="ED12" s="1">
        <f t="shared" si="3"/>
        <v>36000</v>
      </c>
      <c r="EE12" s="1">
        <f t="shared" si="4"/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f t="shared" si="5"/>
        <v>36000</v>
      </c>
      <c r="EQ12" s="1">
        <f t="shared" si="69"/>
        <v>36000</v>
      </c>
      <c r="ER12" s="1">
        <f t="shared" si="6"/>
        <v>622684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f t="shared" si="70"/>
        <v>0</v>
      </c>
      <c r="FA12" s="1">
        <f t="shared" si="71"/>
        <v>622684</v>
      </c>
      <c r="FB12" s="1">
        <f t="shared" si="72"/>
        <v>12500</v>
      </c>
      <c r="FC12" s="1">
        <f t="shared" si="73"/>
        <v>12268</v>
      </c>
      <c r="FD12" s="1">
        <f t="shared" si="74"/>
        <v>24768</v>
      </c>
      <c r="FE12" s="1">
        <f t="shared" si="75"/>
        <v>24768</v>
      </c>
      <c r="FF12" s="1">
        <f t="shared" si="76"/>
        <v>990.72</v>
      </c>
      <c r="FG12" s="1">
        <f t="shared" si="77"/>
        <v>25759</v>
      </c>
      <c r="FH12" s="1">
        <v>0</v>
      </c>
      <c r="FI12" s="1">
        <f t="shared" si="78"/>
        <v>25759</v>
      </c>
      <c r="FJ12" s="1" t="b">
        <f t="shared" si="79"/>
        <v>1</v>
      </c>
    </row>
    <row r="13" spans="1:166" customFormat="1" hidden="1" x14ac:dyDescent="0.25">
      <c r="A13">
        <f>_xlfn.AGGREGATE(3,5,$B$2:B13)</f>
        <v>3</v>
      </c>
      <c r="B13" t="s">
        <v>146</v>
      </c>
      <c r="C13" t="s">
        <v>147</v>
      </c>
      <c r="D13" t="s">
        <v>765</v>
      </c>
      <c r="E13" t="s">
        <v>846</v>
      </c>
      <c r="F13">
        <v>0</v>
      </c>
      <c r="G13">
        <v>6000</v>
      </c>
      <c r="H13">
        <v>26200</v>
      </c>
      <c r="I13">
        <f t="shared" si="7"/>
        <v>2620</v>
      </c>
      <c r="J13">
        <f t="shared" si="8"/>
        <v>3144</v>
      </c>
      <c r="K13">
        <v>0</v>
      </c>
      <c r="L13">
        <v>500</v>
      </c>
      <c r="M13">
        <f t="shared" si="9"/>
        <v>32464</v>
      </c>
      <c r="N13">
        <v>2000</v>
      </c>
      <c r="O13">
        <v>0</v>
      </c>
      <c r="P13">
        <f t="shared" si="10"/>
        <v>150</v>
      </c>
      <c r="Q13">
        <f t="shared" si="11"/>
        <v>30314</v>
      </c>
      <c r="R13">
        <v>26200</v>
      </c>
      <c r="S13">
        <f t="shared" si="12"/>
        <v>2620</v>
      </c>
      <c r="T13">
        <f t="shared" si="13"/>
        <v>3144</v>
      </c>
      <c r="U13">
        <v>0</v>
      </c>
      <c r="V13">
        <v>500</v>
      </c>
      <c r="W13">
        <f t="shared" si="14"/>
        <v>32464</v>
      </c>
      <c r="X13">
        <v>2000</v>
      </c>
      <c r="Y13">
        <v>0</v>
      </c>
      <c r="Z13">
        <f t="shared" si="15"/>
        <v>150</v>
      </c>
      <c r="AA13">
        <f t="shared" si="16"/>
        <v>30314</v>
      </c>
      <c r="AB13">
        <v>26200</v>
      </c>
      <c r="AC13">
        <f t="shared" si="17"/>
        <v>3668.0000000000005</v>
      </c>
      <c r="AD13">
        <f t="shared" si="18"/>
        <v>3144</v>
      </c>
      <c r="AE13">
        <v>0</v>
      </c>
      <c r="AF13">
        <v>500</v>
      </c>
      <c r="AG13">
        <f t="shared" si="19"/>
        <v>33512</v>
      </c>
      <c r="AH13">
        <v>2000</v>
      </c>
      <c r="AI13">
        <v>0</v>
      </c>
      <c r="AJ13">
        <f t="shared" si="20"/>
        <v>150</v>
      </c>
      <c r="AK13">
        <f t="shared" si="21"/>
        <v>31362</v>
      </c>
      <c r="AL13">
        <v>26200</v>
      </c>
      <c r="AM13">
        <f t="shared" si="22"/>
        <v>3668.0000000000005</v>
      </c>
      <c r="AN13">
        <f t="shared" si="23"/>
        <v>3144</v>
      </c>
      <c r="AO13">
        <v>0</v>
      </c>
      <c r="AP13">
        <v>500</v>
      </c>
      <c r="AQ13">
        <f t="shared" si="24"/>
        <v>33512</v>
      </c>
      <c r="AR13">
        <v>2000</v>
      </c>
      <c r="AS13">
        <v>0</v>
      </c>
      <c r="AT13">
        <f t="shared" si="25"/>
        <v>150</v>
      </c>
      <c r="AU13">
        <f t="shared" si="26"/>
        <v>31362</v>
      </c>
      <c r="AV13">
        <v>27000</v>
      </c>
      <c r="AW13">
        <f t="shared" si="27"/>
        <v>3780.0000000000005</v>
      </c>
      <c r="AX13">
        <f t="shared" si="28"/>
        <v>1048</v>
      </c>
      <c r="AY13">
        <f t="shared" si="29"/>
        <v>3240</v>
      </c>
      <c r="AZ13">
        <v>0</v>
      </c>
      <c r="BA13">
        <v>500</v>
      </c>
      <c r="BB13">
        <f t="shared" si="30"/>
        <v>35568</v>
      </c>
      <c r="BC13">
        <v>2000</v>
      </c>
      <c r="BD13">
        <v>0</v>
      </c>
      <c r="BE13">
        <f t="shared" si="31"/>
        <v>150</v>
      </c>
      <c r="BF13">
        <f t="shared" si="32"/>
        <v>33418</v>
      </c>
      <c r="BG13">
        <v>27000</v>
      </c>
      <c r="BH13">
        <f t="shared" si="33"/>
        <v>3780.0000000000005</v>
      </c>
      <c r="BI13">
        <f t="shared" si="34"/>
        <v>3240</v>
      </c>
      <c r="BJ13">
        <v>0</v>
      </c>
      <c r="BK13">
        <v>500</v>
      </c>
      <c r="BL13">
        <f t="shared" si="35"/>
        <v>34520</v>
      </c>
      <c r="BM13">
        <v>2000</v>
      </c>
      <c r="BN13">
        <v>0</v>
      </c>
      <c r="BO13">
        <f t="shared" si="36"/>
        <v>150</v>
      </c>
      <c r="BP13">
        <f t="shared" si="37"/>
        <v>32370</v>
      </c>
      <c r="BQ13">
        <v>27000</v>
      </c>
      <c r="BR13">
        <f t="shared" si="38"/>
        <v>3780.0000000000005</v>
      </c>
      <c r="BS13">
        <f t="shared" si="39"/>
        <v>3240</v>
      </c>
      <c r="BT13">
        <v>0</v>
      </c>
      <c r="BU13">
        <v>500</v>
      </c>
      <c r="BV13">
        <f t="shared" si="40"/>
        <v>34520</v>
      </c>
      <c r="BW13">
        <v>2000</v>
      </c>
      <c r="BX13">
        <v>0</v>
      </c>
      <c r="BY13">
        <f t="shared" si="41"/>
        <v>150</v>
      </c>
      <c r="BZ13">
        <f t="shared" si="42"/>
        <v>32370</v>
      </c>
      <c r="CA13">
        <v>27000</v>
      </c>
      <c r="CB13">
        <f t="shared" si="43"/>
        <v>3780.0000000000005</v>
      </c>
      <c r="CC13">
        <f t="shared" si="44"/>
        <v>3240</v>
      </c>
      <c r="CD13">
        <v>0</v>
      </c>
      <c r="CE13">
        <v>500</v>
      </c>
      <c r="CF13">
        <f t="shared" si="45"/>
        <v>34520</v>
      </c>
      <c r="CG13">
        <v>2000</v>
      </c>
      <c r="CH13">
        <v>0</v>
      </c>
      <c r="CI13">
        <f t="shared" si="46"/>
        <v>150</v>
      </c>
      <c r="CJ13">
        <f t="shared" si="47"/>
        <v>32370</v>
      </c>
      <c r="CK13">
        <v>27000</v>
      </c>
      <c r="CL13">
        <f t="shared" si="48"/>
        <v>3780.0000000000005</v>
      </c>
      <c r="CM13">
        <f t="shared" si="49"/>
        <v>3240</v>
      </c>
      <c r="CN13">
        <v>0</v>
      </c>
      <c r="CO13">
        <v>500</v>
      </c>
      <c r="CP13">
        <f t="shared" si="50"/>
        <v>34520</v>
      </c>
      <c r="CQ13">
        <v>2000</v>
      </c>
      <c r="CR13">
        <v>0</v>
      </c>
      <c r="CS13">
        <f t="shared" si="51"/>
        <v>150</v>
      </c>
      <c r="CT13">
        <f t="shared" si="52"/>
        <v>32370</v>
      </c>
      <c r="CU13">
        <v>27000</v>
      </c>
      <c r="CV13">
        <f t="shared" si="53"/>
        <v>3780.0000000000005</v>
      </c>
      <c r="CW13">
        <f t="shared" si="54"/>
        <v>3240</v>
      </c>
      <c r="CX13">
        <v>0</v>
      </c>
      <c r="CY13">
        <v>500</v>
      </c>
      <c r="CZ13">
        <f t="shared" si="55"/>
        <v>34520</v>
      </c>
      <c r="DA13">
        <v>2000</v>
      </c>
      <c r="DB13">
        <v>0</v>
      </c>
      <c r="DC13">
        <f t="shared" si="56"/>
        <v>150</v>
      </c>
      <c r="DD13">
        <f t="shared" si="57"/>
        <v>32370</v>
      </c>
      <c r="DE13">
        <v>27000</v>
      </c>
      <c r="DF13">
        <f t="shared" si="58"/>
        <v>3780.0000000000005</v>
      </c>
      <c r="DG13">
        <f t="shared" si="59"/>
        <v>3240</v>
      </c>
      <c r="DH13">
        <v>0</v>
      </c>
      <c r="DI13">
        <v>500</v>
      </c>
      <c r="DJ13">
        <f t="shared" si="60"/>
        <v>34520</v>
      </c>
      <c r="DK13">
        <v>2000</v>
      </c>
      <c r="DL13">
        <v>0</v>
      </c>
      <c r="DM13">
        <f t="shared" si="61"/>
        <v>150</v>
      </c>
      <c r="DN13">
        <f t="shared" si="62"/>
        <v>32370</v>
      </c>
      <c r="DO13">
        <v>27000</v>
      </c>
      <c r="DP13">
        <f t="shared" si="63"/>
        <v>3780.0000000000005</v>
      </c>
      <c r="DQ13">
        <f t="shared" si="64"/>
        <v>3240</v>
      </c>
      <c r="DR13">
        <v>0</v>
      </c>
      <c r="DS13">
        <v>500</v>
      </c>
      <c r="DT13">
        <f t="shared" si="65"/>
        <v>34520</v>
      </c>
      <c r="DU13">
        <v>2000</v>
      </c>
      <c r="DV13">
        <v>0</v>
      </c>
      <c r="DW13">
        <f t="shared" si="66"/>
        <v>150</v>
      </c>
      <c r="DX13">
        <f t="shared" si="67"/>
        <v>32370</v>
      </c>
      <c r="DY13">
        <f t="shared" si="68"/>
        <v>415160</v>
      </c>
      <c r="DZ13">
        <f t="shared" si="0"/>
        <v>1800</v>
      </c>
      <c r="EA13">
        <f t="shared" si="1"/>
        <v>50000</v>
      </c>
      <c r="EB13">
        <v>0</v>
      </c>
      <c r="EC13">
        <f t="shared" si="2"/>
        <v>363360</v>
      </c>
      <c r="ED13">
        <f t="shared" si="3"/>
        <v>24000</v>
      </c>
      <c r="EE13">
        <f t="shared" si="4"/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f t="shared" si="5"/>
        <v>24000</v>
      </c>
      <c r="EQ13">
        <f t="shared" si="69"/>
        <v>24000</v>
      </c>
      <c r="ER13">
        <f t="shared" si="6"/>
        <v>339360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f t="shared" si="70"/>
        <v>0</v>
      </c>
      <c r="FA13">
        <f t="shared" si="71"/>
        <v>339360</v>
      </c>
      <c r="FB13">
        <f t="shared" si="72"/>
        <v>4468</v>
      </c>
      <c r="FC13">
        <f t="shared" si="73"/>
        <v>0</v>
      </c>
      <c r="FD13">
        <f t="shared" si="74"/>
        <v>4468</v>
      </c>
      <c r="FE13">
        <f t="shared" si="75"/>
        <v>0</v>
      </c>
      <c r="FF13">
        <f t="shared" si="76"/>
        <v>0</v>
      </c>
      <c r="FG13">
        <f t="shared" si="77"/>
        <v>0</v>
      </c>
      <c r="FH13">
        <v>0</v>
      </c>
      <c r="FI13">
        <f t="shared" si="78"/>
        <v>0</v>
      </c>
      <c r="FJ13" t="b">
        <f t="shared" si="79"/>
        <v>0</v>
      </c>
    </row>
    <row r="14" spans="1:166" customFormat="1" hidden="1" x14ac:dyDescent="0.25">
      <c r="A14">
        <f>_xlfn.AGGREGATE(3,5,$B$2:B14)</f>
        <v>3</v>
      </c>
      <c r="B14" t="s">
        <v>148</v>
      </c>
      <c r="C14" t="s">
        <v>149</v>
      </c>
      <c r="D14" t="s">
        <v>765</v>
      </c>
      <c r="E14" t="s">
        <v>846</v>
      </c>
      <c r="F14">
        <v>0</v>
      </c>
      <c r="G14">
        <v>0</v>
      </c>
      <c r="H14">
        <v>0</v>
      </c>
      <c r="I14">
        <f t="shared" si="7"/>
        <v>0</v>
      </c>
      <c r="J14">
        <f t="shared" si="8"/>
        <v>0</v>
      </c>
      <c r="K14">
        <v>0</v>
      </c>
      <c r="L14">
        <v>0</v>
      </c>
      <c r="M14">
        <f t="shared" si="9"/>
        <v>0</v>
      </c>
      <c r="N14">
        <v>0</v>
      </c>
      <c r="O14">
        <v>0</v>
      </c>
      <c r="P14">
        <f t="shared" si="10"/>
        <v>0</v>
      </c>
      <c r="Q14">
        <f t="shared" si="11"/>
        <v>0</v>
      </c>
      <c r="R14">
        <v>0</v>
      </c>
      <c r="S14">
        <f t="shared" si="12"/>
        <v>0</v>
      </c>
      <c r="T14">
        <f t="shared" si="13"/>
        <v>0</v>
      </c>
      <c r="U14">
        <v>0</v>
      </c>
      <c r="V14">
        <v>0</v>
      </c>
      <c r="W14">
        <f t="shared" si="14"/>
        <v>0</v>
      </c>
      <c r="X14">
        <v>0</v>
      </c>
      <c r="Y14">
        <v>0</v>
      </c>
      <c r="Z14">
        <f t="shared" si="15"/>
        <v>0</v>
      </c>
      <c r="AA14">
        <f t="shared" si="16"/>
        <v>0</v>
      </c>
      <c r="AB14">
        <v>0</v>
      </c>
      <c r="AC14">
        <f t="shared" si="17"/>
        <v>0</v>
      </c>
      <c r="AD14">
        <f t="shared" si="18"/>
        <v>0</v>
      </c>
      <c r="AE14">
        <v>0</v>
      </c>
      <c r="AF14">
        <v>0</v>
      </c>
      <c r="AG14">
        <f t="shared" si="19"/>
        <v>0</v>
      </c>
      <c r="AH14">
        <v>0</v>
      </c>
      <c r="AI14">
        <v>0</v>
      </c>
      <c r="AJ14">
        <f t="shared" si="20"/>
        <v>0</v>
      </c>
      <c r="AK14">
        <f t="shared" si="21"/>
        <v>0</v>
      </c>
      <c r="AL14">
        <v>0</v>
      </c>
      <c r="AM14">
        <f t="shared" si="22"/>
        <v>0</v>
      </c>
      <c r="AN14">
        <f t="shared" si="23"/>
        <v>0</v>
      </c>
      <c r="AO14">
        <v>0</v>
      </c>
      <c r="AP14">
        <v>0</v>
      </c>
      <c r="AQ14">
        <f t="shared" si="24"/>
        <v>0</v>
      </c>
      <c r="AR14">
        <v>0</v>
      </c>
      <c r="AS14">
        <v>0</v>
      </c>
      <c r="AT14">
        <f t="shared" si="25"/>
        <v>0</v>
      </c>
      <c r="AU14">
        <f t="shared" si="26"/>
        <v>0</v>
      </c>
      <c r="AV14">
        <v>0</v>
      </c>
      <c r="AW14">
        <f t="shared" si="27"/>
        <v>0</v>
      </c>
      <c r="AX14">
        <f t="shared" si="28"/>
        <v>0</v>
      </c>
      <c r="AY14">
        <f t="shared" si="29"/>
        <v>0</v>
      </c>
      <c r="AZ14">
        <v>0</v>
      </c>
      <c r="BA14">
        <v>0</v>
      </c>
      <c r="BB14">
        <f t="shared" si="30"/>
        <v>0</v>
      </c>
      <c r="BC14">
        <v>0</v>
      </c>
      <c r="BD14">
        <v>0</v>
      </c>
      <c r="BE14">
        <f t="shared" si="31"/>
        <v>0</v>
      </c>
      <c r="BF14">
        <f t="shared" si="32"/>
        <v>0</v>
      </c>
      <c r="BG14">
        <v>0</v>
      </c>
      <c r="BH14">
        <f t="shared" si="33"/>
        <v>0</v>
      </c>
      <c r="BI14">
        <f t="shared" si="34"/>
        <v>0</v>
      </c>
      <c r="BJ14">
        <v>0</v>
      </c>
      <c r="BK14">
        <v>0</v>
      </c>
      <c r="BL14">
        <f t="shared" si="35"/>
        <v>0</v>
      </c>
      <c r="BM14">
        <v>0</v>
      </c>
      <c r="BN14">
        <v>0</v>
      </c>
      <c r="BO14">
        <f t="shared" si="36"/>
        <v>0</v>
      </c>
      <c r="BP14">
        <f t="shared" si="37"/>
        <v>0</v>
      </c>
      <c r="BQ14">
        <v>0</v>
      </c>
      <c r="BR14">
        <f t="shared" si="38"/>
        <v>0</v>
      </c>
      <c r="BS14">
        <f t="shared" si="39"/>
        <v>0</v>
      </c>
      <c r="BT14">
        <v>0</v>
      </c>
      <c r="BU14">
        <v>0</v>
      </c>
      <c r="BV14">
        <f t="shared" si="40"/>
        <v>0</v>
      </c>
      <c r="BW14">
        <v>0</v>
      </c>
      <c r="BX14">
        <v>0</v>
      </c>
      <c r="BY14">
        <f t="shared" si="41"/>
        <v>0</v>
      </c>
      <c r="BZ14">
        <f t="shared" si="42"/>
        <v>0</v>
      </c>
      <c r="CA14">
        <v>0</v>
      </c>
      <c r="CB14">
        <f t="shared" si="43"/>
        <v>0</v>
      </c>
      <c r="CC14">
        <f t="shared" si="44"/>
        <v>0</v>
      </c>
      <c r="CD14">
        <v>0</v>
      </c>
      <c r="CE14">
        <v>0</v>
      </c>
      <c r="CF14">
        <f t="shared" si="45"/>
        <v>0</v>
      </c>
      <c r="CG14">
        <v>0</v>
      </c>
      <c r="CH14">
        <v>0</v>
      </c>
      <c r="CI14">
        <f t="shared" si="46"/>
        <v>0</v>
      </c>
      <c r="CJ14">
        <f t="shared" si="47"/>
        <v>0</v>
      </c>
      <c r="CK14">
        <v>0</v>
      </c>
      <c r="CL14">
        <f t="shared" si="48"/>
        <v>0</v>
      </c>
      <c r="CM14">
        <f t="shared" si="49"/>
        <v>0</v>
      </c>
      <c r="CN14">
        <v>0</v>
      </c>
      <c r="CO14">
        <v>0</v>
      </c>
      <c r="CP14">
        <f t="shared" si="50"/>
        <v>0</v>
      </c>
      <c r="CQ14">
        <v>0</v>
      </c>
      <c r="CR14">
        <v>0</v>
      </c>
      <c r="CS14">
        <f t="shared" si="51"/>
        <v>0</v>
      </c>
      <c r="CT14">
        <f t="shared" si="52"/>
        <v>0</v>
      </c>
      <c r="CU14">
        <v>0</v>
      </c>
      <c r="CV14">
        <f t="shared" si="53"/>
        <v>0</v>
      </c>
      <c r="CW14">
        <f t="shared" si="54"/>
        <v>0</v>
      </c>
      <c r="CX14">
        <v>0</v>
      </c>
      <c r="CY14">
        <v>0</v>
      </c>
      <c r="CZ14">
        <f t="shared" si="55"/>
        <v>0</v>
      </c>
      <c r="DA14">
        <v>0</v>
      </c>
      <c r="DB14">
        <v>0</v>
      </c>
      <c r="DC14">
        <f t="shared" si="56"/>
        <v>0</v>
      </c>
      <c r="DD14">
        <f t="shared" si="57"/>
        <v>0</v>
      </c>
      <c r="DE14">
        <v>0</v>
      </c>
      <c r="DF14">
        <f t="shared" si="58"/>
        <v>0</v>
      </c>
      <c r="DG14">
        <f t="shared" si="59"/>
        <v>0</v>
      </c>
      <c r="DH14">
        <v>0</v>
      </c>
      <c r="DI14">
        <v>0</v>
      </c>
      <c r="DJ14">
        <f t="shared" si="60"/>
        <v>0</v>
      </c>
      <c r="DK14">
        <v>0</v>
      </c>
      <c r="DL14">
        <v>0</v>
      </c>
      <c r="DM14">
        <f t="shared" si="61"/>
        <v>0</v>
      </c>
      <c r="DN14">
        <f t="shared" si="62"/>
        <v>0</v>
      </c>
      <c r="DO14">
        <v>0</v>
      </c>
      <c r="DP14">
        <f t="shared" si="63"/>
        <v>0</v>
      </c>
      <c r="DQ14">
        <f t="shared" si="64"/>
        <v>0</v>
      </c>
      <c r="DR14">
        <v>0</v>
      </c>
      <c r="DS14">
        <v>0</v>
      </c>
      <c r="DT14">
        <f t="shared" si="65"/>
        <v>0</v>
      </c>
      <c r="DU14">
        <v>0</v>
      </c>
      <c r="DV14">
        <v>0</v>
      </c>
      <c r="DW14">
        <f t="shared" si="66"/>
        <v>0</v>
      </c>
      <c r="DX14">
        <f t="shared" si="67"/>
        <v>0</v>
      </c>
      <c r="DY14">
        <f t="shared" si="68"/>
        <v>0</v>
      </c>
      <c r="DZ14">
        <f t="shared" si="0"/>
        <v>0</v>
      </c>
      <c r="EA14">
        <f t="shared" si="1"/>
        <v>0</v>
      </c>
      <c r="EB14">
        <v>0</v>
      </c>
      <c r="EC14">
        <f t="shared" si="2"/>
        <v>0</v>
      </c>
      <c r="ED14">
        <f t="shared" si="3"/>
        <v>0</v>
      </c>
      <c r="EE14">
        <f t="shared" si="4"/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f t="shared" si="5"/>
        <v>0</v>
      </c>
      <c r="EQ14">
        <f t="shared" si="69"/>
        <v>0</v>
      </c>
      <c r="ER14">
        <f t="shared" si="6"/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f t="shared" si="70"/>
        <v>0</v>
      </c>
      <c r="FA14">
        <f t="shared" si="71"/>
        <v>0</v>
      </c>
      <c r="FB14">
        <f t="shared" si="72"/>
        <v>0</v>
      </c>
      <c r="FC14">
        <f t="shared" si="73"/>
        <v>0</v>
      </c>
      <c r="FD14">
        <f t="shared" si="74"/>
        <v>0</v>
      </c>
      <c r="FE14">
        <f t="shared" si="75"/>
        <v>0</v>
      </c>
      <c r="FF14">
        <f t="shared" si="76"/>
        <v>0</v>
      </c>
      <c r="FG14">
        <f t="shared" si="77"/>
        <v>0</v>
      </c>
      <c r="FH14">
        <v>0</v>
      </c>
      <c r="FI14">
        <f t="shared" si="78"/>
        <v>0</v>
      </c>
      <c r="FJ14" t="b">
        <f t="shared" si="79"/>
        <v>0</v>
      </c>
    </row>
    <row r="15" spans="1:166" customFormat="1" hidden="1" x14ac:dyDescent="0.25">
      <c r="A15">
        <f>_xlfn.AGGREGATE(3,5,$B$2:B15)</f>
        <v>3</v>
      </c>
      <c r="B15" t="s">
        <v>150</v>
      </c>
      <c r="C15" t="s">
        <v>151</v>
      </c>
      <c r="D15" t="s">
        <v>766</v>
      </c>
      <c r="E15" t="s">
        <v>846</v>
      </c>
      <c r="F15">
        <v>0</v>
      </c>
      <c r="G15">
        <v>6000</v>
      </c>
      <c r="H15">
        <v>30700</v>
      </c>
      <c r="I15">
        <f t="shared" si="7"/>
        <v>3070</v>
      </c>
      <c r="J15">
        <f t="shared" si="8"/>
        <v>3684</v>
      </c>
      <c r="K15">
        <v>0</v>
      </c>
      <c r="L15">
        <v>500</v>
      </c>
      <c r="M15">
        <f t="shared" si="9"/>
        <v>37954</v>
      </c>
      <c r="N15">
        <v>2000</v>
      </c>
      <c r="O15">
        <v>0</v>
      </c>
      <c r="P15">
        <f t="shared" si="10"/>
        <v>150</v>
      </c>
      <c r="Q15">
        <f t="shared" si="11"/>
        <v>35804</v>
      </c>
      <c r="R15">
        <v>30700</v>
      </c>
      <c r="S15">
        <f t="shared" si="12"/>
        <v>3070</v>
      </c>
      <c r="T15">
        <f t="shared" si="13"/>
        <v>3684</v>
      </c>
      <c r="U15">
        <v>0</v>
      </c>
      <c r="V15">
        <v>500</v>
      </c>
      <c r="W15">
        <f t="shared" si="14"/>
        <v>37954</v>
      </c>
      <c r="X15">
        <v>2000</v>
      </c>
      <c r="Y15">
        <v>0</v>
      </c>
      <c r="Z15">
        <f t="shared" si="15"/>
        <v>150</v>
      </c>
      <c r="AA15">
        <f t="shared" si="16"/>
        <v>35804</v>
      </c>
      <c r="AB15">
        <v>30700</v>
      </c>
      <c r="AC15">
        <f t="shared" si="17"/>
        <v>4298</v>
      </c>
      <c r="AD15">
        <f t="shared" si="18"/>
        <v>3684</v>
      </c>
      <c r="AE15">
        <v>0</v>
      </c>
      <c r="AF15">
        <v>500</v>
      </c>
      <c r="AG15">
        <f t="shared" si="19"/>
        <v>39182</v>
      </c>
      <c r="AH15">
        <v>2000</v>
      </c>
      <c r="AI15">
        <v>0</v>
      </c>
      <c r="AJ15">
        <f t="shared" si="20"/>
        <v>150</v>
      </c>
      <c r="AK15">
        <f t="shared" si="21"/>
        <v>37032</v>
      </c>
      <c r="AL15">
        <v>30700</v>
      </c>
      <c r="AM15">
        <f t="shared" si="22"/>
        <v>4298</v>
      </c>
      <c r="AN15">
        <f t="shared" si="23"/>
        <v>3684</v>
      </c>
      <c r="AO15">
        <v>0</v>
      </c>
      <c r="AP15">
        <v>500</v>
      </c>
      <c r="AQ15">
        <f t="shared" si="24"/>
        <v>39182</v>
      </c>
      <c r="AR15">
        <v>2000</v>
      </c>
      <c r="AS15">
        <v>0</v>
      </c>
      <c r="AT15">
        <f t="shared" si="25"/>
        <v>150</v>
      </c>
      <c r="AU15">
        <f t="shared" si="26"/>
        <v>37032</v>
      </c>
      <c r="AV15">
        <v>31600</v>
      </c>
      <c r="AW15">
        <f t="shared" si="27"/>
        <v>4424</v>
      </c>
      <c r="AX15">
        <f t="shared" si="28"/>
        <v>1228</v>
      </c>
      <c r="AY15">
        <f t="shared" si="29"/>
        <v>3792</v>
      </c>
      <c r="AZ15">
        <v>0</v>
      </c>
      <c r="BA15">
        <v>500</v>
      </c>
      <c r="BB15">
        <f t="shared" si="30"/>
        <v>41544</v>
      </c>
      <c r="BC15">
        <v>2000</v>
      </c>
      <c r="BD15">
        <v>0</v>
      </c>
      <c r="BE15">
        <f t="shared" si="31"/>
        <v>200</v>
      </c>
      <c r="BF15">
        <f t="shared" si="32"/>
        <v>39344</v>
      </c>
      <c r="BG15">
        <v>31600</v>
      </c>
      <c r="BH15">
        <f t="shared" si="33"/>
        <v>4424</v>
      </c>
      <c r="BI15">
        <f t="shared" si="34"/>
        <v>3792</v>
      </c>
      <c r="BJ15">
        <v>0</v>
      </c>
      <c r="BK15">
        <v>500</v>
      </c>
      <c r="BL15">
        <f t="shared" si="35"/>
        <v>40316</v>
      </c>
      <c r="BM15">
        <v>2000</v>
      </c>
      <c r="BN15">
        <v>0</v>
      </c>
      <c r="BO15">
        <f t="shared" si="36"/>
        <v>200</v>
      </c>
      <c r="BP15">
        <f t="shared" si="37"/>
        <v>38116</v>
      </c>
      <c r="BQ15">
        <v>31600</v>
      </c>
      <c r="BR15">
        <f t="shared" si="38"/>
        <v>4424</v>
      </c>
      <c r="BS15">
        <f t="shared" si="39"/>
        <v>3792</v>
      </c>
      <c r="BT15">
        <v>0</v>
      </c>
      <c r="BU15">
        <v>500</v>
      </c>
      <c r="BV15">
        <f t="shared" si="40"/>
        <v>40316</v>
      </c>
      <c r="BW15">
        <v>2000</v>
      </c>
      <c r="BX15">
        <v>0</v>
      </c>
      <c r="BY15">
        <f t="shared" si="41"/>
        <v>200</v>
      </c>
      <c r="BZ15">
        <f t="shared" si="42"/>
        <v>38116</v>
      </c>
      <c r="CA15">
        <v>31600</v>
      </c>
      <c r="CB15">
        <f t="shared" si="43"/>
        <v>4424</v>
      </c>
      <c r="CC15">
        <f t="shared" si="44"/>
        <v>3792</v>
      </c>
      <c r="CD15">
        <v>0</v>
      </c>
      <c r="CE15">
        <v>500</v>
      </c>
      <c r="CF15">
        <f t="shared" si="45"/>
        <v>40316</v>
      </c>
      <c r="CG15">
        <v>2000</v>
      </c>
      <c r="CH15">
        <v>0</v>
      </c>
      <c r="CI15">
        <f t="shared" si="46"/>
        <v>200</v>
      </c>
      <c r="CJ15">
        <f t="shared" si="47"/>
        <v>38116</v>
      </c>
      <c r="CK15">
        <v>31600</v>
      </c>
      <c r="CL15">
        <f t="shared" si="48"/>
        <v>4424</v>
      </c>
      <c r="CM15">
        <f t="shared" si="49"/>
        <v>3792</v>
      </c>
      <c r="CN15">
        <v>0</v>
      </c>
      <c r="CO15">
        <v>500</v>
      </c>
      <c r="CP15">
        <f t="shared" si="50"/>
        <v>40316</v>
      </c>
      <c r="CQ15">
        <v>2000</v>
      </c>
      <c r="CR15">
        <v>0</v>
      </c>
      <c r="CS15">
        <f t="shared" si="51"/>
        <v>200</v>
      </c>
      <c r="CT15">
        <f t="shared" si="52"/>
        <v>38116</v>
      </c>
      <c r="CU15">
        <v>31600</v>
      </c>
      <c r="CV15">
        <f t="shared" si="53"/>
        <v>4424</v>
      </c>
      <c r="CW15">
        <f t="shared" si="54"/>
        <v>3792</v>
      </c>
      <c r="CX15">
        <v>0</v>
      </c>
      <c r="CY15">
        <v>500</v>
      </c>
      <c r="CZ15">
        <f t="shared" si="55"/>
        <v>40316</v>
      </c>
      <c r="DA15">
        <v>2000</v>
      </c>
      <c r="DB15">
        <v>0</v>
      </c>
      <c r="DC15">
        <f t="shared" si="56"/>
        <v>200</v>
      </c>
      <c r="DD15">
        <f t="shared" si="57"/>
        <v>38116</v>
      </c>
      <c r="DE15">
        <v>31600</v>
      </c>
      <c r="DF15">
        <f t="shared" si="58"/>
        <v>4424</v>
      </c>
      <c r="DG15">
        <f t="shared" si="59"/>
        <v>3792</v>
      </c>
      <c r="DH15">
        <v>0</v>
      </c>
      <c r="DI15">
        <v>500</v>
      </c>
      <c r="DJ15">
        <f t="shared" si="60"/>
        <v>40316</v>
      </c>
      <c r="DK15">
        <v>2000</v>
      </c>
      <c r="DL15">
        <v>0</v>
      </c>
      <c r="DM15">
        <f t="shared" si="61"/>
        <v>200</v>
      </c>
      <c r="DN15">
        <f t="shared" si="62"/>
        <v>38116</v>
      </c>
      <c r="DO15">
        <v>31600</v>
      </c>
      <c r="DP15">
        <f t="shared" si="63"/>
        <v>4424</v>
      </c>
      <c r="DQ15">
        <f t="shared" si="64"/>
        <v>3792</v>
      </c>
      <c r="DR15">
        <v>0</v>
      </c>
      <c r="DS15">
        <v>500</v>
      </c>
      <c r="DT15">
        <f t="shared" si="65"/>
        <v>40316</v>
      </c>
      <c r="DU15">
        <v>2000</v>
      </c>
      <c r="DV15">
        <v>0</v>
      </c>
      <c r="DW15">
        <f t="shared" si="66"/>
        <v>200</v>
      </c>
      <c r="DX15">
        <f t="shared" si="67"/>
        <v>38116</v>
      </c>
      <c r="DY15">
        <f t="shared" si="68"/>
        <v>484028</v>
      </c>
      <c r="DZ15">
        <f t="shared" si="0"/>
        <v>2200</v>
      </c>
      <c r="EA15">
        <f t="shared" si="1"/>
        <v>50000</v>
      </c>
      <c r="EB15">
        <v>0</v>
      </c>
      <c r="EC15">
        <f t="shared" si="2"/>
        <v>431828</v>
      </c>
      <c r="ED15">
        <f t="shared" si="3"/>
        <v>24000</v>
      </c>
      <c r="EE15">
        <f t="shared" si="4"/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f t="shared" si="5"/>
        <v>24000</v>
      </c>
      <c r="EQ15">
        <f t="shared" si="69"/>
        <v>24000</v>
      </c>
      <c r="ER15">
        <f t="shared" si="6"/>
        <v>407828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f t="shared" si="70"/>
        <v>0</v>
      </c>
      <c r="FA15">
        <f t="shared" si="71"/>
        <v>407828</v>
      </c>
      <c r="FB15">
        <f t="shared" si="72"/>
        <v>7891</v>
      </c>
      <c r="FC15">
        <f t="shared" si="73"/>
        <v>0</v>
      </c>
      <c r="FD15">
        <f t="shared" si="74"/>
        <v>7891</v>
      </c>
      <c r="FE15">
        <f t="shared" si="75"/>
        <v>0</v>
      </c>
      <c r="FF15">
        <f t="shared" si="76"/>
        <v>0</v>
      </c>
      <c r="FG15">
        <f t="shared" si="77"/>
        <v>0</v>
      </c>
      <c r="FH15">
        <v>0</v>
      </c>
      <c r="FI15">
        <f t="shared" si="78"/>
        <v>0</v>
      </c>
      <c r="FJ15" t="b">
        <f t="shared" si="79"/>
        <v>0</v>
      </c>
    </row>
    <row r="16" spans="1:166" customFormat="1" hidden="1" x14ac:dyDescent="0.25">
      <c r="A16">
        <f>_xlfn.AGGREGATE(3,5,$B$2:B16)</f>
        <v>3</v>
      </c>
      <c r="B16" t="s">
        <v>152</v>
      </c>
      <c r="C16" t="s">
        <v>153</v>
      </c>
      <c r="D16" t="s">
        <v>766</v>
      </c>
      <c r="E16" t="s">
        <v>846</v>
      </c>
      <c r="F16">
        <v>0</v>
      </c>
      <c r="G16">
        <v>6000</v>
      </c>
      <c r="H16">
        <v>30700</v>
      </c>
      <c r="I16">
        <f t="shared" si="7"/>
        <v>3070</v>
      </c>
      <c r="J16">
        <f t="shared" si="8"/>
        <v>3684</v>
      </c>
      <c r="K16">
        <v>0</v>
      </c>
      <c r="L16">
        <v>500</v>
      </c>
      <c r="M16">
        <f t="shared" si="9"/>
        <v>37954</v>
      </c>
      <c r="N16">
        <v>2000</v>
      </c>
      <c r="O16">
        <v>0</v>
      </c>
      <c r="P16">
        <f t="shared" si="10"/>
        <v>150</v>
      </c>
      <c r="Q16">
        <f t="shared" si="11"/>
        <v>35804</v>
      </c>
      <c r="R16">
        <v>30700</v>
      </c>
      <c r="S16">
        <f t="shared" si="12"/>
        <v>3070</v>
      </c>
      <c r="T16">
        <f t="shared" si="13"/>
        <v>3684</v>
      </c>
      <c r="U16">
        <v>0</v>
      </c>
      <c r="V16">
        <v>500</v>
      </c>
      <c r="W16">
        <f t="shared" si="14"/>
        <v>37954</v>
      </c>
      <c r="X16">
        <v>2000</v>
      </c>
      <c r="Y16">
        <v>0</v>
      </c>
      <c r="Z16">
        <f t="shared" si="15"/>
        <v>150</v>
      </c>
      <c r="AA16">
        <f t="shared" si="16"/>
        <v>35804</v>
      </c>
      <c r="AB16">
        <v>30700</v>
      </c>
      <c r="AC16">
        <f t="shared" si="17"/>
        <v>4298</v>
      </c>
      <c r="AD16">
        <f t="shared" si="18"/>
        <v>3684</v>
      </c>
      <c r="AE16">
        <v>0</v>
      </c>
      <c r="AF16">
        <v>500</v>
      </c>
      <c r="AG16">
        <f t="shared" si="19"/>
        <v>39182</v>
      </c>
      <c r="AH16">
        <v>2000</v>
      </c>
      <c r="AI16">
        <v>0</v>
      </c>
      <c r="AJ16">
        <f t="shared" si="20"/>
        <v>150</v>
      </c>
      <c r="AK16">
        <f t="shared" si="21"/>
        <v>37032</v>
      </c>
      <c r="AL16">
        <v>30700</v>
      </c>
      <c r="AM16">
        <f t="shared" si="22"/>
        <v>4298</v>
      </c>
      <c r="AN16">
        <f t="shared" si="23"/>
        <v>3684</v>
      </c>
      <c r="AO16">
        <v>0</v>
      </c>
      <c r="AP16">
        <v>500</v>
      </c>
      <c r="AQ16">
        <f t="shared" si="24"/>
        <v>39182</v>
      </c>
      <c r="AR16">
        <v>2000</v>
      </c>
      <c r="AS16">
        <v>0</v>
      </c>
      <c r="AT16">
        <f t="shared" si="25"/>
        <v>150</v>
      </c>
      <c r="AU16">
        <f t="shared" si="26"/>
        <v>37032</v>
      </c>
      <c r="AV16">
        <v>31600</v>
      </c>
      <c r="AW16">
        <f t="shared" si="27"/>
        <v>4424</v>
      </c>
      <c r="AX16">
        <f t="shared" si="28"/>
        <v>1228</v>
      </c>
      <c r="AY16">
        <f t="shared" si="29"/>
        <v>3792</v>
      </c>
      <c r="AZ16">
        <v>0</v>
      </c>
      <c r="BA16">
        <v>500</v>
      </c>
      <c r="BB16">
        <f t="shared" si="30"/>
        <v>41544</v>
      </c>
      <c r="BC16">
        <v>2000</v>
      </c>
      <c r="BD16">
        <v>0</v>
      </c>
      <c r="BE16">
        <f t="shared" si="31"/>
        <v>200</v>
      </c>
      <c r="BF16">
        <f t="shared" si="32"/>
        <v>39344</v>
      </c>
      <c r="BG16">
        <v>31600</v>
      </c>
      <c r="BH16">
        <f t="shared" si="33"/>
        <v>4424</v>
      </c>
      <c r="BI16">
        <f t="shared" si="34"/>
        <v>3792</v>
      </c>
      <c r="BJ16">
        <v>0</v>
      </c>
      <c r="BK16">
        <v>500</v>
      </c>
      <c r="BL16">
        <f t="shared" si="35"/>
        <v>40316</v>
      </c>
      <c r="BM16">
        <v>2000</v>
      </c>
      <c r="BN16">
        <v>0</v>
      </c>
      <c r="BO16">
        <f t="shared" si="36"/>
        <v>200</v>
      </c>
      <c r="BP16">
        <f t="shared" si="37"/>
        <v>38116</v>
      </c>
      <c r="BQ16">
        <v>31600</v>
      </c>
      <c r="BR16">
        <f t="shared" si="38"/>
        <v>4424</v>
      </c>
      <c r="BS16">
        <f t="shared" si="39"/>
        <v>3792</v>
      </c>
      <c r="BT16">
        <v>0</v>
      </c>
      <c r="BU16">
        <v>500</v>
      </c>
      <c r="BV16">
        <f t="shared" si="40"/>
        <v>40316</v>
      </c>
      <c r="BW16">
        <v>2000</v>
      </c>
      <c r="BX16">
        <v>0</v>
      </c>
      <c r="BY16">
        <f t="shared" si="41"/>
        <v>200</v>
      </c>
      <c r="BZ16">
        <f t="shared" si="42"/>
        <v>38116</v>
      </c>
      <c r="CA16">
        <v>31600</v>
      </c>
      <c r="CB16">
        <f t="shared" si="43"/>
        <v>4424</v>
      </c>
      <c r="CC16">
        <f t="shared" si="44"/>
        <v>3792</v>
      </c>
      <c r="CD16">
        <v>0</v>
      </c>
      <c r="CE16">
        <v>500</v>
      </c>
      <c r="CF16">
        <f t="shared" si="45"/>
        <v>40316</v>
      </c>
      <c r="CG16">
        <v>2000</v>
      </c>
      <c r="CH16">
        <v>0</v>
      </c>
      <c r="CI16">
        <f t="shared" si="46"/>
        <v>200</v>
      </c>
      <c r="CJ16">
        <f t="shared" si="47"/>
        <v>38116</v>
      </c>
      <c r="CK16">
        <v>31600</v>
      </c>
      <c r="CL16">
        <f t="shared" si="48"/>
        <v>4424</v>
      </c>
      <c r="CM16">
        <f t="shared" si="49"/>
        <v>3792</v>
      </c>
      <c r="CN16">
        <v>0</v>
      </c>
      <c r="CO16">
        <v>500</v>
      </c>
      <c r="CP16">
        <f t="shared" si="50"/>
        <v>40316</v>
      </c>
      <c r="CQ16">
        <v>2000</v>
      </c>
      <c r="CR16">
        <v>0</v>
      </c>
      <c r="CS16">
        <f t="shared" si="51"/>
        <v>200</v>
      </c>
      <c r="CT16">
        <f t="shared" si="52"/>
        <v>38116</v>
      </c>
      <c r="CU16">
        <v>31600</v>
      </c>
      <c r="CV16">
        <f t="shared" si="53"/>
        <v>4424</v>
      </c>
      <c r="CW16">
        <f t="shared" si="54"/>
        <v>3792</v>
      </c>
      <c r="CX16">
        <v>0</v>
      </c>
      <c r="CY16">
        <v>500</v>
      </c>
      <c r="CZ16">
        <f t="shared" si="55"/>
        <v>40316</v>
      </c>
      <c r="DA16">
        <v>2000</v>
      </c>
      <c r="DB16">
        <v>0</v>
      </c>
      <c r="DC16">
        <f t="shared" si="56"/>
        <v>200</v>
      </c>
      <c r="DD16">
        <f t="shared" si="57"/>
        <v>38116</v>
      </c>
      <c r="DE16">
        <v>31600</v>
      </c>
      <c r="DF16">
        <f t="shared" si="58"/>
        <v>4424</v>
      </c>
      <c r="DG16">
        <f t="shared" si="59"/>
        <v>3792</v>
      </c>
      <c r="DH16">
        <v>0</v>
      </c>
      <c r="DI16">
        <v>500</v>
      </c>
      <c r="DJ16">
        <f t="shared" si="60"/>
        <v>40316</v>
      </c>
      <c r="DK16">
        <v>2000</v>
      </c>
      <c r="DL16">
        <v>0</v>
      </c>
      <c r="DM16">
        <f t="shared" si="61"/>
        <v>200</v>
      </c>
      <c r="DN16">
        <f t="shared" si="62"/>
        <v>38116</v>
      </c>
      <c r="DO16">
        <v>31600</v>
      </c>
      <c r="DP16">
        <f t="shared" si="63"/>
        <v>4424</v>
      </c>
      <c r="DQ16">
        <f t="shared" si="64"/>
        <v>3792</v>
      </c>
      <c r="DR16">
        <v>0</v>
      </c>
      <c r="DS16">
        <v>500</v>
      </c>
      <c r="DT16">
        <f t="shared" si="65"/>
        <v>40316</v>
      </c>
      <c r="DU16">
        <v>2000</v>
      </c>
      <c r="DV16">
        <v>0</v>
      </c>
      <c r="DW16">
        <f t="shared" si="66"/>
        <v>200</v>
      </c>
      <c r="DX16">
        <f t="shared" si="67"/>
        <v>38116</v>
      </c>
      <c r="DY16">
        <f t="shared" si="68"/>
        <v>484028</v>
      </c>
      <c r="DZ16">
        <f t="shared" si="0"/>
        <v>2200</v>
      </c>
      <c r="EA16">
        <f t="shared" si="1"/>
        <v>50000</v>
      </c>
      <c r="EB16">
        <v>0</v>
      </c>
      <c r="EC16">
        <f t="shared" si="2"/>
        <v>431828</v>
      </c>
      <c r="ED16">
        <f t="shared" si="3"/>
        <v>24000</v>
      </c>
      <c r="EE16">
        <f t="shared" si="4"/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f t="shared" si="5"/>
        <v>24000</v>
      </c>
      <c r="EQ16">
        <f t="shared" si="69"/>
        <v>24000</v>
      </c>
      <c r="ER16">
        <f t="shared" si="6"/>
        <v>407828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f t="shared" si="70"/>
        <v>0</v>
      </c>
      <c r="FA16">
        <f t="shared" si="71"/>
        <v>407828</v>
      </c>
      <c r="FB16">
        <f t="shared" si="72"/>
        <v>7891</v>
      </c>
      <c r="FC16">
        <f t="shared" si="73"/>
        <v>0</v>
      </c>
      <c r="FD16">
        <f t="shared" si="74"/>
        <v>7891</v>
      </c>
      <c r="FE16">
        <f t="shared" si="75"/>
        <v>0</v>
      </c>
      <c r="FF16">
        <f t="shared" si="76"/>
        <v>0</v>
      </c>
      <c r="FG16">
        <f t="shared" si="77"/>
        <v>0</v>
      </c>
      <c r="FH16">
        <v>0</v>
      </c>
      <c r="FI16">
        <f t="shared" si="78"/>
        <v>0</v>
      </c>
      <c r="FJ16" t="b">
        <f t="shared" si="79"/>
        <v>0</v>
      </c>
    </row>
    <row r="17" spans="1:166" customFormat="1" hidden="1" x14ac:dyDescent="0.25">
      <c r="A17">
        <f>_xlfn.AGGREGATE(3,5,$B$2:B17)</f>
        <v>3</v>
      </c>
      <c r="B17" t="s">
        <v>154</v>
      </c>
      <c r="C17" t="s">
        <v>155</v>
      </c>
      <c r="D17" t="s">
        <v>766</v>
      </c>
      <c r="E17" t="s">
        <v>846</v>
      </c>
      <c r="F17">
        <v>0</v>
      </c>
      <c r="G17">
        <v>0</v>
      </c>
      <c r="H17">
        <v>0</v>
      </c>
      <c r="I17">
        <f t="shared" si="7"/>
        <v>0</v>
      </c>
      <c r="J17">
        <f t="shared" si="8"/>
        <v>0</v>
      </c>
      <c r="K17">
        <v>0</v>
      </c>
      <c r="L17">
        <v>0</v>
      </c>
      <c r="M17">
        <f t="shared" si="9"/>
        <v>0</v>
      </c>
      <c r="N17">
        <v>0</v>
      </c>
      <c r="O17">
        <v>0</v>
      </c>
      <c r="P17">
        <f t="shared" si="10"/>
        <v>0</v>
      </c>
      <c r="Q17">
        <f t="shared" si="11"/>
        <v>0</v>
      </c>
      <c r="R17">
        <v>28900</v>
      </c>
      <c r="S17">
        <f t="shared" si="12"/>
        <v>2890</v>
      </c>
      <c r="T17">
        <f t="shared" si="13"/>
        <v>3468</v>
      </c>
      <c r="U17">
        <v>0</v>
      </c>
      <c r="V17">
        <v>500</v>
      </c>
      <c r="W17">
        <f t="shared" si="14"/>
        <v>35758</v>
      </c>
      <c r="X17">
        <v>0</v>
      </c>
      <c r="Y17">
        <v>0</v>
      </c>
      <c r="Z17">
        <f t="shared" si="15"/>
        <v>150</v>
      </c>
      <c r="AA17">
        <f t="shared" si="16"/>
        <v>35608</v>
      </c>
      <c r="AB17">
        <v>28900</v>
      </c>
      <c r="AC17">
        <f t="shared" si="17"/>
        <v>4046.0000000000005</v>
      </c>
      <c r="AD17">
        <f t="shared" si="18"/>
        <v>3468</v>
      </c>
      <c r="AE17">
        <v>0</v>
      </c>
      <c r="AF17">
        <v>500</v>
      </c>
      <c r="AG17">
        <f t="shared" si="19"/>
        <v>36914</v>
      </c>
      <c r="AH17">
        <v>0</v>
      </c>
      <c r="AI17">
        <v>0</v>
      </c>
      <c r="AJ17">
        <f t="shared" si="20"/>
        <v>150</v>
      </c>
      <c r="AK17">
        <f t="shared" si="21"/>
        <v>36764</v>
      </c>
      <c r="AL17">
        <v>28900</v>
      </c>
      <c r="AM17">
        <f t="shared" si="22"/>
        <v>4046.0000000000005</v>
      </c>
      <c r="AN17">
        <f t="shared" si="23"/>
        <v>3468</v>
      </c>
      <c r="AO17">
        <v>0</v>
      </c>
      <c r="AP17">
        <v>500</v>
      </c>
      <c r="AQ17">
        <f t="shared" si="24"/>
        <v>36914</v>
      </c>
      <c r="AR17">
        <v>0</v>
      </c>
      <c r="AS17">
        <v>0</v>
      </c>
      <c r="AT17">
        <f t="shared" si="25"/>
        <v>150</v>
      </c>
      <c r="AU17">
        <f t="shared" si="26"/>
        <v>36764</v>
      </c>
      <c r="AV17">
        <v>28900</v>
      </c>
      <c r="AW17">
        <f t="shared" si="27"/>
        <v>4046.0000000000005</v>
      </c>
      <c r="AX17">
        <f t="shared" si="28"/>
        <v>1156</v>
      </c>
      <c r="AY17">
        <f t="shared" si="29"/>
        <v>3468</v>
      </c>
      <c r="AZ17">
        <v>0</v>
      </c>
      <c r="BA17">
        <v>500</v>
      </c>
      <c r="BB17">
        <f t="shared" si="30"/>
        <v>38070</v>
      </c>
      <c r="BC17">
        <v>0</v>
      </c>
      <c r="BD17">
        <v>0</v>
      </c>
      <c r="BE17">
        <f t="shared" si="31"/>
        <v>150</v>
      </c>
      <c r="BF17">
        <f t="shared" si="32"/>
        <v>37920</v>
      </c>
      <c r="BG17">
        <v>28900</v>
      </c>
      <c r="BH17">
        <f t="shared" si="33"/>
        <v>4046.0000000000005</v>
      </c>
      <c r="BI17">
        <f t="shared" si="34"/>
        <v>3468</v>
      </c>
      <c r="BJ17">
        <v>0</v>
      </c>
      <c r="BK17">
        <v>500</v>
      </c>
      <c r="BL17">
        <f t="shared" si="35"/>
        <v>36914</v>
      </c>
      <c r="BM17">
        <v>0</v>
      </c>
      <c r="BN17">
        <v>0</v>
      </c>
      <c r="BO17">
        <f t="shared" si="36"/>
        <v>150</v>
      </c>
      <c r="BP17">
        <f t="shared" si="37"/>
        <v>36764</v>
      </c>
      <c r="BQ17">
        <v>28900</v>
      </c>
      <c r="BR17">
        <f t="shared" si="38"/>
        <v>4046.0000000000005</v>
      </c>
      <c r="BS17">
        <f t="shared" si="39"/>
        <v>3468</v>
      </c>
      <c r="BT17">
        <v>0</v>
      </c>
      <c r="BU17">
        <v>500</v>
      </c>
      <c r="BV17">
        <f t="shared" si="40"/>
        <v>36914</v>
      </c>
      <c r="BW17">
        <v>0</v>
      </c>
      <c r="BX17">
        <v>0</v>
      </c>
      <c r="BY17">
        <f t="shared" si="41"/>
        <v>150</v>
      </c>
      <c r="BZ17">
        <f t="shared" si="42"/>
        <v>36764</v>
      </c>
      <c r="CA17">
        <v>28900</v>
      </c>
      <c r="CB17">
        <f t="shared" si="43"/>
        <v>4046.0000000000005</v>
      </c>
      <c r="CC17">
        <f t="shared" si="44"/>
        <v>3468</v>
      </c>
      <c r="CD17">
        <v>0</v>
      </c>
      <c r="CE17">
        <v>500</v>
      </c>
      <c r="CF17">
        <f t="shared" si="45"/>
        <v>36914</v>
      </c>
      <c r="CG17">
        <v>0</v>
      </c>
      <c r="CH17">
        <v>0</v>
      </c>
      <c r="CI17">
        <f t="shared" si="46"/>
        <v>150</v>
      </c>
      <c r="CJ17">
        <f t="shared" si="47"/>
        <v>36764</v>
      </c>
      <c r="CK17">
        <v>28900</v>
      </c>
      <c r="CL17">
        <f t="shared" si="48"/>
        <v>4046.0000000000005</v>
      </c>
      <c r="CM17">
        <f t="shared" si="49"/>
        <v>3468</v>
      </c>
      <c r="CN17">
        <v>0</v>
      </c>
      <c r="CO17">
        <v>500</v>
      </c>
      <c r="CP17">
        <f t="shared" si="50"/>
        <v>36914</v>
      </c>
      <c r="CQ17">
        <v>0</v>
      </c>
      <c r="CR17">
        <v>0</v>
      </c>
      <c r="CS17">
        <f t="shared" si="51"/>
        <v>150</v>
      </c>
      <c r="CT17">
        <f t="shared" si="52"/>
        <v>36764</v>
      </c>
      <c r="CU17">
        <v>28900</v>
      </c>
      <c r="CV17">
        <f t="shared" si="53"/>
        <v>4046.0000000000005</v>
      </c>
      <c r="CW17">
        <f t="shared" si="54"/>
        <v>3468</v>
      </c>
      <c r="CX17">
        <v>0</v>
      </c>
      <c r="CY17">
        <v>500</v>
      </c>
      <c r="CZ17">
        <f t="shared" si="55"/>
        <v>36914</v>
      </c>
      <c r="DA17">
        <v>0</v>
      </c>
      <c r="DB17">
        <v>0</v>
      </c>
      <c r="DC17">
        <f t="shared" si="56"/>
        <v>150</v>
      </c>
      <c r="DD17">
        <f t="shared" si="57"/>
        <v>36764</v>
      </c>
      <c r="DE17">
        <v>28900</v>
      </c>
      <c r="DF17">
        <f t="shared" si="58"/>
        <v>4046.0000000000005</v>
      </c>
      <c r="DG17">
        <f t="shared" si="59"/>
        <v>3468</v>
      </c>
      <c r="DH17">
        <v>0</v>
      </c>
      <c r="DI17">
        <v>500</v>
      </c>
      <c r="DJ17">
        <f t="shared" si="60"/>
        <v>36914</v>
      </c>
      <c r="DK17">
        <v>0</v>
      </c>
      <c r="DL17">
        <v>0</v>
      </c>
      <c r="DM17">
        <f t="shared" si="61"/>
        <v>150</v>
      </c>
      <c r="DN17">
        <f t="shared" si="62"/>
        <v>36764</v>
      </c>
      <c r="DO17">
        <v>28900</v>
      </c>
      <c r="DP17">
        <f t="shared" si="63"/>
        <v>4046.0000000000005</v>
      </c>
      <c r="DQ17">
        <f t="shared" si="64"/>
        <v>3468</v>
      </c>
      <c r="DR17">
        <v>0</v>
      </c>
      <c r="DS17">
        <v>500</v>
      </c>
      <c r="DT17">
        <f t="shared" si="65"/>
        <v>36914</v>
      </c>
      <c r="DU17">
        <v>0</v>
      </c>
      <c r="DV17">
        <v>0</v>
      </c>
      <c r="DW17">
        <f t="shared" si="66"/>
        <v>150</v>
      </c>
      <c r="DX17">
        <f t="shared" si="67"/>
        <v>36764</v>
      </c>
      <c r="DY17">
        <f t="shared" si="68"/>
        <v>406054</v>
      </c>
      <c r="DZ17">
        <f t="shared" si="0"/>
        <v>1650</v>
      </c>
      <c r="EA17">
        <f t="shared" si="1"/>
        <v>50000</v>
      </c>
      <c r="EB17">
        <v>0</v>
      </c>
      <c r="EC17">
        <f t="shared" si="2"/>
        <v>354404</v>
      </c>
      <c r="ED17">
        <f t="shared" si="3"/>
        <v>0</v>
      </c>
      <c r="EE17">
        <f t="shared" si="4"/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f t="shared" si="5"/>
        <v>0</v>
      </c>
      <c r="EQ17">
        <f t="shared" si="69"/>
        <v>0</v>
      </c>
      <c r="ER17">
        <f t="shared" si="6"/>
        <v>354404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f t="shared" si="70"/>
        <v>0</v>
      </c>
      <c r="FA17">
        <f t="shared" si="71"/>
        <v>354404</v>
      </c>
      <c r="FB17">
        <f t="shared" si="72"/>
        <v>5220</v>
      </c>
      <c r="FC17">
        <f t="shared" si="73"/>
        <v>0</v>
      </c>
      <c r="FD17">
        <f t="shared" si="74"/>
        <v>5220</v>
      </c>
      <c r="FE17">
        <f t="shared" si="75"/>
        <v>0</v>
      </c>
      <c r="FF17">
        <f t="shared" si="76"/>
        <v>0</v>
      </c>
      <c r="FG17">
        <f t="shared" si="77"/>
        <v>0</v>
      </c>
      <c r="FH17">
        <v>0</v>
      </c>
      <c r="FI17">
        <f t="shared" si="78"/>
        <v>0</v>
      </c>
      <c r="FJ17" t="b">
        <f t="shared" si="79"/>
        <v>0</v>
      </c>
    </row>
    <row r="18" spans="1:166" x14ac:dyDescent="0.25">
      <c r="A18" s="1">
        <f>_xlfn.AGGREGATE(3,5,$B$2:B18)</f>
        <v>4</v>
      </c>
      <c r="B18" s="1" t="s">
        <v>156</v>
      </c>
      <c r="C18" s="1" t="s">
        <v>157</v>
      </c>
      <c r="D18" s="1" t="s">
        <v>767</v>
      </c>
      <c r="E18" s="1" t="s">
        <v>846</v>
      </c>
      <c r="F18" s="1">
        <v>0</v>
      </c>
      <c r="G18" s="1">
        <v>0</v>
      </c>
      <c r="H18" s="1">
        <v>50200</v>
      </c>
      <c r="I18" s="1">
        <f t="shared" si="7"/>
        <v>5020</v>
      </c>
      <c r="J18" s="1">
        <f t="shared" si="8"/>
        <v>6024</v>
      </c>
      <c r="K18" s="1">
        <v>400</v>
      </c>
      <c r="L18" s="1">
        <v>500</v>
      </c>
      <c r="M18" s="1">
        <f t="shared" si="9"/>
        <v>62144</v>
      </c>
      <c r="N18" s="1">
        <v>5000</v>
      </c>
      <c r="O18" s="1">
        <v>60</v>
      </c>
      <c r="P18" s="1">
        <f t="shared" si="10"/>
        <v>200</v>
      </c>
      <c r="Q18" s="1">
        <f t="shared" si="11"/>
        <v>56884</v>
      </c>
      <c r="R18" s="1">
        <v>50200</v>
      </c>
      <c r="S18" s="1">
        <f t="shared" si="12"/>
        <v>5020</v>
      </c>
      <c r="T18" s="1">
        <f t="shared" si="13"/>
        <v>6024</v>
      </c>
      <c r="U18" s="1">
        <v>400</v>
      </c>
      <c r="V18" s="1">
        <v>500</v>
      </c>
      <c r="W18" s="1">
        <f t="shared" si="14"/>
        <v>62144</v>
      </c>
      <c r="X18" s="1">
        <v>5000</v>
      </c>
      <c r="Y18" s="1">
        <v>60</v>
      </c>
      <c r="Z18" s="1">
        <f t="shared" si="15"/>
        <v>200</v>
      </c>
      <c r="AA18" s="1">
        <f t="shared" si="16"/>
        <v>56884</v>
      </c>
      <c r="AB18" s="1">
        <v>50200</v>
      </c>
      <c r="AC18" s="1">
        <f t="shared" si="17"/>
        <v>7028.0000000000009</v>
      </c>
      <c r="AD18" s="1">
        <f t="shared" si="18"/>
        <v>6024</v>
      </c>
      <c r="AE18" s="1">
        <v>400</v>
      </c>
      <c r="AF18" s="1">
        <v>500</v>
      </c>
      <c r="AG18" s="1">
        <f t="shared" si="19"/>
        <v>64152</v>
      </c>
      <c r="AH18" s="1">
        <v>5000</v>
      </c>
      <c r="AI18" s="1">
        <v>60</v>
      </c>
      <c r="AJ18" s="1">
        <f t="shared" si="20"/>
        <v>200</v>
      </c>
      <c r="AK18" s="1">
        <f t="shared" si="21"/>
        <v>58892</v>
      </c>
      <c r="AL18" s="1">
        <v>50200</v>
      </c>
      <c r="AM18" s="1">
        <f t="shared" si="22"/>
        <v>7028.0000000000009</v>
      </c>
      <c r="AN18" s="1">
        <f t="shared" si="23"/>
        <v>6024</v>
      </c>
      <c r="AO18" s="1">
        <v>400</v>
      </c>
      <c r="AP18" s="1">
        <v>500</v>
      </c>
      <c r="AQ18" s="1">
        <f t="shared" si="24"/>
        <v>64152</v>
      </c>
      <c r="AR18" s="1">
        <v>5000</v>
      </c>
      <c r="AS18" s="1">
        <v>60</v>
      </c>
      <c r="AT18" s="1">
        <f t="shared" si="25"/>
        <v>200</v>
      </c>
      <c r="AU18" s="1">
        <f t="shared" si="26"/>
        <v>58892</v>
      </c>
      <c r="AV18" s="1">
        <v>51700</v>
      </c>
      <c r="AW18" s="1">
        <f t="shared" si="27"/>
        <v>7238.0000000000009</v>
      </c>
      <c r="AX18" s="1">
        <f t="shared" si="28"/>
        <v>2008</v>
      </c>
      <c r="AY18" s="1">
        <f t="shared" si="29"/>
        <v>6204</v>
      </c>
      <c r="AZ18" s="1">
        <v>400</v>
      </c>
      <c r="BA18" s="1">
        <v>500</v>
      </c>
      <c r="BB18" s="1">
        <f t="shared" si="30"/>
        <v>68050</v>
      </c>
      <c r="BC18" s="1">
        <v>5000</v>
      </c>
      <c r="BD18" s="1">
        <v>60</v>
      </c>
      <c r="BE18" s="1">
        <f t="shared" si="31"/>
        <v>200</v>
      </c>
      <c r="BF18" s="1">
        <f t="shared" si="32"/>
        <v>62790</v>
      </c>
      <c r="BG18" s="1">
        <v>51700</v>
      </c>
      <c r="BH18" s="1">
        <f t="shared" si="33"/>
        <v>7238.0000000000009</v>
      </c>
      <c r="BI18" s="1">
        <f t="shared" si="34"/>
        <v>6204</v>
      </c>
      <c r="BJ18" s="1">
        <v>400</v>
      </c>
      <c r="BK18" s="1">
        <v>500</v>
      </c>
      <c r="BL18" s="1">
        <f t="shared" si="35"/>
        <v>66042</v>
      </c>
      <c r="BM18" s="1">
        <v>5000</v>
      </c>
      <c r="BN18" s="1">
        <v>60</v>
      </c>
      <c r="BO18" s="1">
        <f t="shared" si="36"/>
        <v>200</v>
      </c>
      <c r="BP18" s="1">
        <f t="shared" si="37"/>
        <v>60782</v>
      </c>
      <c r="BQ18" s="1">
        <v>51700</v>
      </c>
      <c r="BR18" s="1">
        <f t="shared" si="38"/>
        <v>7238.0000000000009</v>
      </c>
      <c r="BS18" s="1">
        <f t="shared" si="39"/>
        <v>6204</v>
      </c>
      <c r="BT18" s="1">
        <v>400</v>
      </c>
      <c r="BU18" s="1">
        <v>500</v>
      </c>
      <c r="BV18" s="1">
        <f t="shared" si="40"/>
        <v>66042</v>
      </c>
      <c r="BW18" s="1">
        <v>5000</v>
      </c>
      <c r="BX18" s="1">
        <v>60</v>
      </c>
      <c r="BY18" s="1">
        <f t="shared" si="41"/>
        <v>200</v>
      </c>
      <c r="BZ18" s="1">
        <f t="shared" si="42"/>
        <v>60782</v>
      </c>
      <c r="CA18" s="1">
        <v>51700</v>
      </c>
      <c r="CB18" s="1">
        <f t="shared" si="43"/>
        <v>7238.0000000000009</v>
      </c>
      <c r="CC18" s="1">
        <f t="shared" si="44"/>
        <v>6204</v>
      </c>
      <c r="CD18" s="1">
        <v>400</v>
      </c>
      <c r="CE18" s="1">
        <v>500</v>
      </c>
      <c r="CF18" s="1">
        <f t="shared" si="45"/>
        <v>66042</v>
      </c>
      <c r="CG18" s="1">
        <v>5000</v>
      </c>
      <c r="CH18" s="1">
        <v>60</v>
      </c>
      <c r="CI18" s="1">
        <f t="shared" si="46"/>
        <v>200</v>
      </c>
      <c r="CJ18" s="1">
        <f t="shared" si="47"/>
        <v>60782</v>
      </c>
      <c r="CK18" s="1">
        <v>51700</v>
      </c>
      <c r="CL18" s="1">
        <f t="shared" si="48"/>
        <v>7238.0000000000009</v>
      </c>
      <c r="CM18" s="1">
        <f t="shared" si="49"/>
        <v>6204</v>
      </c>
      <c r="CN18" s="1">
        <v>400</v>
      </c>
      <c r="CO18" s="1">
        <v>500</v>
      </c>
      <c r="CP18" s="1">
        <f t="shared" si="50"/>
        <v>66042</v>
      </c>
      <c r="CQ18" s="1">
        <v>5000</v>
      </c>
      <c r="CR18" s="1">
        <v>60</v>
      </c>
      <c r="CS18" s="1">
        <f t="shared" si="51"/>
        <v>200</v>
      </c>
      <c r="CT18" s="1">
        <f t="shared" si="52"/>
        <v>60782</v>
      </c>
      <c r="CU18" s="1">
        <v>51700</v>
      </c>
      <c r="CV18" s="1">
        <f t="shared" si="53"/>
        <v>7238.0000000000009</v>
      </c>
      <c r="CW18" s="1">
        <f t="shared" si="54"/>
        <v>6204</v>
      </c>
      <c r="CX18" s="1">
        <v>400</v>
      </c>
      <c r="CY18" s="1">
        <v>500</v>
      </c>
      <c r="CZ18" s="1">
        <f t="shared" si="55"/>
        <v>66042</v>
      </c>
      <c r="DA18" s="1">
        <v>5000</v>
      </c>
      <c r="DB18" s="1">
        <v>60</v>
      </c>
      <c r="DC18" s="1">
        <f t="shared" si="56"/>
        <v>200</v>
      </c>
      <c r="DD18" s="1">
        <f t="shared" si="57"/>
        <v>60782</v>
      </c>
      <c r="DE18" s="1">
        <v>51700</v>
      </c>
      <c r="DF18" s="1">
        <f t="shared" si="58"/>
        <v>7238.0000000000009</v>
      </c>
      <c r="DG18" s="1">
        <f t="shared" si="59"/>
        <v>6204</v>
      </c>
      <c r="DH18" s="1">
        <v>400</v>
      </c>
      <c r="DI18" s="1">
        <v>500</v>
      </c>
      <c r="DJ18" s="1">
        <f t="shared" si="60"/>
        <v>66042</v>
      </c>
      <c r="DK18" s="1">
        <v>5000</v>
      </c>
      <c r="DL18" s="1">
        <v>60</v>
      </c>
      <c r="DM18" s="1">
        <f t="shared" si="61"/>
        <v>200</v>
      </c>
      <c r="DN18" s="1">
        <f t="shared" si="62"/>
        <v>60782</v>
      </c>
      <c r="DO18" s="1">
        <v>51700</v>
      </c>
      <c r="DP18" s="1">
        <f t="shared" si="63"/>
        <v>7238.0000000000009</v>
      </c>
      <c r="DQ18" s="1">
        <f t="shared" si="64"/>
        <v>6204</v>
      </c>
      <c r="DR18" s="1">
        <v>400</v>
      </c>
      <c r="DS18" s="1">
        <v>500</v>
      </c>
      <c r="DT18" s="1">
        <f t="shared" si="65"/>
        <v>66042</v>
      </c>
      <c r="DU18" s="1">
        <v>5000</v>
      </c>
      <c r="DV18" s="1">
        <v>60</v>
      </c>
      <c r="DW18" s="1">
        <f t="shared" si="66"/>
        <v>200</v>
      </c>
      <c r="DX18" s="1">
        <f t="shared" si="67"/>
        <v>60782</v>
      </c>
      <c r="DY18" s="1">
        <f t="shared" si="68"/>
        <v>782936</v>
      </c>
      <c r="DZ18" s="1">
        <f t="shared" si="0"/>
        <v>2400</v>
      </c>
      <c r="EA18" s="1">
        <f t="shared" si="1"/>
        <v>50000</v>
      </c>
      <c r="EB18" s="1">
        <v>0</v>
      </c>
      <c r="EC18" s="1">
        <f t="shared" si="2"/>
        <v>730536</v>
      </c>
      <c r="ED18" s="1">
        <f t="shared" si="3"/>
        <v>60000</v>
      </c>
      <c r="EE18" s="1">
        <f t="shared" si="4"/>
        <v>720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  <c r="EK18" s="1">
        <v>0</v>
      </c>
      <c r="EL18" s="1">
        <v>0</v>
      </c>
      <c r="EM18" s="1">
        <v>0</v>
      </c>
      <c r="EN18" s="1">
        <v>0</v>
      </c>
      <c r="EO18" s="1">
        <v>0</v>
      </c>
      <c r="EP18" s="1">
        <f t="shared" si="5"/>
        <v>60720</v>
      </c>
      <c r="EQ18" s="1">
        <f t="shared" si="69"/>
        <v>60720</v>
      </c>
      <c r="ER18" s="1">
        <f t="shared" si="6"/>
        <v>669816</v>
      </c>
      <c r="ES18" s="1">
        <v>0</v>
      </c>
      <c r="ET18" s="1">
        <v>0</v>
      </c>
      <c r="EU18" s="1">
        <v>0</v>
      </c>
      <c r="EV18" s="1">
        <v>0</v>
      </c>
      <c r="EW18" s="1">
        <v>0</v>
      </c>
      <c r="EX18" s="1">
        <v>0</v>
      </c>
      <c r="EY18" s="1">
        <v>0</v>
      </c>
      <c r="EZ18" s="1">
        <f t="shared" si="70"/>
        <v>0</v>
      </c>
      <c r="FA18" s="1">
        <f t="shared" si="71"/>
        <v>669816</v>
      </c>
      <c r="FB18" s="1">
        <f t="shared" si="72"/>
        <v>12500</v>
      </c>
      <c r="FC18" s="1">
        <f t="shared" si="73"/>
        <v>16982</v>
      </c>
      <c r="FD18" s="1">
        <f t="shared" si="74"/>
        <v>29482</v>
      </c>
      <c r="FE18" s="1">
        <f t="shared" si="75"/>
        <v>29482</v>
      </c>
      <c r="FF18" s="1">
        <f t="shared" si="76"/>
        <v>1179.28</v>
      </c>
      <c r="FG18" s="1">
        <f t="shared" si="77"/>
        <v>30661</v>
      </c>
      <c r="FH18" s="1">
        <v>0</v>
      </c>
      <c r="FI18" s="1">
        <f t="shared" si="78"/>
        <v>30661</v>
      </c>
      <c r="FJ18" s="1" t="b">
        <f t="shared" si="79"/>
        <v>1</v>
      </c>
    </row>
    <row r="19" spans="1:166" x14ac:dyDescent="0.25">
      <c r="A19" s="1">
        <f>_xlfn.AGGREGATE(3,5,$B$2:B19)</f>
        <v>5</v>
      </c>
      <c r="B19" s="1" t="s">
        <v>158</v>
      </c>
      <c r="C19" s="1" t="s">
        <v>159</v>
      </c>
      <c r="D19" s="1" t="s">
        <v>767</v>
      </c>
      <c r="E19" s="1" t="s">
        <v>846</v>
      </c>
      <c r="F19" s="1">
        <v>0</v>
      </c>
      <c r="G19" s="1">
        <v>6000</v>
      </c>
      <c r="H19" s="1">
        <v>32500</v>
      </c>
      <c r="I19" s="1">
        <f t="shared" si="7"/>
        <v>3250</v>
      </c>
      <c r="J19" s="1">
        <f t="shared" si="8"/>
        <v>3900</v>
      </c>
      <c r="K19" s="1">
        <v>0</v>
      </c>
      <c r="L19" s="1">
        <v>500</v>
      </c>
      <c r="M19" s="1">
        <f t="shared" si="9"/>
        <v>40150</v>
      </c>
      <c r="N19" s="1">
        <v>5000</v>
      </c>
      <c r="O19" s="1">
        <v>0</v>
      </c>
      <c r="P19" s="1">
        <f t="shared" si="10"/>
        <v>200</v>
      </c>
      <c r="Q19" s="1">
        <f t="shared" si="11"/>
        <v>34950</v>
      </c>
      <c r="R19" s="1">
        <v>32500</v>
      </c>
      <c r="S19" s="1">
        <f t="shared" si="12"/>
        <v>3250</v>
      </c>
      <c r="T19" s="1">
        <f t="shared" si="13"/>
        <v>3900</v>
      </c>
      <c r="U19" s="1">
        <v>0</v>
      </c>
      <c r="V19" s="1">
        <v>500</v>
      </c>
      <c r="W19" s="1">
        <f t="shared" si="14"/>
        <v>40150</v>
      </c>
      <c r="X19" s="1">
        <v>5000</v>
      </c>
      <c r="Y19" s="1">
        <v>0</v>
      </c>
      <c r="Z19" s="1">
        <f t="shared" si="15"/>
        <v>200</v>
      </c>
      <c r="AA19" s="1">
        <f t="shared" si="16"/>
        <v>34950</v>
      </c>
      <c r="AB19" s="1">
        <v>32500</v>
      </c>
      <c r="AC19" s="1">
        <f t="shared" si="17"/>
        <v>4550</v>
      </c>
      <c r="AD19" s="1">
        <f t="shared" si="18"/>
        <v>3900</v>
      </c>
      <c r="AE19" s="1">
        <v>0</v>
      </c>
      <c r="AF19" s="1">
        <v>500</v>
      </c>
      <c r="AG19" s="1">
        <f t="shared" si="19"/>
        <v>41450</v>
      </c>
      <c r="AH19" s="1">
        <v>5000</v>
      </c>
      <c r="AI19" s="1">
        <v>0</v>
      </c>
      <c r="AJ19" s="1">
        <f t="shared" si="20"/>
        <v>200</v>
      </c>
      <c r="AK19" s="1">
        <f t="shared" si="21"/>
        <v>36250</v>
      </c>
      <c r="AL19" s="1">
        <v>32500</v>
      </c>
      <c r="AM19" s="1">
        <f t="shared" si="22"/>
        <v>4550</v>
      </c>
      <c r="AN19" s="1">
        <f t="shared" si="23"/>
        <v>3900</v>
      </c>
      <c r="AO19" s="1">
        <v>0</v>
      </c>
      <c r="AP19" s="1">
        <v>500</v>
      </c>
      <c r="AQ19" s="1">
        <f t="shared" si="24"/>
        <v>41450</v>
      </c>
      <c r="AR19" s="1">
        <v>5000</v>
      </c>
      <c r="AS19" s="1">
        <v>0</v>
      </c>
      <c r="AT19" s="1">
        <f t="shared" si="25"/>
        <v>200</v>
      </c>
      <c r="AU19" s="1">
        <f t="shared" si="26"/>
        <v>36250</v>
      </c>
      <c r="AV19" s="1">
        <v>33500</v>
      </c>
      <c r="AW19" s="1">
        <f t="shared" si="27"/>
        <v>4690</v>
      </c>
      <c r="AX19" s="1">
        <f t="shared" si="28"/>
        <v>1300</v>
      </c>
      <c r="AY19" s="1">
        <f t="shared" si="29"/>
        <v>4020</v>
      </c>
      <c r="AZ19" s="1">
        <v>0</v>
      </c>
      <c r="BA19" s="1">
        <v>500</v>
      </c>
      <c r="BB19" s="1">
        <f t="shared" si="30"/>
        <v>44010</v>
      </c>
      <c r="BC19" s="1">
        <v>5000</v>
      </c>
      <c r="BD19" s="1">
        <v>0</v>
      </c>
      <c r="BE19" s="1">
        <f t="shared" si="31"/>
        <v>200</v>
      </c>
      <c r="BF19" s="1">
        <f t="shared" si="32"/>
        <v>38810</v>
      </c>
      <c r="BG19" s="1">
        <v>33500</v>
      </c>
      <c r="BH19" s="1">
        <f t="shared" si="33"/>
        <v>4690</v>
      </c>
      <c r="BI19" s="1">
        <f t="shared" si="34"/>
        <v>4020</v>
      </c>
      <c r="BJ19" s="1">
        <v>0</v>
      </c>
      <c r="BK19" s="1">
        <v>500</v>
      </c>
      <c r="BL19" s="1">
        <f t="shared" si="35"/>
        <v>42710</v>
      </c>
      <c r="BM19" s="1">
        <v>5000</v>
      </c>
      <c r="BN19" s="1">
        <v>0</v>
      </c>
      <c r="BO19" s="1">
        <f t="shared" si="36"/>
        <v>200</v>
      </c>
      <c r="BP19" s="1">
        <f t="shared" si="37"/>
        <v>37510</v>
      </c>
      <c r="BQ19" s="1">
        <v>33500</v>
      </c>
      <c r="BR19" s="1">
        <f t="shared" si="38"/>
        <v>4690</v>
      </c>
      <c r="BS19" s="1">
        <f t="shared" si="39"/>
        <v>4020</v>
      </c>
      <c r="BT19" s="1">
        <v>0</v>
      </c>
      <c r="BU19" s="1">
        <v>500</v>
      </c>
      <c r="BV19" s="1">
        <f t="shared" si="40"/>
        <v>42710</v>
      </c>
      <c r="BW19" s="1">
        <v>5000</v>
      </c>
      <c r="BX19" s="1">
        <v>0</v>
      </c>
      <c r="BY19" s="1">
        <f t="shared" si="41"/>
        <v>200</v>
      </c>
      <c r="BZ19" s="1">
        <f t="shared" si="42"/>
        <v>37510</v>
      </c>
      <c r="CA19" s="1">
        <v>33500</v>
      </c>
      <c r="CB19" s="1">
        <f t="shared" si="43"/>
        <v>4690</v>
      </c>
      <c r="CC19" s="1">
        <f t="shared" si="44"/>
        <v>4020</v>
      </c>
      <c r="CD19" s="1">
        <v>0</v>
      </c>
      <c r="CE19" s="1">
        <v>500</v>
      </c>
      <c r="CF19" s="1">
        <f t="shared" si="45"/>
        <v>42710</v>
      </c>
      <c r="CG19" s="1">
        <v>5000</v>
      </c>
      <c r="CH19" s="1">
        <v>0</v>
      </c>
      <c r="CI19" s="1">
        <f t="shared" si="46"/>
        <v>200</v>
      </c>
      <c r="CJ19" s="1">
        <f t="shared" si="47"/>
        <v>37510</v>
      </c>
      <c r="CK19" s="1">
        <v>33500</v>
      </c>
      <c r="CL19" s="1">
        <f t="shared" si="48"/>
        <v>4690</v>
      </c>
      <c r="CM19" s="1">
        <f t="shared" si="49"/>
        <v>4020</v>
      </c>
      <c r="CN19" s="1">
        <v>0</v>
      </c>
      <c r="CO19" s="1">
        <v>500</v>
      </c>
      <c r="CP19" s="1">
        <f t="shared" si="50"/>
        <v>42710</v>
      </c>
      <c r="CQ19" s="1">
        <v>5000</v>
      </c>
      <c r="CR19" s="1">
        <v>0</v>
      </c>
      <c r="CS19" s="1">
        <f t="shared" si="51"/>
        <v>200</v>
      </c>
      <c r="CT19" s="1">
        <f t="shared" si="52"/>
        <v>37510</v>
      </c>
      <c r="CU19" s="1">
        <v>33500</v>
      </c>
      <c r="CV19" s="1">
        <f t="shared" si="53"/>
        <v>4690</v>
      </c>
      <c r="CW19" s="1">
        <f t="shared" si="54"/>
        <v>4020</v>
      </c>
      <c r="CX19" s="1">
        <v>0</v>
      </c>
      <c r="CY19" s="1">
        <v>500</v>
      </c>
      <c r="CZ19" s="1">
        <f t="shared" si="55"/>
        <v>42710</v>
      </c>
      <c r="DA19" s="1">
        <v>5000</v>
      </c>
      <c r="DB19" s="1">
        <v>0</v>
      </c>
      <c r="DC19" s="1">
        <f t="shared" si="56"/>
        <v>200</v>
      </c>
      <c r="DD19" s="1">
        <f t="shared" si="57"/>
        <v>37510</v>
      </c>
      <c r="DE19" s="1">
        <v>33500</v>
      </c>
      <c r="DF19" s="1">
        <f t="shared" si="58"/>
        <v>4690</v>
      </c>
      <c r="DG19" s="1">
        <f t="shared" si="59"/>
        <v>4020</v>
      </c>
      <c r="DH19" s="1">
        <v>0</v>
      </c>
      <c r="DI19" s="1">
        <v>500</v>
      </c>
      <c r="DJ19" s="1">
        <f t="shared" si="60"/>
        <v>42710</v>
      </c>
      <c r="DK19" s="1">
        <v>5000</v>
      </c>
      <c r="DL19" s="1">
        <v>0</v>
      </c>
      <c r="DM19" s="1">
        <f t="shared" si="61"/>
        <v>200</v>
      </c>
      <c r="DN19" s="1">
        <f t="shared" si="62"/>
        <v>37510</v>
      </c>
      <c r="DO19" s="1">
        <v>33500</v>
      </c>
      <c r="DP19" s="1">
        <f t="shared" si="63"/>
        <v>4690</v>
      </c>
      <c r="DQ19" s="1">
        <f t="shared" si="64"/>
        <v>4020</v>
      </c>
      <c r="DR19" s="1">
        <v>0</v>
      </c>
      <c r="DS19" s="1">
        <v>500</v>
      </c>
      <c r="DT19" s="1">
        <f t="shared" si="65"/>
        <v>42710</v>
      </c>
      <c r="DU19" s="1">
        <v>5000</v>
      </c>
      <c r="DV19" s="1">
        <v>0</v>
      </c>
      <c r="DW19" s="1">
        <f t="shared" si="66"/>
        <v>200</v>
      </c>
      <c r="DX19" s="1">
        <f t="shared" si="67"/>
        <v>37510</v>
      </c>
      <c r="DY19" s="1">
        <f t="shared" si="68"/>
        <v>512180</v>
      </c>
      <c r="DZ19" s="1">
        <f t="shared" si="0"/>
        <v>2400</v>
      </c>
      <c r="EA19" s="1">
        <f t="shared" si="1"/>
        <v>50000</v>
      </c>
      <c r="EB19" s="1">
        <v>0</v>
      </c>
      <c r="EC19" s="1">
        <f t="shared" si="2"/>
        <v>459780</v>
      </c>
      <c r="ED19" s="1">
        <f t="shared" si="3"/>
        <v>60000</v>
      </c>
      <c r="EE19" s="1">
        <f t="shared" si="4"/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f t="shared" si="5"/>
        <v>60000</v>
      </c>
      <c r="EQ19" s="1">
        <f t="shared" si="69"/>
        <v>60000</v>
      </c>
      <c r="ER19" s="1">
        <f t="shared" si="6"/>
        <v>399780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f t="shared" si="70"/>
        <v>0</v>
      </c>
      <c r="FA19" s="1">
        <f t="shared" si="71"/>
        <v>399780</v>
      </c>
      <c r="FB19" s="1">
        <f t="shared" si="72"/>
        <v>7489</v>
      </c>
      <c r="FC19" s="1">
        <f t="shared" si="73"/>
        <v>0</v>
      </c>
      <c r="FD19" s="1">
        <f t="shared" si="74"/>
        <v>7489</v>
      </c>
      <c r="FE19" s="1">
        <f t="shared" si="75"/>
        <v>0</v>
      </c>
      <c r="FF19" s="1">
        <f t="shared" si="76"/>
        <v>0</v>
      </c>
      <c r="FG19" s="1">
        <f t="shared" si="77"/>
        <v>0</v>
      </c>
      <c r="FH19" s="1">
        <v>0</v>
      </c>
      <c r="FI19" s="1">
        <f t="shared" si="78"/>
        <v>0</v>
      </c>
      <c r="FJ19" s="1" t="b">
        <f t="shared" si="79"/>
        <v>1</v>
      </c>
    </row>
    <row r="20" spans="1:166" customFormat="1" hidden="1" x14ac:dyDescent="0.25">
      <c r="A20">
        <f>_xlfn.AGGREGATE(3,5,$B$2:B20)</f>
        <v>5</v>
      </c>
      <c r="B20" t="s">
        <v>160</v>
      </c>
      <c r="C20" t="s">
        <v>161</v>
      </c>
      <c r="D20" t="s">
        <v>767</v>
      </c>
      <c r="E20" t="s">
        <v>846</v>
      </c>
      <c r="F20">
        <v>0</v>
      </c>
      <c r="G20">
        <v>0</v>
      </c>
      <c r="H20">
        <v>0</v>
      </c>
      <c r="I20">
        <f t="shared" si="7"/>
        <v>0</v>
      </c>
      <c r="J20">
        <f t="shared" si="8"/>
        <v>0</v>
      </c>
      <c r="K20">
        <v>0</v>
      </c>
      <c r="L20">
        <v>0</v>
      </c>
      <c r="M20">
        <f t="shared" si="9"/>
        <v>0</v>
      </c>
      <c r="N20">
        <v>0</v>
      </c>
      <c r="O20">
        <v>0</v>
      </c>
      <c r="P20">
        <f t="shared" si="10"/>
        <v>0</v>
      </c>
      <c r="Q20">
        <f t="shared" si="11"/>
        <v>0</v>
      </c>
      <c r="R20">
        <v>28900</v>
      </c>
      <c r="S20">
        <f t="shared" si="12"/>
        <v>2890</v>
      </c>
      <c r="T20">
        <f t="shared" si="13"/>
        <v>3468</v>
      </c>
      <c r="U20">
        <v>0</v>
      </c>
      <c r="V20">
        <v>500</v>
      </c>
      <c r="W20">
        <f t="shared" si="14"/>
        <v>35758</v>
      </c>
      <c r="X20">
        <v>0</v>
      </c>
      <c r="Y20">
        <v>0</v>
      </c>
      <c r="Z20">
        <f t="shared" si="15"/>
        <v>150</v>
      </c>
      <c r="AA20">
        <f t="shared" si="16"/>
        <v>35608</v>
      </c>
      <c r="AB20">
        <v>28900</v>
      </c>
      <c r="AC20">
        <f t="shared" si="17"/>
        <v>4046.0000000000005</v>
      </c>
      <c r="AD20">
        <f t="shared" si="18"/>
        <v>3468</v>
      </c>
      <c r="AE20">
        <v>0</v>
      </c>
      <c r="AF20">
        <v>500</v>
      </c>
      <c r="AG20">
        <f t="shared" si="19"/>
        <v>36914</v>
      </c>
      <c r="AH20">
        <v>0</v>
      </c>
      <c r="AI20">
        <v>0</v>
      </c>
      <c r="AJ20">
        <f t="shared" si="20"/>
        <v>150</v>
      </c>
      <c r="AK20">
        <f t="shared" si="21"/>
        <v>36764</v>
      </c>
      <c r="AL20">
        <v>28900</v>
      </c>
      <c r="AM20">
        <f t="shared" si="22"/>
        <v>4046.0000000000005</v>
      </c>
      <c r="AN20">
        <f t="shared" si="23"/>
        <v>3468</v>
      </c>
      <c r="AO20">
        <v>0</v>
      </c>
      <c r="AP20">
        <v>500</v>
      </c>
      <c r="AQ20">
        <f t="shared" si="24"/>
        <v>36914</v>
      </c>
      <c r="AR20">
        <v>0</v>
      </c>
      <c r="AS20">
        <v>0</v>
      </c>
      <c r="AT20">
        <f t="shared" si="25"/>
        <v>150</v>
      </c>
      <c r="AU20">
        <f t="shared" si="26"/>
        <v>36764</v>
      </c>
      <c r="AV20">
        <v>28900</v>
      </c>
      <c r="AW20">
        <f t="shared" si="27"/>
        <v>4046.0000000000005</v>
      </c>
      <c r="AX20">
        <f t="shared" si="28"/>
        <v>1156</v>
      </c>
      <c r="AY20">
        <f t="shared" si="29"/>
        <v>3468</v>
      </c>
      <c r="AZ20">
        <v>0</v>
      </c>
      <c r="BA20">
        <v>500</v>
      </c>
      <c r="BB20">
        <f t="shared" si="30"/>
        <v>38070</v>
      </c>
      <c r="BC20">
        <v>0</v>
      </c>
      <c r="BD20">
        <v>0</v>
      </c>
      <c r="BE20">
        <f t="shared" si="31"/>
        <v>150</v>
      </c>
      <c r="BF20">
        <f t="shared" si="32"/>
        <v>37920</v>
      </c>
      <c r="BG20">
        <v>28900</v>
      </c>
      <c r="BH20">
        <f t="shared" si="33"/>
        <v>4046.0000000000005</v>
      </c>
      <c r="BI20">
        <f t="shared" si="34"/>
        <v>3468</v>
      </c>
      <c r="BJ20">
        <v>0</v>
      </c>
      <c r="BK20">
        <v>500</v>
      </c>
      <c r="BL20">
        <f t="shared" si="35"/>
        <v>36914</v>
      </c>
      <c r="BM20">
        <v>0</v>
      </c>
      <c r="BN20">
        <v>0</v>
      </c>
      <c r="BO20">
        <f t="shared" si="36"/>
        <v>150</v>
      </c>
      <c r="BP20">
        <f t="shared" si="37"/>
        <v>36764</v>
      </c>
      <c r="BQ20">
        <v>28900</v>
      </c>
      <c r="BR20">
        <f t="shared" si="38"/>
        <v>4046.0000000000005</v>
      </c>
      <c r="BS20">
        <f t="shared" si="39"/>
        <v>3468</v>
      </c>
      <c r="BT20">
        <v>0</v>
      </c>
      <c r="BU20">
        <v>500</v>
      </c>
      <c r="BV20">
        <f t="shared" si="40"/>
        <v>36914</v>
      </c>
      <c r="BW20">
        <v>0</v>
      </c>
      <c r="BX20">
        <v>0</v>
      </c>
      <c r="BY20">
        <f t="shared" si="41"/>
        <v>150</v>
      </c>
      <c r="BZ20">
        <f t="shared" si="42"/>
        <v>36764</v>
      </c>
      <c r="CA20">
        <v>28900</v>
      </c>
      <c r="CB20">
        <f t="shared" si="43"/>
        <v>4046.0000000000005</v>
      </c>
      <c r="CC20">
        <f t="shared" si="44"/>
        <v>3468</v>
      </c>
      <c r="CD20">
        <v>0</v>
      </c>
      <c r="CE20">
        <v>500</v>
      </c>
      <c r="CF20">
        <f t="shared" si="45"/>
        <v>36914</v>
      </c>
      <c r="CG20">
        <v>0</v>
      </c>
      <c r="CH20">
        <v>0</v>
      </c>
      <c r="CI20">
        <f t="shared" si="46"/>
        <v>150</v>
      </c>
      <c r="CJ20">
        <f t="shared" si="47"/>
        <v>36764</v>
      </c>
      <c r="CK20">
        <v>28900</v>
      </c>
      <c r="CL20">
        <f t="shared" si="48"/>
        <v>4046.0000000000005</v>
      </c>
      <c r="CM20">
        <f t="shared" si="49"/>
        <v>3468</v>
      </c>
      <c r="CN20">
        <v>0</v>
      </c>
      <c r="CO20">
        <v>500</v>
      </c>
      <c r="CP20">
        <f t="shared" si="50"/>
        <v>36914</v>
      </c>
      <c r="CQ20">
        <v>0</v>
      </c>
      <c r="CR20">
        <v>0</v>
      </c>
      <c r="CS20">
        <f t="shared" si="51"/>
        <v>150</v>
      </c>
      <c r="CT20">
        <f t="shared" si="52"/>
        <v>36764</v>
      </c>
      <c r="CU20">
        <v>28900</v>
      </c>
      <c r="CV20">
        <f t="shared" si="53"/>
        <v>4046.0000000000005</v>
      </c>
      <c r="CW20">
        <f t="shared" si="54"/>
        <v>3468</v>
      </c>
      <c r="CX20">
        <v>0</v>
      </c>
      <c r="CY20">
        <v>500</v>
      </c>
      <c r="CZ20">
        <f t="shared" si="55"/>
        <v>36914</v>
      </c>
      <c r="DA20">
        <v>0</v>
      </c>
      <c r="DB20">
        <v>0</v>
      </c>
      <c r="DC20">
        <f t="shared" si="56"/>
        <v>150</v>
      </c>
      <c r="DD20">
        <f t="shared" si="57"/>
        <v>36764</v>
      </c>
      <c r="DE20">
        <v>28900</v>
      </c>
      <c r="DF20">
        <f t="shared" si="58"/>
        <v>4046.0000000000005</v>
      </c>
      <c r="DG20">
        <f t="shared" si="59"/>
        <v>3468</v>
      </c>
      <c r="DH20">
        <v>0</v>
      </c>
      <c r="DI20">
        <v>500</v>
      </c>
      <c r="DJ20">
        <f t="shared" si="60"/>
        <v>36914</v>
      </c>
      <c r="DK20">
        <v>0</v>
      </c>
      <c r="DL20">
        <v>0</v>
      </c>
      <c r="DM20">
        <f t="shared" si="61"/>
        <v>150</v>
      </c>
      <c r="DN20">
        <f t="shared" si="62"/>
        <v>36764</v>
      </c>
      <c r="DO20">
        <v>28900</v>
      </c>
      <c r="DP20">
        <f t="shared" si="63"/>
        <v>4046.0000000000005</v>
      </c>
      <c r="DQ20">
        <f t="shared" si="64"/>
        <v>3468</v>
      </c>
      <c r="DR20">
        <v>0</v>
      </c>
      <c r="DS20">
        <v>500</v>
      </c>
      <c r="DT20">
        <f t="shared" si="65"/>
        <v>36914</v>
      </c>
      <c r="DU20">
        <v>0</v>
      </c>
      <c r="DV20">
        <v>0</v>
      </c>
      <c r="DW20">
        <f t="shared" si="66"/>
        <v>150</v>
      </c>
      <c r="DX20">
        <f t="shared" si="67"/>
        <v>36764</v>
      </c>
      <c r="DY20">
        <f t="shared" si="68"/>
        <v>406054</v>
      </c>
      <c r="DZ20">
        <f t="shared" si="0"/>
        <v>1650</v>
      </c>
      <c r="EA20">
        <f t="shared" si="1"/>
        <v>50000</v>
      </c>
      <c r="EB20">
        <v>0</v>
      </c>
      <c r="EC20">
        <f t="shared" si="2"/>
        <v>354404</v>
      </c>
      <c r="ED20">
        <f t="shared" si="3"/>
        <v>0</v>
      </c>
      <c r="EE20">
        <f t="shared" si="4"/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f t="shared" si="5"/>
        <v>0</v>
      </c>
      <c r="EQ20">
        <f t="shared" si="69"/>
        <v>0</v>
      </c>
      <c r="ER20">
        <f t="shared" si="6"/>
        <v>354404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f t="shared" si="70"/>
        <v>0</v>
      </c>
      <c r="FA20">
        <f t="shared" si="71"/>
        <v>354404</v>
      </c>
      <c r="FB20">
        <f t="shared" si="72"/>
        <v>5220</v>
      </c>
      <c r="FC20">
        <f t="shared" si="73"/>
        <v>0</v>
      </c>
      <c r="FD20">
        <f t="shared" si="74"/>
        <v>5220</v>
      </c>
      <c r="FE20">
        <f t="shared" si="75"/>
        <v>0</v>
      </c>
      <c r="FF20">
        <f t="shared" si="76"/>
        <v>0</v>
      </c>
      <c r="FG20">
        <f t="shared" si="77"/>
        <v>0</v>
      </c>
      <c r="FH20">
        <v>0</v>
      </c>
      <c r="FI20">
        <f t="shared" si="78"/>
        <v>0</v>
      </c>
      <c r="FJ20" t="b">
        <f t="shared" si="79"/>
        <v>0</v>
      </c>
    </row>
    <row r="21" spans="1:166" customFormat="1" hidden="1" x14ac:dyDescent="0.25">
      <c r="A21">
        <f>_xlfn.AGGREGATE(3,5,$B$2:B21)</f>
        <v>5</v>
      </c>
      <c r="B21" t="s">
        <v>162</v>
      </c>
      <c r="C21" t="s">
        <v>163</v>
      </c>
      <c r="D21" t="s">
        <v>768</v>
      </c>
      <c r="E21" t="s">
        <v>847</v>
      </c>
      <c r="F21">
        <v>0</v>
      </c>
      <c r="G21">
        <v>0</v>
      </c>
      <c r="H21">
        <v>55400</v>
      </c>
      <c r="I21">
        <f t="shared" si="7"/>
        <v>5540</v>
      </c>
      <c r="J21">
        <f t="shared" si="8"/>
        <v>6648</v>
      </c>
      <c r="K21">
        <v>400</v>
      </c>
      <c r="L21">
        <v>0</v>
      </c>
      <c r="M21">
        <f t="shared" si="9"/>
        <v>67988</v>
      </c>
      <c r="N21">
        <v>6000</v>
      </c>
      <c r="O21">
        <v>0</v>
      </c>
      <c r="P21">
        <f t="shared" si="10"/>
        <v>200</v>
      </c>
      <c r="Q21">
        <f t="shared" si="11"/>
        <v>61788</v>
      </c>
      <c r="R21">
        <v>55400</v>
      </c>
      <c r="S21">
        <f t="shared" si="12"/>
        <v>5540</v>
      </c>
      <c r="T21">
        <f t="shared" si="13"/>
        <v>6648</v>
      </c>
      <c r="U21">
        <v>400</v>
      </c>
      <c r="V21">
        <v>0</v>
      </c>
      <c r="W21">
        <f t="shared" si="14"/>
        <v>67988</v>
      </c>
      <c r="X21">
        <v>6000</v>
      </c>
      <c r="Y21">
        <v>0</v>
      </c>
      <c r="Z21">
        <f t="shared" si="15"/>
        <v>200</v>
      </c>
      <c r="AA21">
        <f t="shared" si="16"/>
        <v>61788</v>
      </c>
      <c r="AB21">
        <v>55400</v>
      </c>
      <c r="AC21">
        <f t="shared" si="17"/>
        <v>7756.0000000000009</v>
      </c>
      <c r="AD21">
        <f t="shared" si="18"/>
        <v>6648</v>
      </c>
      <c r="AE21">
        <v>400</v>
      </c>
      <c r="AF21">
        <v>0</v>
      </c>
      <c r="AG21">
        <f t="shared" si="19"/>
        <v>70204</v>
      </c>
      <c r="AH21">
        <v>6000</v>
      </c>
      <c r="AI21">
        <v>0</v>
      </c>
      <c r="AJ21">
        <f t="shared" si="20"/>
        <v>200</v>
      </c>
      <c r="AK21">
        <f t="shared" si="21"/>
        <v>64004</v>
      </c>
      <c r="AL21">
        <v>55400</v>
      </c>
      <c r="AM21">
        <f t="shared" si="22"/>
        <v>7756.0000000000009</v>
      </c>
      <c r="AN21">
        <f t="shared" si="23"/>
        <v>6648</v>
      </c>
      <c r="AO21">
        <v>400</v>
      </c>
      <c r="AP21">
        <v>0</v>
      </c>
      <c r="AQ21">
        <f t="shared" si="24"/>
        <v>70204</v>
      </c>
      <c r="AR21">
        <v>6000</v>
      </c>
      <c r="AS21">
        <v>0</v>
      </c>
      <c r="AT21">
        <f t="shared" si="25"/>
        <v>200</v>
      </c>
      <c r="AU21">
        <f t="shared" si="26"/>
        <v>64004</v>
      </c>
      <c r="AV21">
        <v>57100</v>
      </c>
      <c r="AW21">
        <f t="shared" si="27"/>
        <v>7994.0000000000009</v>
      </c>
      <c r="AX21">
        <f t="shared" si="28"/>
        <v>2216</v>
      </c>
      <c r="AY21">
        <f t="shared" si="29"/>
        <v>6852</v>
      </c>
      <c r="AZ21">
        <v>400</v>
      </c>
      <c r="BA21">
        <v>0</v>
      </c>
      <c r="BB21">
        <f t="shared" si="30"/>
        <v>74562</v>
      </c>
      <c r="BC21">
        <v>0</v>
      </c>
      <c r="BD21">
        <v>0</v>
      </c>
      <c r="BE21">
        <f t="shared" si="31"/>
        <v>200</v>
      </c>
      <c r="BF21">
        <f t="shared" si="32"/>
        <v>74362</v>
      </c>
      <c r="BG21">
        <v>57100</v>
      </c>
      <c r="BH21">
        <f t="shared" si="33"/>
        <v>7994.0000000000009</v>
      </c>
      <c r="BI21">
        <f t="shared" si="34"/>
        <v>6852</v>
      </c>
      <c r="BJ21">
        <v>400</v>
      </c>
      <c r="BK21">
        <v>0</v>
      </c>
      <c r="BL21">
        <f t="shared" si="35"/>
        <v>72346</v>
      </c>
      <c r="BM21">
        <v>0</v>
      </c>
      <c r="BN21">
        <v>0</v>
      </c>
      <c r="BO21">
        <f t="shared" si="36"/>
        <v>200</v>
      </c>
      <c r="BP21">
        <f t="shared" si="37"/>
        <v>72146</v>
      </c>
      <c r="BQ21">
        <v>57100</v>
      </c>
      <c r="BR21">
        <f t="shared" si="38"/>
        <v>7994.0000000000009</v>
      </c>
      <c r="BS21">
        <f t="shared" si="39"/>
        <v>6852</v>
      </c>
      <c r="BT21">
        <v>400</v>
      </c>
      <c r="BU21">
        <v>0</v>
      </c>
      <c r="BV21">
        <f t="shared" si="40"/>
        <v>72346</v>
      </c>
      <c r="BW21">
        <v>0</v>
      </c>
      <c r="BX21">
        <v>0</v>
      </c>
      <c r="BY21">
        <f t="shared" si="41"/>
        <v>200</v>
      </c>
      <c r="BZ21">
        <f t="shared" si="42"/>
        <v>72146</v>
      </c>
      <c r="CA21">
        <v>57100</v>
      </c>
      <c r="CB21">
        <f t="shared" si="43"/>
        <v>7994.0000000000009</v>
      </c>
      <c r="CC21">
        <f t="shared" si="44"/>
        <v>6852</v>
      </c>
      <c r="CD21">
        <v>400</v>
      </c>
      <c r="CE21">
        <v>0</v>
      </c>
      <c r="CF21">
        <f t="shared" si="45"/>
        <v>72346</v>
      </c>
      <c r="CG21">
        <v>0</v>
      </c>
      <c r="CH21">
        <v>0</v>
      </c>
      <c r="CI21">
        <f t="shared" si="46"/>
        <v>200</v>
      </c>
      <c r="CJ21">
        <f t="shared" si="47"/>
        <v>72146</v>
      </c>
      <c r="CK21">
        <v>57100</v>
      </c>
      <c r="CL21">
        <f t="shared" si="48"/>
        <v>7994.0000000000009</v>
      </c>
      <c r="CM21">
        <f t="shared" si="49"/>
        <v>6852</v>
      </c>
      <c r="CN21">
        <v>400</v>
      </c>
      <c r="CO21">
        <v>0</v>
      </c>
      <c r="CP21">
        <f t="shared" si="50"/>
        <v>72346</v>
      </c>
      <c r="CQ21">
        <v>0</v>
      </c>
      <c r="CR21">
        <v>0</v>
      </c>
      <c r="CS21">
        <f t="shared" si="51"/>
        <v>200</v>
      </c>
      <c r="CT21">
        <f t="shared" si="52"/>
        <v>72146</v>
      </c>
      <c r="CU21">
        <v>57100</v>
      </c>
      <c r="CV21">
        <f t="shared" si="53"/>
        <v>7994.0000000000009</v>
      </c>
      <c r="CW21">
        <f t="shared" si="54"/>
        <v>6852</v>
      </c>
      <c r="CX21">
        <v>400</v>
      </c>
      <c r="CY21">
        <v>0</v>
      </c>
      <c r="CZ21">
        <f t="shared" si="55"/>
        <v>72346</v>
      </c>
      <c r="DA21">
        <v>0</v>
      </c>
      <c r="DB21">
        <v>0</v>
      </c>
      <c r="DC21">
        <f t="shared" si="56"/>
        <v>200</v>
      </c>
      <c r="DD21">
        <f t="shared" si="57"/>
        <v>72146</v>
      </c>
      <c r="DE21">
        <v>57100</v>
      </c>
      <c r="DF21">
        <f t="shared" si="58"/>
        <v>7994.0000000000009</v>
      </c>
      <c r="DG21">
        <f t="shared" si="59"/>
        <v>6852</v>
      </c>
      <c r="DH21">
        <v>400</v>
      </c>
      <c r="DI21">
        <v>0</v>
      </c>
      <c r="DJ21">
        <f t="shared" si="60"/>
        <v>72346</v>
      </c>
      <c r="DK21">
        <v>0</v>
      </c>
      <c r="DL21">
        <v>0</v>
      </c>
      <c r="DM21">
        <f t="shared" si="61"/>
        <v>200</v>
      </c>
      <c r="DN21">
        <f t="shared" si="62"/>
        <v>72146</v>
      </c>
      <c r="DO21">
        <v>57100</v>
      </c>
      <c r="DP21">
        <f t="shared" si="63"/>
        <v>7994.0000000000009</v>
      </c>
      <c r="DQ21">
        <f t="shared" si="64"/>
        <v>6852</v>
      </c>
      <c r="DR21">
        <v>400</v>
      </c>
      <c r="DS21">
        <v>0</v>
      </c>
      <c r="DT21">
        <f t="shared" si="65"/>
        <v>72346</v>
      </c>
      <c r="DU21">
        <v>0</v>
      </c>
      <c r="DV21">
        <v>0</v>
      </c>
      <c r="DW21">
        <f t="shared" si="66"/>
        <v>200</v>
      </c>
      <c r="DX21">
        <f t="shared" si="67"/>
        <v>72146</v>
      </c>
      <c r="DY21">
        <f t="shared" si="68"/>
        <v>857368</v>
      </c>
      <c r="DZ21">
        <f t="shared" si="0"/>
        <v>2400</v>
      </c>
      <c r="EA21">
        <f t="shared" si="1"/>
        <v>50000</v>
      </c>
      <c r="EB21">
        <v>0</v>
      </c>
      <c r="EC21">
        <f t="shared" si="2"/>
        <v>804968</v>
      </c>
      <c r="ED21">
        <f t="shared" si="3"/>
        <v>24000</v>
      </c>
      <c r="EE21">
        <f t="shared" si="4"/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f t="shared" si="5"/>
        <v>24000</v>
      </c>
      <c r="EQ21">
        <f t="shared" si="69"/>
        <v>24000</v>
      </c>
      <c r="ER21">
        <f t="shared" si="6"/>
        <v>780968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f t="shared" si="70"/>
        <v>0</v>
      </c>
      <c r="FA21">
        <f t="shared" si="71"/>
        <v>780968</v>
      </c>
      <c r="FB21">
        <f t="shared" si="72"/>
        <v>12500</v>
      </c>
      <c r="FC21">
        <f t="shared" si="73"/>
        <v>28097</v>
      </c>
      <c r="FD21">
        <f t="shared" si="74"/>
        <v>40597</v>
      </c>
      <c r="FE21">
        <f t="shared" si="75"/>
        <v>40597</v>
      </c>
      <c r="FF21">
        <f t="shared" si="76"/>
        <v>1623.88</v>
      </c>
      <c r="FG21">
        <f t="shared" si="77"/>
        <v>42221</v>
      </c>
      <c r="FH21">
        <v>0</v>
      </c>
      <c r="FI21">
        <f t="shared" si="78"/>
        <v>42221</v>
      </c>
      <c r="FJ21" t="b">
        <f t="shared" si="79"/>
        <v>1</v>
      </c>
    </row>
    <row r="22" spans="1:166" customFormat="1" hidden="1" x14ac:dyDescent="0.25">
      <c r="A22">
        <f>_xlfn.AGGREGATE(3,5,$B$2:B22)</f>
        <v>5</v>
      </c>
      <c r="B22" t="s">
        <v>164</v>
      </c>
      <c r="C22" t="s">
        <v>165</v>
      </c>
      <c r="D22" t="s">
        <v>768</v>
      </c>
      <c r="E22" t="s">
        <v>847</v>
      </c>
      <c r="F22">
        <v>0</v>
      </c>
      <c r="G22">
        <v>0</v>
      </c>
      <c r="H22">
        <v>48700</v>
      </c>
      <c r="I22">
        <f t="shared" si="7"/>
        <v>4870</v>
      </c>
      <c r="J22">
        <f t="shared" si="8"/>
        <v>5844</v>
      </c>
      <c r="K22">
        <v>0</v>
      </c>
      <c r="L22">
        <v>0</v>
      </c>
      <c r="M22">
        <f t="shared" si="9"/>
        <v>59414</v>
      </c>
      <c r="N22">
        <v>5000</v>
      </c>
      <c r="O22">
        <v>60</v>
      </c>
      <c r="P22">
        <f t="shared" si="10"/>
        <v>200</v>
      </c>
      <c r="Q22">
        <f t="shared" si="11"/>
        <v>54154</v>
      </c>
      <c r="R22">
        <v>48700</v>
      </c>
      <c r="S22">
        <f t="shared" si="12"/>
        <v>4870</v>
      </c>
      <c r="T22">
        <f t="shared" si="13"/>
        <v>5844</v>
      </c>
      <c r="U22">
        <v>0</v>
      </c>
      <c r="V22">
        <v>0</v>
      </c>
      <c r="W22">
        <f t="shared" si="14"/>
        <v>59414</v>
      </c>
      <c r="X22">
        <v>5000</v>
      </c>
      <c r="Y22">
        <v>60</v>
      </c>
      <c r="Z22">
        <f t="shared" si="15"/>
        <v>200</v>
      </c>
      <c r="AA22">
        <f t="shared" si="16"/>
        <v>54154</v>
      </c>
      <c r="AB22">
        <v>48700</v>
      </c>
      <c r="AC22">
        <f t="shared" si="17"/>
        <v>6818.0000000000009</v>
      </c>
      <c r="AD22">
        <f t="shared" si="18"/>
        <v>5844</v>
      </c>
      <c r="AE22">
        <v>0</v>
      </c>
      <c r="AF22">
        <v>0</v>
      </c>
      <c r="AG22">
        <f t="shared" si="19"/>
        <v>61362</v>
      </c>
      <c r="AH22">
        <v>5000</v>
      </c>
      <c r="AI22">
        <v>60</v>
      </c>
      <c r="AJ22">
        <f t="shared" si="20"/>
        <v>200</v>
      </c>
      <c r="AK22">
        <f t="shared" si="21"/>
        <v>56102</v>
      </c>
      <c r="AL22">
        <v>48700</v>
      </c>
      <c r="AM22">
        <f t="shared" si="22"/>
        <v>6818.0000000000009</v>
      </c>
      <c r="AN22">
        <f t="shared" si="23"/>
        <v>5844</v>
      </c>
      <c r="AO22">
        <v>0</v>
      </c>
      <c r="AP22">
        <v>0</v>
      </c>
      <c r="AQ22">
        <f t="shared" si="24"/>
        <v>61362</v>
      </c>
      <c r="AR22">
        <v>5000</v>
      </c>
      <c r="AS22">
        <v>60</v>
      </c>
      <c r="AT22">
        <f t="shared" si="25"/>
        <v>200</v>
      </c>
      <c r="AU22">
        <f t="shared" si="26"/>
        <v>56102</v>
      </c>
      <c r="AV22">
        <v>50200</v>
      </c>
      <c r="AW22">
        <f t="shared" si="27"/>
        <v>7028.0000000000009</v>
      </c>
      <c r="AX22">
        <f t="shared" si="28"/>
        <v>1948</v>
      </c>
      <c r="AY22">
        <f t="shared" si="29"/>
        <v>6024</v>
      </c>
      <c r="AZ22">
        <v>0</v>
      </c>
      <c r="BA22">
        <v>0</v>
      </c>
      <c r="BB22">
        <f t="shared" si="30"/>
        <v>65200</v>
      </c>
      <c r="BC22">
        <v>0</v>
      </c>
      <c r="BD22">
        <v>60</v>
      </c>
      <c r="BE22">
        <f t="shared" si="31"/>
        <v>200</v>
      </c>
      <c r="BF22">
        <f t="shared" si="32"/>
        <v>64940</v>
      </c>
      <c r="BG22">
        <v>50200</v>
      </c>
      <c r="BH22">
        <f t="shared" si="33"/>
        <v>7028.0000000000009</v>
      </c>
      <c r="BI22">
        <f t="shared" si="34"/>
        <v>6024</v>
      </c>
      <c r="BJ22">
        <v>0</v>
      </c>
      <c r="BK22">
        <v>0</v>
      </c>
      <c r="BL22">
        <f t="shared" si="35"/>
        <v>63252</v>
      </c>
      <c r="BM22">
        <v>0</v>
      </c>
      <c r="BN22">
        <v>60</v>
      </c>
      <c r="BO22">
        <f t="shared" si="36"/>
        <v>200</v>
      </c>
      <c r="BP22">
        <f t="shared" si="37"/>
        <v>62992</v>
      </c>
      <c r="BQ22">
        <v>50200</v>
      </c>
      <c r="BR22">
        <f t="shared" si="38"/>
        <v>7028.0000000000009</v>
      </c>
      <c r="BS22">
        <f t="shared" si="39"/>
        <v>6024</v>
      </c>
      <c r="BT22">
        <v>0</v>
      </c>
      <c r="BU22">
        <v>0</v>
      </c>
      <c r="BV22">
        <f t="shared" si="40"/>
        <v>63252</v>
      </c>
      <c r="BW22">
        <v>0</v>
      </c>
      <c r="BX22">
        <v>60</v>
      </c>
      <c r="BY22">
        <f t="shared" si="41"/>
        <v>200</v>
      </c>
      <c r="BZ22">
        <f t="shared" si="42"/>
        <v>62992</v>
      </c>
      <c r="CA22">
        <v>50200</v>
      </c>
      <c r="CB22">
        <f t="shared" si="43"/>
        <v>7028.0000000000009</v>
      </c>
      <c r="CC22">
        <f t="shared" si="44"/>
        <v>6024</v>
      </c>
      <c r="CD22">
        <v>0</v>
      </c>
      <c r="CE22">
        <v>0</v>
      </c>
      <c r="CF22">
        <f t="shared" si="45"/>
        <v>63252</v>
      </c>
      <c r="CG22">
        <v>0</v>
      </c>
      <c r="CH22">
        <v>60</v>
      </c>
      <c r="CI22">
        <f t="shared" si="46"/>
        <v>200</v>
      </c>
      <c r="CJ22">
        <f t="shared" si="47"/>
        <v>62992</v>
      </c>
      <c r="CK22">
        <v>50200</v>
      </c>
      <c r="CL22">
        <f t="shared" si="48"/>
        <v>7028.0000000000009</v>
      </c>
      <c r="CM22">
        <f t="shared" si="49"/>
        <v>6024</v>
      </c>
      <c r="CN22">
        <v>0</v>
      </c>
      <c r="CO22">
        <v>0</v>
      </c>
      <c r="CP22">
        <f t="shared" si="50"/>
        <v>63252</v>
      </c>
      <c r="CQ22">
        <v>0</v>
      </c>
      <c r="CR22">
        <v>60</v>
      </c>
      <c r="CS22">
        <f t="shared" si="51"/>
        <v>200</v>
      </c>
      <c r="CT22">
        <f t="shared" si="52"/>
        <v>62992</v>
      </c>
      <c r="CU22">
        <v>50200</v>
      </c>
      <c r="CV22">
        <f t="shared" si="53"/>
        <v>7028.0000000000009</v>
      </c>
      <c r="CW22">
        <f t="shared" si="54"/>
        <v>6024</v>
      </c>
      <c r="CX22">
        <v>0</v>
      </c>
      <c r="CY22">
        <v>0</v>
      </c>
      <c r="CZ22">
        <f t="shared" si="55"/>
        <v>63252</v>
      </c>
      <c r="DA22">
        <v>0</v>
      </c>
      <c r="DB22">
        <v>60</v>
      </c>
      <c r="DC22">
        <f t="shared" si="56"/>
        <v>200</v>
      </c>
      <c r="DD22">
        <f t="shared" si="57"/>
        <v>62992</v>
      </c>
      <c r="DE22">
        <v>50200</v>
      </c>
      <c r="DF22">
        <f t="shared" si="58"/>
        <v>7028.0000000000009</v>
      </c>
      <c r="DG22">
        <f t="shared" si="59"/>
        <v>6024</v>
      </c>
      <c r="DH22">
        <v>0</v>
      </c>
      <c r="DI22">
        <v>0</v>
      </c>
      <c r="DJ22">
        <f t="shared" si="60"/>
        <v>63252</v>
      </c>
      <c r="DK22">
        <v>0</v>
      </c>
      <c r="DL22">
        <v>60</v>
      </c>
      <c r="DM22">
        <f t="shared" si="61"/>
        <v>200</v>
      </c>
      <c r="DN22">
        <f t="shared" si="62"/>
        <v>62992</v>
      </c>
      <c r="DO22">
        <v>50200</v>
      </c>
      <c r="DP22">
        <f t="shared" si="63"/>
        <v>7028.0000000000009</v>
      </c>
      <c r="DQ22">
        <f t="shared" si="64"/>
        <v>6024</v>
      </c>
      <c r="DR22">
        <v>0</v>
      </c>
      <c r="DS22">
        <v>0</v>
      </c>
      <c r="DT22">
        <f t="shared" si="65"/>
        <v>63252</v>
      </c>
      <c r="DU22">
        <v>0</v>
      </c>
      <c r="DV22">
        <v>60</v>
      </c>
      <c r="DW22">
        <f t="shared" si="66"/>
        <v>200</v>
      </c>
      <c r="DX22">
        <f t="shared" si="67"/>
        <v>62992</v>
      </c>
      <c r="DY22">
        <f t="shared" si="68"/>
        <v>749516</v>
      </c>
      <c r="DZ22">
        <f t="shared" si="0"/>
        <v>2400</v>
      </c>
      <c r="EA22">
        <f t="shared" si="1"/>
        <v>50000</v>
      </c>
      <c r="EB22">
        <v>0</v>
      </c>
      <c r="EC22">
        <f t="shared" si="2"/>
        <v>697116</v>
      </c>
      <c r="ED22">
        <f t="shared" si="3"/>
        <v>20000</v>
      </c>
      <c r="EE22">
        <f t="shared" si="4"/>
        <v>720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f t="shared" si="5"/>
        <v>20720</v>
      </c>
      <c r="EQ22">
        <f t="shared" si="69"/>
        <v>20720</v>
      </c>
      <c r="ER22">
        <f t="shared" si="6"/>
        <v>676396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f t="shared" si="70"/>
        <v>0</v>
      </c>
      <c r="FA22">
        <f t="shared" si="71"/>
        <v>676396</v>
      </c>
      <c r="FB22">
        <f t="shared" si="72"/>
        <v>12500</v>
      </c>
      <c r="FC22">
        <f t="shared" si="73"/>
        <v>17640</v>
      </c>
      <c r="FD22">
        <f t="shared" si="74"/>
        <v>30140</v>
      </c>
      <c r="FE22">
        <f t="shared" si="75"/>
        <v>30140</v>
      </c>
      <c r="FF22">
        <f t="shared" si="76"/>
        <v>1205.6000000000001</v>
      </c>
      <c r="FG22">
        <f t="shared" si="77"/>
        <v>31346</v>
      </c>
      <c r="FH22">
        <v>0</v>
      </c>
      <c r="FI22">
        <f t="shared" si="78"/>
        <v>31346</v>
      </c>
      <c r="FJ22" t="b">
        <f t="shared" si="79"/>
        <v>1</v>
      </c>
    </row>
    <row r="23" spans="1:166" x14ac:dyDescent="0.25">
      <c r="A23" s="1">
        <f>_xlfn.AGGREGATE(3,5,$B$2:B23)</f>
        <v>6</v>
      </c>
      <c r="B23" s="1" t="s">
        <v>166</v>
      </c>
      <c r="C23" s="1" t="s">
        <v>167</v>
      </c>
      <c r="D23" s="1" t="s">
        <v>768</v>
      </c>
      <c r="E23" s="1" t="s">
        <v>846</v>
      </c>
      <c r="F23" s="1">
        <v>0</v>
      </c>
      <c r="G23" s="1">
        <v>0</v>
      </c>
      <c r="H23" s="1">
        <v>47400</v>
      </c>
      <c r="I23" s="1">
        <f t="shared" si="7"/>
        <v>4740</v>
      </c>
      <c r="J23" s="1">
        <f t="shared" si="8"/>
        <v>5688</v>
      </c>
      <c r="K23" s="1">
        <v>0</v>
      </c>
      <c r="L23" s="1">
        <v>0</v>
      </c>
      <c r="M23" s="1">
        <f t="shared" si="9"/>
        <v>57828</v>
      </c>
      <c r="N23" s="1">
        <v>4000</v>
      </c>
      <c r="O23" s="1">
        <v>0</v>
      </c>
      <c r="P23" s="1">
        <f t="shared" si="10"/>
        <v>200</v>
      </c>
      <c r="Q23" s="1">
        <f t="shared" si="11"/>
        <v>53628</v>
      </c>
      <c r="R23" s="1">
        <v>47400</v>
      </c>
      <c r="S23" s="1">
        <f t="shared" si="12"/>
        <v>4740</v>
      </c>
      <c r="T23" s="1">
        <f t="shared" si="13"/>
        <v>5688</v>
      </c>
      <c r="U23" s="1">
        <v>0</v>
      </c>
      <c r="V23" s="1">
        <v>0</v>
      </c>
      <c r="W23" s="1">
        <f t="shared" si="14"/>
        <v>57828</v>
      </c>
      <c r="X23" s="1">
        <v>4000</v>
      </c>
      <c r="Y23" s="1">
        <v>0</v>
      </c>
      <c r="Z23" s="1">
        <f t="shared" si="15"/>
        <v>200</v>
      </c>
      <c r="AA23" s="1">
        <f t="shared" si="16"/>
        <v>53628</v>
      </c>
      <c r="AB23" s="1">
        <v>47400</v>
      </c>
      <c r="AC23" s="1">
        <f t="shared" si="17"/>
        <v>6636.0000000000009</v>
      </c>
      <c r="AD23" s="1">
        <f t="shared" si="18"/>
        <v>5688</v>
      </c>
      <c r="AE23" s="1">
        <v>0</v>
      </c>
      <c r="AF23" s="1">
        <v>0</v>
      </c>
      <c r="AG23" s="1">
        <f t="shared" si="19"/>
        <v>59724</v>
      </c>
      <c r="AH23" s="1">
        <v>4000</v>
      </c>
      <c r="AI23" s="1">
        <v>0</v>
      </c>
      <c r="AJ23" s="1">
        <f t="shared" si="20"/>
        <v>200</v>
      </c>
      <c r="AK23" s="1">
        <f t="shared" si="21"/>
        <v>55524</v>
      </c>
      <c r="AL23" s="1">
        <v>47400</v>
      </c>
      <c r="AM23" s="1">
        <f t="shared" si="22"/>
        <v>6636.0000000000009</v>
      </c>
      <c r="AN23" s="1">
        <f t="shared" si="23"/>
        <v>5688</v>
      </c>
      <c r="AO23" s="1">
        <v>0</v>
      </c>
      <c r="AP23" s="1">
        <v>0</v>
      </c>
      <c r="AQ23" s="1">
        <f t="shared" si="24"/>
        <v>59724</v>
      </c>
      <c r="AR23" s="1">
        <v>4000</v>
      </c>
      <c r="AS23" s="1">
        <v>0</v>
      </c>
      <c r="AT23" s="1">
        <f t="shared" si="25"/>
        <v>200</v>
      </c>
      <c r="AU23" s="1">
        <f t="shared" si="26"/>
        <v>55524</v>
      </c>
      <c r="AV23" s="1">
        <v>48800</v>
      </c>
      <c r="AW23" s="1">
        <f t="shared" si="27"/>
        <v>6832.0000000000009</v>
      </c>
      <c r="AX23" s="1">
        <f t="shared" si="28"/>
        <v>1896</v>
      </c>
      <c r="AY23" s="1">
        <f t="shared" si="29"/>
        <v>5856</v>
      </c>
      <c r="AZ23" s="1">
        <v>0</v>
      </c>
      <c r="BA23" s="1">
        <v>0</v>
      </c>
      <c r="BB23" s="1">
        <f t="shared" si="30"/>
        <v>63384</v>
      </c>
      <c r="BC23" s="1">
        <v>4000</v>
      </c>
      <c r="BD23" s="1">
        <v>0</v>
      </c>
      <c r="BE23" s="1">
        <f t="shared" si="31"/>
        <v>200</v>
      </c>
      <c r="BF23" s="1">
        <f t="shared" si="32"/>
        <v>59184</v>
      </c>
      <c r="BG23" s="1">
        <v>48800</v>
      </c>
      <c r="BH23" s="1">
        <f t="shared" si="33"/>
        <v>6832.0000000000009</v>
      </c>
      <c r="BI23" s="1">
        <f t="shared" si="34"/>
        <v>5856</v>
      </c>
      <c r="BJ23" s="1">
        <v>0</v>
      </c>
      <c r="BK23" s="1">
        <v>0</v>
      </c>
      <c r="BL23" s="1">
        <f t="shared" si="35"/>
        <v>61488</v>
      </c>
      <c r="BM23" s="1">
        <v>4000</v>
      </c>
      <c r="BN23" s="1">
        <v>0</v>
      </c>
      <c r="BO23" s="1">
        <f t="shared" si="36"/>
        <v>200</v>
      </c>
      <c r="BP23" s="1">
        <f t="shared" si="37"/>
        <v>57288</v>
      </c>
      <c r="BQ23" s="1">
        <v>48800</v>
      </c>
      <c r="BR23" s="1">
        <f t="shared" si="38"/>
        <v>6832.0000000000009</v>
      </c>
      <c r="BS23" s="1">
        <f t="shared" si="39"/>
        <v>5856</v>
      </c>
      <c r="BT23" s="1">
        <v>0</v>
      </c>
      <c r="BU23" s="1">
        <v>0</v>
      </c>
      <c r="BV23" s="1">
        <f t="shared" si="40"/>
        <v>61488</v>
      </c>
      <c r="BW23" s="1">
        <v>4000</v>
      </c>
      <c r="BX23" s="1">
        <v>0</v>
      </c>
      <c r="BY23" s="1">
        <f t="shared" si="41"/>
        <v>200</v>
      </c>
      <c r="BZ23" s="1">
        <f t="shared" si="42"/>
        <v>57288</v>
      </c>
      <c r="CA23" s="1">
        <v>48800</v>
      </c>
      <c r="CB23" s="1">
        <f t="shared" si="43"/>
        <v>6832.0000000000009</v>
      </c>
      <c r="CC23" s="1">
        <f t="shared" si="44"/>
        <v>5856</v>
      </c>
      <c r="CD23" s="1">
        <v>0</v>
      </c>
      <c r="CE23" s="1">
        <v>0</v>
      </c>
      <c r="CF23" s="1">
        <f t="shared" si="45"/>
        <v>61488</v>
      </c>
      <c r="CG23" s="1">
        <v>4000</v>
      </c>
      <c r="CH23" s="1">
        <v>0</v>
      </c>
      <c r="CI23" s="1">
        <f t="shared" si="46"/>
        <v>200</v>
      </c>
      <c r="CJ23" s="1">
        <f t="shared" si="47"/>
        <v>57288</v>
      </c>
      <c r="CK23" s="1">
        <v>48800</v>
      </c>
      <c r="CL23" s="1">
        <f t="shared" si="48"/>
        <v>6832.0000000000009</v>
      </c>
      <c r="CM23" s="1">
        <f t="shared" si="49"/>
        <v>5856</v>
      </c>
      <c r="CN23" s="1">
        <v>0</v>
      </c>
      <c r="CO23" s="1">
        <v>0</v>
      </c>
      <c r="CP23" s="1">
        <f t="shared" si="50"/>
        <v>61488</v>
      </c>
      <c r="CQ23" s="1">
        <v>4000</v>
      </c>
      <c r="CR23" s="1">
        <v>0</v>
      </c>
      <c r="CS23" s="1">
        <f t="shared" si="51"/>
        <v>200</v>
      </c>
      <c r="CT23" s="1">
        <f t="shared" si="52"/>
        <v>57288</v>
      </c>
      <c r="CU23" s="1">
        <v>48800</v>
      </c>
      <c r="CV23" s="1">
        <f t="shared" si="53"/>
        <v>6832.0000000000009</v>
      </c>
      <c r="CW23" s="1">
        <f t="shared" si="54"/>
        <v>5856</v>
      </c>
      <c r="CX23" s="1">
        <v>0</v>
      </c>
      <c r="CY23" s="1">
        <v>0</v>
      </c>
      <c r="CZ23" s="1">
        <f t="shared" si="55"/>
        <v>61488</v>
      </c>
      <c r="DA23" s="1">
        <v>4000</v>
      </c>
      <c r="DB23" s="1">
        <v>0</v>
      </c>
      <c r="DC23" s="1">
        <f t="shared" si="56"/>
        <v>200</v>
      </c>
      <c r="DD23" s="1">
        <f t="shared" si="57"/>
        <v>57288</v>
      </c>
      <c r="DE23" s="1">
        <v>48800</v>
      </c>
      <c r="DF23" s="1">
        <f t="shared" si="58"/>
        <v>6832.0000000000009</v>
      </c>
      <c r="DG23" s="1">
        <f t="shared" si="59"/>
        <v>5856</v>
      </c>
      <c r="DH23" s="1">
        <v>0</v>
      </c>
      <c r="DI23" s="1">
        <v>0</v>
      </c>
      <c r="DJ23" s="1">
        <f t="shared" si="60"/>
        <v>61488</v>
      </c>
      <c r="DK23" s="1">
        <v>4000</v>
      </c>
      <c r="DL23" s="1">
        <v>0</v>
      </c>
      <c r="DM23" s="1">
        <f t="shared" si="61"/>
        <v>200</v>
      </c>
      <c r="DN23" s="1">
        <f t="shared" si="62"/>
        <v>57288</v>
      </c>
      <c r="DO23" s="1">
        <v>48800</v>
      </c>
      <c r="DP23" s="1">
        <f t="shared" si="63"/>
        <v>6832.0000000000009</v>
      </c>
      <c r="DQ23" s="1">
        <f t="shared" si="64"/>
        <v>5856</v>
      </c>
      <c r="DR23" s="1">
        <v>0</v>
      </c>
      <c r="DS23" s="1">
        <v>0</v>
      </c>
      <c r="DT23" s="1">
        <f t="shared" si="65"/>
        <v>61488</v>
      </c>
      <c r="DU23" s="1">
        <v>4000</v>
      </c>
      <c r="DV23" s="1">
        <v>0</v>
      </c>
      <c r="DW23" s="1">
        <f t="shared" si="66"/>
        <v>200</v>
      </c>
      <c r="DX23" s="1">
        <f t="shared" si="67"/>
        <v>57288</v>
      </c>
      <c r="DY23" s="1">
        <f t="shared" si="68"/>
        <v>728904</v>
      </c>
      <c r="DZ23" s="1">
        <f t="shared" si="0"/>
        <v>2400</v>
      </c>
      <c r="EA23" s="1">
        <f t="shared" si="1"/>
        <v>50000</v>
      </c>
      <c r="EB23" s="1">
        <v>0</v>
      </c>
      <c r="EC23" s="1">
        <f t="shared" si="2"/>
        <v>676504</v>
      </c>
      <c r="ED23" s="1">
        <f t="shared" si="3"/>
        <v>48000</v>
      </c>
      <c r="EE23" s="1">
        <f t="shared" si="4"/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f t="shared" si="5"/>
        <v>48000</v>
      </c>
      <c r="EQ23" s="1">
        <f t="shared" si="69"/>
        <v>48000</v>
      </c>
      <c r="ER23" s="1">
        <f t="shared" si="6"/>
        <v>628504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f t="shared" si="70"/>
        <v>0</v>
      </c>
      <c r="FA23" s="1">
        <f t="shared" si="71"/>
        <v>628504</v>
      </c>
      <c r="FB23" s="1">
        <f t="shared" si="72"/>
        <v>12500</v>
      </c>
      <c r="FC23" s="1">
        <f t="shared" si="73"/>
        <v>12850</v>
      </c>
      <c r="FD23" s="1">
        <f t="shared" si="74"/>
        <v>25350</v>
      </c>
      <c r="FE23" s="1">
        <f t="shared" si="75"/>
        <v>25350</v>
      </c>
      <c r="FF23" s="1">
        <f t="shared" si="76"/>
        <v>1014</v>
      </c>
      <c r="FG23" s="1">
        <f t="shared" si="77"/>
        <v>26364</v>
      </c>
      <c r="FH23" s="1">
        <v>0</v>
      </c>
      <c r="FI23" s="1">
        <f t="shared" si="78"/>
        <v>26364</v>
      </c>
      <c r="FJ23" s="1" t="b">
        <f t="shared" si="79"/>
        <v>1</v>
      </c>
    </row>
    <row r="24" spans="1:166" customFormat="1" hidden="1" x14ac:dyDescent="0.25">
      <c r="A24">
        <f>_xlfn.AGGREGATE(3,5,$B$2:B24)</f>
        <v>6</v>
      </c>
      <c r="B24" t="s">
        <v>168</v>
      </c>
      <c r="C24" t="s">
        <v>169</v>
      </c>
      <c r="D24" t="s">
        <v>768</v>
      </c>
      <c r="E24" t="s">
        <v>847</v>
      </c>
      <c r="F24">
        <v>0</v>
      </c>
      <c r="G24">
        <v>6000</v>
      </c>
      <c r="H24">
        <v>36600</v>
      </c>
      <c r="I24">
        <f t="shared" si="7"/>
        <v>3660</v>
      </c>
      <c r="J24">
        <f t="shared" si="8"/>
        <v>4392</v>
      </c>
      <c r="K24">
        <v>0</v>
      </c>
      <c r="L24">
        <v>500</v>
      </c>
      <c r="M24">
        <f t="shared" si="9"/>
        <v>45152</v>
      </c>
      <c r="N24">
        <v>2500</v>
      </c>
      <c r="O24">
        <v>0</v>
      </c>
      <c r="P24">
        <f t="shared" si="10"/>
        <v>200</v>
      </c>
      <c r="Q24">
        <f t="shared" si="11"/>
        <v>42452</v>
      </c>
      <c r="R24">
        <v>36600</v>
      </c>
      <c r="S24">
        <f t="shared" si="12"/>
        <v>3660</v>
      </c>
      <c r="T24">
        <f t="shared" si="13"/>
        <v>4392</v>
      </c>
      <c r="U24">
        <v>0</v>
      </c>
      <c r="V24">
        <v>500</v>
      </c>
      <c r="W24">
        <f t="shared" si="14"/>
        <v>45152</v>
      </c>
      <c r="X24">
        <v>2500</v>
      </c>
      <c r="Y24">
        <v>0</v>
      </c>
      <c r="Z24">
        <f t="shared" si="15"/>
        <v>200</v>
      </c>
      <c r="AA24">
        <f t="shared" si="16"/>
        <v>42452</v>
      </c>
      <c r="AB24">
        <v>36600</v>
      </c>
      <c r="AC24">
        <f t="shared" si="17"/>
        <v>5124.0000000000009</v>
      </c>
      <c r="AD24">
        <f t="shared" si="18"/>
        <v>4392</v>
      </c>
      <c r="AE24">
        <v>0</v>
      </c>
      <c r="AF24">
        <v>500</v>
      </c>
      <c r="AG24">
        <f t="shared" si="19"/>
        <v>46616</v>
      </c>
      <c r="AH24">
        <v>2500</v>
      </c>
      <c r="AI24">
        <v>0</v>
      </c>
      <c r="AJ24">
        <f t="shared" si="20"/>
        <v>200</v>
      </c>
      <c r="AK24">
        <f t="shared" si="21"/>
        <v>43916</v>
      </c>
      <c r="AL24">
        <v>36600</v>
      </c>
      <c r="AM24">
        <f t="shared" si="22"/>
        <v>5124.0000000000009</v>
      </c>
      <c r="AN24">
        <f t="shared" si="23"/>
        <v>4392</v>
      </c>
      <c r="AO24">
        <v>0</v>
      </c>
      <c r="AP24">
        <v>500</v>
      </c>
      <c r="AQ24">
        <f t="shared" si="24"/>
        <v>46616</v>
      </c>
      <c r="AR24">
        <v>2500</v>
      </c>
      <c r="AS24">
        <v>0</v>
      </c>
      <c r="AT24">
        <f t="shared" si="25"/>
        <v>200</v>
      </c>
      <c r="AU24">
        <f t="shared" si="26"/>
        <v>43916</v>
      </c>
      <c r="AV24">
        <v>37700</v>
      </c>
      <c r="AW24">
        <f t="shared" si="27"/>
        <v>5278.0000000000009</v>
      </c>
      <c r="AX24">
        <f t="shared" si="28"/>
        <v>1464</v>
      </c>
      <c r="AY24">
        <f t="shared" si="29"/>
        <v>4524</v>
      </c>
      <c r="AZ24">
        <v>0</v>
      </c>
      <c r="BA24">
        <v>500</v>
      </c>
      <c r="BB24">
        <f t="shared" si="30"/>
        <v>49466</v>
      </c>
      <c r="BC24">
        <v>2500</v>
      </c>
      <c r="BD24">
        <v>0</v>
      </c>
      <c r="BE24">
        <f t="shared" si="31"/>
        <v>200</v>
      </c>
      <c r="BF24">
        <f t="shared" si="32"/>
        <v>46766</v>
      </c>
      <c r="BG24">
        <v>37700</v>
      </c>
      <c r="BH24">
        <f t="shared" si="33"/>
        <v>5278.0000000000009</v>
      </c>
      <c r="BI24">
        <f t="shared" si="34"/>
        <v>4524</v>
      </c>
      <c r="BJ24">
        <v>0</v>
      </c>
      <c r="BK24">
        <v>500</v>
      </c>
      <c r="BL24">
        <f t="shared" si="35"/>
        <v>48002</v>
      </c>
      <c r="BM24">
        <v>2500</v>
      </c>
      <c r="BN24">
        <v>0</v>
      </c>
      <c r="BO24">
        <f t="shared" si="36"/>
        <v>200</v>
      </c>
      <c r="BP24">
        <f t="shared" si="37"/>
        <v>45302</v>
      </c>
      <c r="BQ24">
        <v>37700</v>
      </c>
      <c r="BR24">
        <f t="shared" si="38"/>
        <v>5278.0000000000009</v>
      </c>
      <c r="BS24">
        <f t="shared" si="39"/>
        <v>4524</v>
      </c>
      <c r="BT24">
        <v>0</v>
      </c>
      <c r="BU24">
        <v>500</v>
      </c>
      <c r="BV24">
        <f t="shared" si="40"/>
        <v>48002</v>
      </c>
      <c r="BW24">
        <v>2500</v>
      </c>
      <c r="BX24">
        <v>0</v>
      </c>
      <c r="BY24">
        <f t="shared" si="41"/>
        <v>200</v>
      </c>
      <c r="BZ24">
        <f t="shared" si="42"/>
        <v>45302</v>
      </c>
      <c r="CA24">
        <v>37700</v>
      </c>
      <c r="CB24">
        <f t="shared" si="43"/>
        <v>5278.0000000000009</v>
      </c>
      <c r="CC24">
        <f t="shared" si="44"/>
        <v>4524</v>
      </c>
      <c r="CD24">
        <v>0</v>
      </c>
      <c r="CE24">
        <v>500</v>
      </c>
      <c r="CF24">
        <f t="shared" si="45"/>
        <v>48002</v>
      </c>
      <c r="CG24">
        <v>2500</v>
      </c>
      <c r="CH24">
        <v>0</v>
      </c>
      <c r="CI24">
        <f t="shared" si="46"/>
        <v>200</v>
      </c>
      <c r="CJ24">
        <f t="shared" si="47"/>
        <v>45302</v>
      </c>
      <c r="CK24">
        <v>37700</v>
      </c>
      <c r="CL24">
        <f t="shared" si="48"/>
        <v>5278.0000000000009</v>
      </c>
      <c r="CM24">
        <f t="shared" si="49"/>
        <v>4524</v>
      </c>
      <c r="CN24">
        <v>0</v>
      </c>
      <c r="CO24">
        <v>500</v>
      </c>
      <c r="CP24">
        <f t="shared" si="50"/>
        <v>48002</v>
      </c>
      <c r="CQ24">
        <v>2500</v>
      </c>
      <c r="CR24">
        <v>0</v>
      </c>
      <c r="CS24">
        <f t="shared" si="51"/>
        <v>200</v>
      </c>
      <c r="CT24">
        <f t="shared" si="52"/>
        <v>45302</v>
      </c>
      <c r="CU24">
        <v>37700</v>
      </c>
      <c r="CV24">
        <f t="shared" si="53"/>
        <v>5278.0000000000009</v>
      </c>
      <c r="CW24">
        <f t="shared" si="54"/>
        <v>4524</v>
      </c>
      <c r="CX24">
        <v>0</v>
      </c>
      <c r="CY24">
        <v>500</v>
      </c>
      <c r="CZ24">
        <f t="shared" si="55"/>
        <v>48002</v>
      </c>
      <c r="DA24">
        <v>2500</v>
      </c>
      <c r="DB24">
        <v>0</v>
      </c>
      <c r="DC24">
        <f t="shared" si="56"/>
        <v>200</v>
      </c>
      <c r="DD24">
        <f t="shared" si="57"/>
        <v>45302</v>
      </c>
      <c r="DE24">
        <v>37700</v>
      </c>
      <c r="DF24">
        <f t="shared" si="58"/>
        <v>5278.0000000000009</v>
      </c>
      <c r="DG24">
        <f t="shared" si="59"/>
        <v>4524</v>
      </c>
      <c r="DH24">
        <v>0</v>
      </c>
      <c r="DI24">
        <v>500</v>
      </c>
      <c r="DJ24">
        <f t="shared" si="60"/>
        <v>48002</v>
      </c>
      <c r="DK24">
        <v>2500</v>
      </c>
      <c r="DL24">
        <v>0</v>
      </c>
      <c r="DM24">
        <f t="shared" si="61"/>
        <v>200</v>
      </c>
      <c r="DN24">
        <f t="shared" si="62"/>
        <v>45302</v>
      </c>
      <c r="DO24">
        <v>37700</v>
      </c>
      <c r="DP24">
        <f t="shared" si="63"/>
        <v>5278.0000000000009</v>
      </c>
      <c r="DQ24">
        <f t="shared" si="64"/>
        <v>4524</v>
      </c>
      <c r="DR24">
        <v>0</v>
      </c>
      <c r="DS24">
        <v>500</v>
      </c>
      <c r="DT24">
        <f t="shared" si="65"/>
        <v>48002</v>
      </c>
      <c r="DU24">
        <v>2500</v>
      </c>
      <c r="DV24">
        <v>0</v>
      </c>
      <c r="DW24">
        <f t="shared" si="66"/>
        <v>200</v>
      </c>
      <c r="DX24">
        <f t="shared" si="67"/>
        <v>45302</v>
      </c>
      <c r="DY24">
        <f t="shared" si="68"/>
        <v>575016</v>
      </c>
      <c r="DZ24">
        <f t="shared" si="0"/>
        <v>2400</v>
      </c>
      <c r="EA24">
        <f t="shared" si="1"/>
        <v>50000</v>
      </c>
      <c r="EB24">
        <v>0</v>
      </c>
      <c r="EC24">
        <f t="shared" si="2"/>
        <v>522616</v>
      </c>
      <c r="ED24">
        <f t="shared" si="3"/>
        <v>30000</v>
      </c>
      <c r="EE24">
        <f t="shared" si="4"/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f t="shared" si="5"/>
        <v>30000</v>
      </c>
      <c r="EQ24">
        <f t="shared" si="69"/>
        <v>30000</v>
      </c>
      <c r="ER24">
        <f t="shared" si="6"/>
        <v>492616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f t="shared" si="70"/>
        <v>0</v>
      </c>
      <c r="FA24">
        <f t="shared" si="71"/>
        <v>492616</v>
      </c>
      <c r="FB24">
        <f t="shared" si="72"/>
        <v>12131</v>
      </c>
      <c r="FC24">
        <f t="shared" si="73"/>
        <v>0</v>
      </c>
      <c r="FD24">
        <f t="shared" si="74"/>
        <v>12131</v>
      </c>
      <c r="FE24">
        <f t="shared" si="75"/>
        <v>0</v>
      </c>
      <c r="FF24">
        <f t="shared" si="76"/>
        <v>0</v>
      </c>
      <c r="FG24">
        <f t="shared" si="77"/>
        <v>0</v>
      </c>
      <c r="FH24">
        <v>0</v>
      </c>
      <c r="FI24">
        <f t="shared" si="78"/>
        <v>0</v>
      </c>
      <c r="FJ24" t="b">
        <f t="shared" si="79"/>
        <v>1</v>
      </c>
    </row>
    <row r="25" spans="1:166" customFormat="1" hidden="1" x14ac:dyDescent="0.25">
      <c r="A25">
        <f>_xlfn.AGGREGATE(3,5,$B$2:B25)</f>
        <v>6</v>
      </c>
      <c r="B25" t="s">
        <v>170</v>
      </c>
      <c r="C25" t="s">
        <v>171</v>
      </c>
      <c r="D25" t="s">
        <v>768</v>
      </c>
      <c r="E25" t="s">
        <v>846</v>
      </c>
      <c r="F25">
        <v>0</v>
      </c>
      <c r="G25">
        <v>0</v>
      </c>
      <c r="H25">
        <v>0</v>
      </c>
      <c r="I25">
        <f t="shared" si="7"/>
        <v>0</v>
      </c>
      <c r="J25">
        <f t="shared" si="8"/>
        <v>0</v>
      </c>
      <c r="K25">
        <v>0</v>
      </c>
      <c r="L25">
        <v>0</v>
      </c>
      <c r="M25">
        <f t="shared" si="9"/>
        <v>0</v>
      </c>
      <c r="N25">
        <v>0</v>
      </c>
      <c r="O25">
        <v>0</v>
      </c>
      <c r="P25">
        <f t="shared" si="10"/>
        <v>0</v>
      </c>
      <c r="Q25">
        <f t="shared" si="11"/>
        <v>0</v>
      </c>
      <c r="R25">
        <v>28900</v>
      </c>
      <c r="S25">
        <f t="shared" si="12"/>
        <v>2890</v>
      </c>
      <c r="T25">
        <f t="shared" si="13"/>
        <v>3468</v>
      </c>
      <c r="U25">
        <v>0</v>
      </c>
      <c r="V25">
        <v>500</v>
      </c>
      <c r="W25">
        <f t="shared" si="14"/>
        <v>35758</v>
      </c>
      <c r="X25">
        <v>0</v>
      </c>
      <c r="Y25">
        <v>0</v>
      </c>
      <c r="Z25">
        <f t="shared" si="15"/>
        <v>150</v>
      </c>
      <c r="AA25">
        <f t="shared" si="16"/>
        <v>35608</v>
      </c>
      <c r="AB25">
        <v>28900</v>
      </c>
      <c r="AC25">
        <f t="shared" si="17"/>
        <v>4046.0000000000005</v>
      </c>
      <c r="AD25">
        <f t="shared" si="18"/>
        <v>3468</v>
      </c>
      <c r="AE25">
        <v>0</v>
      </c>
      <c r="AF25">
        <v>500</v>
      </c>
      <c r="AG25">
        <f t="shared" si="19"/>
        <v>36914</v>
      </c>
      <c r="AH25">
        <v>0</v>
      </c>
      <c r="AI25">
        <v>0</v>
      </c>
      <c r="AJ25">
        <f t="shared" si="20"/>
        <v>150</v>
      </c>
      <c r="AK25">
        <f t="shared" si="21"/>
        <v>36764</v>
      </c>
      <c r="AL25">
        <v>28900</v>
      </c>
      <c r="AM25">
        <f t="shared" si="22"/>
        <v>4046.0000000000005</v>
      </c>
      <c r="AN25">
        <f t="shared" si="23"/>
        <v>3468</v>
      </c>
      <c r="AO25">
        <v>0</v>
      </c>
      <c r="AP25">
        <v>500</v>
      </c>
      <c r="AQ25">
        <f t="shared" si="24"/>
        <v>36914</v>
      </c>
      <c r="AR25">
        <v>0</v>
      </c>
      <c r="AS25">
        <v>0</v>
      </c>
      <c r="AT25">
        <f t="shared" si="25"/>
        <v>150</v>
      </c>
      <c r="AU25">
        <f t="shared" si="26"/>
        <v>36764</v>
      </c>
      <c r="AV25">
        <v>28900</v>
      </c>
      <c r="AW25">
        <f t="shared" si="27"/>
        <v>4046.0000000000005</v>
      </c>
      <c r="AX25">
        <f t="shared" si="28"/>
        <v>1156</v>
      </c>
      <c r="AY25">
        <f t="shared" si="29"/>
        <v>3468</v>
      </c>
      <c r="AZ25">
        <v>0</v>
      </c>
      <c r="BA25">
        <v>500</v>
      </c>
      <c r="BB25">
        <f t="shared" si="30"/>
        <v>38070</v>
      </c>
      <c r="BC25">
        <v>0</v>
      </c>
      <c r="BD25">
        <v>0</v>
      </c>
      <c r="BE25">
        <f t="shared" si="31"/>
        <v>150</v>
      </c>
      <c r="BF25">
        <f t="shared" si="32"/>
        <v>37920</v>
      </c>
      <c r="BG25">
        <v>28900</v>
      </c>
      <c r="BH25">
        <f t="shared" si="33"/>
        <v>4046.0000000000005</v>
      </c>
      <c r="BI25">
        <f t="shared" si="34"/>
        <v>3468</v>
      </c>
      <c r="BJ25">
        <v>0</v>
      </c>
      <c r="BK25">
        <v>500</v>
      </c>
      <c r="BL25">
        <f t="shared" si="35"/>
        <v>36914</v>
      </c>
      <c r="BM25">
        <v>0</v>
      </c>
      <c r="BN25">
        <v>0</v>
      </c>
      <c r="BO25">
        <f t="shared" si="36"/>
        <v>150</v>
      </c>
      <c r="BP25">
        <f t="shared" si="37"/>
        <v>36764</v>
      </c>
      <c r="BQ25">
        <v>28900</v>
      </c>
      <c r="BR25">
        <f t="shared" si="38"/>
        <v>4046.0000000000005</v>
      </c>
      <c r="BS25">
        <f t="shared" si="39"/>
        <v>3468</v>
      </c>
      <c r="BT25">
        <v>0</v>
      </c>
      <c r="BU25">
        <v>500</v>
      </c>
      <c r="BV25">
        <f t="shared" si="40"/>
        <v>36914</v>
      </c>
      <c r="BW25">
        <v>0</v>
      </c>
      <c r="BX25">
        <v>0</v>
      </c>
      <c r="BY25">
        <f t="shared" si="41"/>
        <v>150</v>
      </c>
      <c r="BZ25">
        <f t="shared" si="42"/>
        <v>36764</v>
      </c>
      <c r="CA25">
        <v>28900</v>
      </c>
      <c r="CB25">
        <f t="shared" si="43"/>
        <v>4046.0000000000005</v>
      </c>
      <c r="CC25">
        <f t="shared" si="44"/>
        <v>3468</v>
      </c>
      <c r="CD25">
        <v>0</v>
      </c>
      <c r="CE25">
        <v>500</v>
      </c>
      <c r="CF25">
        <f t="shared" si="45"/>
        <v>36914</v>
      </c>
      <c r="CG25">
        <v>0</v>
      </c>
      <c r="CH25">
        <v>0</v>
      </c>
      <c r="CI25">
        <f t="shared" si="46"/>
        <v>150</v>
      </c>
      <c r="CJ25">
        <f t="shared" si="47"/>
        <v>36764</v>
      </c>
      <c r="CK25">
        <v>28900</v>
      </c>
      <c r="CL25">
        <f t="shared" si="48"/>
        <v>4046.0000000000005</v>
      </c>
      <c r="CM25">
        <f t="shared" si="49"/>
        <v>3468</v>
      </c>
      <c r="CN25">
        <v>0</v>
      </c>
      <c r="CO25">
        <v>500</v>
      </c>
      <c r="CP25">
        <f t="shared" si="50"/>
        <v>36914</v>
      </c>
      <c r="CQ25">
        <v>0</v>
      </c>
      <c r="CR25">
        <v>0</v>
      </c>
      <c r="CS25">
        <f t="shared" si="51"/>
        <v>150</v>
      </c>
      <c r="CT25">
        <f t="shared" si="52"/>
        <v>36764</v>
      </c>
      <c r="CU25">
        <v>28900</v>
      </c>
      <c r="CV25">
        <f t="shared" si="53"/>
        <v>4046.0000000000005</v>
      </c>
      <c r="CW25">
        <f t="shared" si="54"/>
        <v>3468</v>
      </c>
      <c r="CX25">
        <v>0</v>
      </c>
      <c r="CY25">
        <v>500</v>
      </c>
      <c r="CZ25">
        <f t="shared" si="55"/>
        <v>36914</v>
      </c>
      <c r="DA25">
        <v>0</v>
      </c>
      <c r="DB25">
        <v>0</v>
      </c>
      <c r="DC25">
        <f t="shared" si="56"/>
        <v>150</v>
      </c>
      <c r="DD25">
        <f t="shared" si="57"/>
        <v>36764</v>
      </c>
      <c r="DE25">
        <v>28900</v>
      </c>
      <c r="DF25">
        <f t="shared" si="58"/>
        <v>4046.0000000000005</v>
      </c>
      <c r="DG25">
        <f t="shared" si="59"/>
        <v>3468</v>
      </c>
      <c r="DH25">
        <v>0</v>
      </c>
      <c r="DI25">
        <v>500</v>
      </c>
      <c r="DJ25">
        <f t="shared" si="60"/>
        <v>36914</v>
      </c>
      <c r="DK25">
        <v>0</v>
      </c>
      <c r="DL25">
        <v>0</v>
      </c>
      <c r="DM25">
        <f t="shared" si="61"/>
        <v>150</v>
      </c>
      <c r="DN25">
        <f t="shared" si="62"/>
        <v>36764</v>
      </c>
      <c r="DO25">
        <v>28900</v>
      </c>
      <c r="DP25">
        <f t="shared" si="63"/>
        <v>4046.0000000000005</v>
      </c>
      <c r="DQ25">
        <f t="shared" si="64"/>
        <v>3468</v>
      </c>
      <c r="DR25">
        <v>0</v>
      </c>
      <c r="DS25">
        <v>500</v>
      </c>
      <c r="DT25">
        <f t="shared" si="65"/>
        <v>36914</v>
      </c>
      <c r="DU25">
        <v>0</v>
      </c>
      <c r="DV25">
        <v>0</v>
      </c>
      <c r="DW25">
        <f t="shared" si="66"/>
        <v>150</v>
      </c>
      <c r="DX25">
        <f t="shared" si="67"/>
        <v>36764</v>
      </c>
      <c r="DY25">
        <f t="shared" si="68"/>
        <v>406054</v>
      </c>
      <c r="DZ25">
        <f t="shared" si="0"/>
        <v>1650</v>
      </c>
      <c r="EA25">
        <f t="shared" si="1"/>
        <v>50000</v>
      </c>
      <c r="EB25">
        <v>0</v>
      </c>
      <c r="EC25">
        <f t="shared" si="2"/>
        <v>354404</v>
      </c>
      <c r="ED25">
        <f t="shared" si="3"/>
        <v>0</v>
      </c>
      <c r="EE25">
        <f t="shared" si="4"/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f t="shared" si="5"/>
        <v>0</v>
      </c>
      <c r="EQ25">
        <f t="shared" si="69"/>
        <v>0</v>
      </c>
      <c r="ER25">
        <f t="shared" si="6"/>
        <v>354404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f t="shared" si="70"/>
        <v>0</v>
      </c>
      <c r="FA25">
        <f t="shared" si="71"/>
        <v>354404</v>
      </c>
      <c r="FB25">
        <f t="shared" si="72"/>
        <v>5220</v>
      </c>
      <c r="FC25">
        <f t="shared" si="73"/>
        <v>0</v>
      </c>
      <c r="FD25">
        <f t="shared" si="74"/>
        <v>5220</v>
      </c>
      <c r="FE25">
        <f t="shared" si="75"/>
        <v>0</v>
      </c>
      <c r="FF25">
        <f t="shared" si="76"/>
        <v>0</v>
      </c>
      <c r="FG25">
        <f t="shared" si="77"/>
        <v>0</v>
      </c>
      <c r="FH25">
        <v>0</v>
      </c>
      <c r="FI25">
        <f t="shared" si="78"/>
        <v>0</v>
      </c>
      <c r="FJ25" t="b">
        <f t="shared" si="79"/>
        <v>0</v>
      </c>
    </row>
    <row r="26" spans="1:166" customFormat="1" hidden="1" x14ac:dyDescent="0.25">
      <c r="A26">
        <f>_xlfn.AGGREGATE(3,5,$B$2:B26)</f>
        <v>6</v>
      </c>
      <c r="B26" t="s">
        <v>172</v>
      </c>
      <c r="C26" t="s">
        <v>173</v>
      </c>
      <c r="D26" t="s">
        <v>769</v>
      </c>
      <c r="E26" t="s">
        <v>847</v>
      </c>
      <c r="F26">
        <v>0</v>
      </c>
      <c r="G26">
        <v>0</v>
      </c>
      <c r="H26">
        <v>50200</v>
      </c>
      <c r="I26">
        <f t="shared" si="7"/>
        <v>5020</v>
      </c>
      <c r="J26">
        <f t="shared" si="8"/>
        <v>6024</v>
      </c>
      <c r="K26">
        <v>400</v>
      </c>
      <c r="L26">
        <v>500</v>
      </c>
      <c r="M26">
        <f t="shared" si="9"/>
        <v>62144</v>
      </c>
      <c r="N26">
        <v>5000</v>
      </c>
      <c r="O26">
        <v>60</v>
      </c>
      <c r="P26">
        <f t="shared" si="10"/>
        <v>200</v>
      </c>
      <c r="Q26">
        <f t="shared" si="11"/>
        <v>56884</v>
      </c>
      <c r="R26">
        <v>50200</v>
      </c>
      <c r="S26">
        <f t="shared" si="12"/>
        <v>5020</v>
      </c>
      <c r="T26">
        <f t="shared" si="13"/>
        <v>6024</v>
      </c>
      <c r="U26">
        <v>400</v>
      </c>
      <c r="V26">
        <v>500</v>
      </c>
      <c r="W26">
        <f t="shared" si="14"/>
        <v>62144</v>
      </c>
      <c r="X26">
        <v>5000</v>
      </c>
      <c r="Y26">
        <v>60</v>
      </c>
      <c r="Z26">
        <f t="shared" si="15"/>
        <v>200</v>
      </c>
      <c r="AA26">
        <f t="shared" si="16"/>
        <v>56884</v>
      </c>
      <c r="AB26">
        <v>50200</v>
      </c>
      <c r="AC26">
        <f t="shared" si="17"/>
        <v>7028.0000000000009</v>
      </c>
      <c r="AD26">
        <f t="shared" si="18"/>
        <v>6024</v>
      </c>
      <c r="AE26">
        <v>400</v>
      </c>
      <c r="AF26">
        <v>500</v>
      </c>
      <c r="AG26">
        <f t="shared" si="19"/>
        <v>64152</v>
      </c>
      <c r="AH26">
        <v>5000</v>
      </c>
      <c r="AI26">
        <v>60</v>
      </c>
      <c r="AJ26">
        <f t="shared" si="20"/>
        <v>200</v>
      </c>
      <c r="AK26">
        <f t="shared" si="21"/>
        <v>58892</v>
      </c>
      <c r="AL26">
        <v>50200</v>
      </c>
      <c r="AM26">
        <f t="shared" si="22"/>
        <v>7028.0000000000009</v>
      </c>
      <c r="AN26">
        <f t="shared" si="23"/>
        <v>6024</v>
      </c>
      <c r="AO26">
        <v>400</v>
      </c>
      <c r="AP26">
        <v>500</v>
      </c>
      <c r="AQ26">
        <f t="shared" si="24"/>
        <v>64152</v>
      </c>
      <c r="AR26">
        <v>5000</v>
      </c>
      <c r="AS26">
        <v>60</v>
      </c>
      <c r="AT26">
        <f t="shared" si="25"/>
        <v>200</v>
      </c>
      <c r="AU26">
        <f t="shared" si="26"/>
        <v>58892</v>
      </c>
      <c r="AV26">
        <v>51700</v>
      </c>
      <c r="AW26">
        <f t="shared" si="27"/>
        <v>7238.0000000000009</v>
      </c>
      <c r="AX26">
        <f t="shared" si="28"/>
        <v>2008</v>
      </c>
      <c r="AY26">
        <f t="shared" si="29"/>
        <v>6204</v>
      </c>
      <c r="AZ26">
        <v>400</v>
      </c>
      <c r="BA26">
        <v>500</v>
      </c>
      <c r="BB26">
        <f t="shared" si="30"/>
        <v>68050</v>
      </c>
      <c r="BC26">
        <v>5000</v>
      </c>
      <c r="BD26">
        <v>60</v>
      </c>
      <c r="BE26">
        <f t="shared" si="31"/>
        <v>200</v>
      </c>
      <c r="BF26">
        <f t="shared" si="32"/>
        <v>62790</v>
      </c>
      <c r="BG26">
        <v>51700</v>
      </c>
      <c r="BH26">
        <f t="shared" si="33"/>
        <v>7238.0000000000009</v>
      </c>
      <c r="BI26">
        <f t="shared" si="34"/>
        <v>6204</v>
      </c>
      <c r="BJ26">
        <v>400</v>
      </c>
      <c r="BK26">
        <v>500</v>
      </c>
      <c r="BL26">
        <f t="shared" si="35"/>
        <v>66042</v>
      </c>
      <c r="BM26">
        <v>5000</v>
      </c>
      <c r="BN26">
        <v>60</v>
      </c>
      <c r="BO26">
        <f t="shared" si="36"/>
        <v>200</v>
      </c>
      <c r="BP26">
        <f t="shared" si="37"/>
        <v>60782</v>
      </c>
      <c r="BQ26">
        <v>51700</v>
      </c>
      <c r="BR26">
        <f t="shared" si="38"/>
        <v>7238.0000000000009</v>
      </c>
      <c r="BS26">
        <f t="shared" si="39"/>
        <v>6204</v>
      </c>
      <c r="BT26">
        <v>400</v>
      </c>
      <c r="BU26">
        <v>500</v>
      </c>
      <c r="BV26">
        <f t="shared" si="40"/>
        <v>66042</v>
      </c>
      <c r="BW26">
        <v>5000</v>
      </c>
      <c r="BX26">
        <v>60</v>
      </c>
      <c r="BY26">
        <f t="shared" si="41"/>
        <v>200</v>
      </c>
      <c r="BZ26">
        <f t="shared" si="42"/>
        <v>60782</v>
      </c>
      <c r="CA26">
        <v>51700</v>
      </c>
      <c r="CB26">
        <f t="shared" si="43"/>
        <v>7238.0000000000009</v>
      </c>
      <c r="CC26">
        <f t="shared" si="44"/>
        <v>6204</v>
      </c>
      <c r="CD26">
        <v>400</v>
      </c>
      <c r="CE26">
        <v>500</v>
      </c>
      <c r="CF26">
        <f t="shared" si="45"/>
        <v>66042</v>
      </c>
      <c r="CG26">
        <v>5000</v>
      </c>
      <c r="CH26">
        <v>60</v>
      </c>
      <c r="CI26">
        <f t="shared" si="46"/>
        <v>200</v>
      </c>
      <c r="CJ26">
        <f t="shared" si="47"/>
        <v>60782</v>
      </c>
      <c r="CK26">
        <v>51700</v>
      </c>
      <c r="CL26">
        <f t="shared" si="48"/>
        <v>7238.0000000000009</v>
      </c>
      <c r="CM26">
        <f t="shared" si="49"/>
        <v>6204</v>
      </c>
      <c r="CN26">
        <v>400</v>
      </c>
      <c r="CO26">
        <v>500</v>
      </c>
      <c r="CP26">
        <f t="shared" si="50"/>
        <v>66042</v>
      </c>
      <c r="CQ26">
        <v>5000</v>
      </c>
      <c r="CR26">
        <v>60</v>
      </c>
      <c r="CS26">
        <f t="shared" si="51"/>
        <v>200</v>
      </c>
      <c r="CT26">
        <f t="shared" si="52"/>
        <v>60782</v>
      </c>
      <c r="CU26">
        <v>51700</v>
      </c>
      <c r="CV26">
        <f t="shared" si="53"/>
        <v>7238.0000000000009</v>
      </c>
      <c r="CW26">
        <f t="shared" si="54"/>
        <v>6204</v>
      </c>
      <c r="CX26">
        <v>400</v>
      </c>
      <c r="CY26">
        <v>500</v>
      </c>
      <c r="CZ26">
        <f t="shared" si="55"/>
        <v>66042</v>
      </c>
      <c r="DA26">
        <v>5000</v>
      </c>
      <c r="DB26">
        <v>60</v>
      </c>
      <c r="DC26">
        <f t="shared" si="56"/>
        <v>200</v>
      </c>
      <c r="DD26">
        <f t="shared" si="57"/>
        <v>60782</v>
      </c>
      <c r="DE26">
        <v>51700</v>
      </c>
      <c r="DF26">
        <f t="shared" si="58"/>
        <v>7238.0000000000009</v>
      </c>
      <c r="DG26">
        <f t="shared" si="59"/>
        <v>6204</v>
      </c>
      <c r="DH26">
        <v>400</v>
      </c>
      <c r="DI26">
        <v>500</v>
      </c>
      <c r="DJ26">
        <f t="shared" si="60"/>
        <v>66042</v>
      </c>
      <c r="DK26">
        <v>5000</v>
      </c>
      <c r="DL26">
        <v>60</v>
      </c>
      <c r="DM26">
        <f t="shared" si="61"/>
        <v>200</v>
      </c>
      <c r="DN26">
        <f t="shared" si="62"/>
        <v>60782</v>
      </c>
      <c r="DO26">
        <v>51700</v>
      </c>
      <c r="DP26">
        <f t="shared" si="63"/>
        <v>7238.0000000000009</v>
      </c>
      <c r="DQ26">
        <f t="shared" si="64"/>
        <v>6204</v>
      </c>
      <c r="DR26">
        <v>400</v>
      </c>
      <c r="DS26">
        <v>500</v>
      </c>
      <c r="DT26">
        <f t="shared" si="65"/>
        <v>66042</v>
      </c>
      <c r="DU26">
        <v>5000</v>
      </c>
      <c r="DV26">
        <v>60</v>
      </c>
      <c r="DW26">
        <f t="shared" si="66"/>
        <v>200</v>
      </c>
      <c r="DX26">
        <f t="shared" si="67"/>
        <v>60782</v>
      </c>
      <c r="DY26">
        <f t="shared" si="68"/>
        <v>782936</v>
      </c>
      <c r="DZ26">
        <f t="shared" si="0"/>
        <v>2400</v>
      </c>
      <c r="EA26">
        <f t="shared" si="1"/>
        <v>50000</v>
      </c>
      <c r="EB26">
        <v>0</v>
      </c>
      <c r="EC26">
        <f t="shared" si="2"/>
        <v>730536</v>
      </c>
      <c r="ED26">
        <f t="shared" si="3"/>
        <v>60000</v>
      </c>
      <c r="EE26">
        <f t="shared" si="4"/>
        <v>720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f t="shared" si="5"/>
        <v>60720</v>
      </c>
      <c r="EQ26">
        <f t="shared" si="69"/>
        <v>60720</v>
      </c>
      <c r="ER26">
        <f t="shared" si="6"/>
        <v>669816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f t="shared" si="70"/>
        <v>0</v>
      </c>
      <c r="FA26">
        <f t="shared" si="71"/>
        <v>669816</v>
      </c>
      <c r="FB26">
        <f t="shared" si="72"/>
        <v>12500</v>
      </c>
      <c r="FC26">
        <f t="shared" si="73"/>
        <v>16982</v>
      </c>
      <c r="FD26">
        <f t="shared" si="74"/>
        <v>29482</v>
      </c>
      <c r="FE26">
        <f t="shared" si="75"/>
        <v>29482</v>
      </c>
      <c r="FF26">
        <f t="shared" si="76"/>
        <v>1179.28</v>
      </c>
      <c r="FG26">
        <f t="shared" si="77"/>
        <v>30661</v>
      </c>
      <c r="FH26">
        <v>0</v>
      </c>
      <c r="FI26">
        <f t="shared" si="78"/>
        <v>30661</v>
      </c>
      <c r="FJ26" t="b">
        <f t="shared" si="79"/>
        <v>1</v>
      </c>
    </row>
    <row r="27" spans="1:166" x14ac:dyDescent="0.25">
      <c r="A27" s="1">
        <f>_xlfn.AGGREGATE(3,5,$B$2:B27)</f>
        <v>7</v>
      </c>
      <c r="B27" s="1" t="s">
        <v>174</v>
      </c>
      <c r="C27" s="1" t="s">
        <v>175</v>
      </c>
      <c r="D27" s="1" t="s">
        <v>769</v>
      </c>
      <c r="E27" s="1" t="s">
        <v>846</v>
      </c>
      <c r="F27" s="1">
        <v>0</v>
      </c>
      <c r="G27" s="1">
        <v>6000</v>
      </c>
      <c r="H27" s="1">
        <v>32500</v>
      </c>
      <c r="I27" s="1">
        <f t="shared" si="7"/>
        <v>3250</v>
      </c>
      <c r="J27" s="1">
        <f t="shared" si="8"/>
        <v>3900</v>
      </c>
      <c r="K27" s="1">
        <v>0</v>
      </c>
      <c r="L27" s="1">
        <v>500</v>
      </c>
      <c r="M27" s="1">
        <f t="shared" si="9"/>
        <v>40150</v>
      </c>
      <c r="N27" s="1">
        <v>3000</v>
      </c>
      <c r="O27" s="1">
        <v>0</v>
      </c>
      <c r="P27" s="1">
        <f t="shared" si="10"/>
        <v>200</v>
      </c>
      <c r="Q27" s="1">
        <f t="shared" si="11"/>
        <v>36950</v>
      </c>
      <c r="R27" s="1">
        <v>32500</v>
      </c>
      <c r="S27" s="1">
        <f t="shared" si="12"/>
        <v>3250</v>
      </c>
      <c r="T27" s="1">
        <f t="shared" si="13"/>
        <v>3900</v>
      </c>
      <c r="U27" s="1">
        <v>0</v>
      </c>
      <c r="V27" s="1">
        <v>500</v>
      </c>
      <c r="W27" s="1">
        <f t="shared" si="14"/>
        <v>40150</v>
      </c>
      <c r="X27" s="1">
        <v>3000</v>
      </c>
      <c r="Y27" s="1">
        <v>0</v>
      </c>
      <c r="Z27" s="1">
        <f t="shared" si="15"/>
        <v>200</v>
      </c>
      <c r="AA27" s="1">
        <f t="shared" si="16"/>
        <v>36950</v>
      </c>
      <c r="AB27" s="1">
        <v>32500</v>
      </c>
      <c r="AC27" s="1">
        <f t="shared" si="17"/>
        <v>4550</v>
      </c>
      <c r="AD27" s="1">
        <f t="shared" si="18"/>
        <v>3900</v>
      </c>
      <c r="AE27" s="1">
        <v>0</v>
      </c>
      <c r="AF27" s="1">
        <v>500</v>
      </c>
      <c r="AG27" s="1">
        <f t="shared" si="19"/>
        <v>41450</v>
      </c>
      <c r="AH27" s="1">
        <v>3000</v>
      </c>
      <c r="AI27" s="1">
        <v>0</v>
      </c>
      <c r="AJ27" s="1">
        <f t="shared" si="20"/>
        <v>200</v>
      </c>
      <c r="AK27" s="1">
        <f t="shared" si="21"/>
        <v>38250</v>
      </c>
      <c r="AL27" s="1">
        <v>32500</v>
      </c>
      <c r="AM27" s="1">
        <f t="shared" si="22"/>
        <v>4550</v>
      </c>
      <c r="AN27" s="1">
        <f t="shared" si="23"/>
        <v>3900</v>
      </c>
      <c r="AO27" s="1">
        <v>0</v>
      </c>
      <c r="AP27" s="1">
        <v>500</v>
      </c>
      <c r="AQ27" s="1">
        <f t="shared" si="24"/>
        <v>41450</v>
      </c>
      <c r="AR27" s="1">
        <v>3000</v>
      </c>
      <c r="AS27" s="1">
        <v>0</v>
      </c>
      <c r="AT27" s="1">
        <f t="shared" si="25"/>
        <v>200</v>
      </c>
      <c r="AU27" s="1">
        <f t="shared" si="26"/>
        <v>38250</v>
      </c>
      <c r="AV27" s="1">
        <v>34500</v>
      </c>
      <c r="AW27" s="1">
        <f t="shared" si="27"/>
        <v>4830.0000000000009</v>
      </c>
      <c r="AX27" s="1">
        <f t="shared" si="28"/>
        <v>1300</v>
      </c>
      <c r="AY27" s="1">
        <f t="shared" si="29"/>
        <v>4140</v>
      </c>
      <c r="AZ27" s="1">
        <v>0</v>
      </c>
      <c r="BA27" s="1">
        <v>500</v>
      </c>
      <c r="BB27" s="1">
        <f t="shared" si="30"/>
        <v>45270</v>
      </c>
      <c r="BC27" s="1">
        <v>3000</v>
      </c>
      <c r="BD27" s="1">
        <v>0</v>
      </c>
      <c r="BE27" s="1">
        <f t="shared" si="31"/>
        <v>200</v>
      </c>
      <c r="BF27" s="1">
        <f t="shared" si="32"/>
        <v>42070</v>
      </c>
      <c r="BG27" s="1">
        <v>34500</v>
      </c>
      <c r="BH27" s="1">
        <f t="shared" si="33"/>
        <v>4830.0000000000009</v>
      </c>
      <c r="BI27" s="1">
        <f t="shared" si="34"/>
        <v>4140</v>
      </c>
      <c r="BJ27" s="1">
        <v>0</v>
      </c>
      <c r="BK27" s="1">
        <v>500</v>
      </c>
      <c r="BL27" s="1">
        <f t="shared" si="35"/>
        <v>43970</v>
      </c>
      <c r="BM27" s="1">
        <v>3000</v>
      </c>
      <c r="BN27" s="1">
        <v>0</v>
      </c>
      <c r="BO27" s="1">
        <f t="shared" si="36"/>
        <v>200</v>
      </c>
      <c r="BP27" s="1">
        <f t="shared" si="37"/>
        <v>40770</v>
      </c>
      <c r="BQ27" s="1">
        <v>34500</v>
      </c>
      <c r="BR27" s="1">
        <f t="shared" si="38"/>
        <v>4830.0000000000009</v>
      </c>
      <c r="BS27" s="1">
        <f t="shared" si="39"/>
        <v>4140</v>
      </c>
      <c r="BT27" s="1">
        <v>0</v>
      </c>
      <c r="BU27" s="1">
        <v>500</v>
      </c>
      <c r="BV27" s="1">
        <f t="shared" si="40"/>
        <v>43970</v>
      </c>
      <c r="BW27" s="1">
        <v>3000</v>
      </c>
      <c r="BX27" s="1">
        <v>0</v>
      </c>
      <c r="BY27" s="1">
        <f t="shared" si="41"/>
        <v>200</v>
      </c>
      <c r="BZ27" s="1">
        <f t="shared" si="42"/>
        <v>40770</v>
      </c>
      <c r="CA27" s="1">
        <v>34500</v>
      </c>
      <c r="CB27" s="1">
        <f t="shared" si="43"/>
        <v>4830.0000000000009</v>
      </c>
      <c r="CC27" s="1">
        <f t="shared" si="44"/>
        <v>4140</v>
      </c>
      <c r="CD27" s="1">
        <v>0</v>
      </c>
      <c r="CE27" s="1">
        <v>500</v>
      </c>
      <c r="CF27" s="1">
        <f t="shared" si="45"/>
        <v>43970</v>
      </c>
      <c r="CG27" s="1">
        <v>3000</v>
      </c>
      <c r="CH27" s="1">
        <v>0</v>
      </c>
      <c r="CI27" s="1">
        <f t="shared" si="46"/>
        <v>200</v>
      </c>
      <c r="CJ27" s="1">
        <f t="shared" si="47"/>
        <v>40770</v>
      </c>
      <c r="CK27" s="1">
        <v>34500</v>
      </c>
      <c r="CL27" s="1">
        <f t="shared" si="48"/>
        <v>4830.0000000000009</v>
      </c>
      <c r="CM27" s="1">
        <f t="shared" si="49"/>
        <v>4140</v>
      </c>
      <c r="CN27" s="1">
        <v>0</v>
      </c>
      <c r="CO27" s="1">
        <v>500</v>
      </c>
      <c r="CP27" s="1">
        <f t="shared" si="50"/>
        <v>43970</v>
      </c>
      <c r="CQ27" s="1">
        <v>3000</v>
      </c>
      <c r="CR27" s="1">
        <v>0</v>
      </c>
      <c r="CS27" s="1">
        <f t="shared" si="51"/>
        <v>200</v>
      </c>
      <c r="CT27" s="1">
        <f t="shared" si="52"/>
        <v>40770</v>
      </c>
      <c r="CU27" s="1">
        <v>34500</v>
      </c>
      <c r="CV27" s="1">
        <f t="shared" si="53"/>
        <v>4830.0000000000009</v>
      </c>
      <c r="CW27" s="1">
        <f t="shared" si="54"/>
        <v>4140</v>
      </c>
      <c r="CX27" s="1">
        <v>0</v>
      </c>
      <c r="CY27" s="1">
        <v>500</v>
      </c>
      <c r="CZ27" s="1">
        <f t="shared" si="55"/>
        <v>43970</v>
      </c>
      <c r="DA27" s="1">
        <v>3000</v>
      </c>
      <c r="DB27" s="1">
        <v>0</v>
      </c>
      <c r="DC27" s="1">
        <f t="shared" si="56"/>
        <v>200</v>
      </c>
      <c r="DD27" s="1">
        <f t="shared" si="57"/>
        <v>40770</v>
      </c>
      <c r="DE27" s="1">
        <v>34500</v>
      </c>
      <c r="DF27" s="1">
        <f t="shared" si="58"/>
        <v>4830.0000000000009</v>
      </c>
      <c r="DG27" s="1">
        <f t="shared" si="59"/>
        <v>4140</v>
      </c>
      <c r="DH27" s="1">
        <v>0</v>
      </c>
      <c r="DI27" s="1">
        <v>500</v>
      </c>
      <c r="DJ27" s="1">
        <f t="shared" si="60"/>
        <v>43970</v>
      </c>
      <c r="DK27" s="1">
        <v>3000</v>
      </c>
      <c r="DL27" s="1">
        <v>0</v>
      </c>
      <c r="DM27" s="1">
        <f t="shared" si="61"/>
        <v>200</v>
      </c>
      <c r="DN27" s="1">
        <f t="shared" si="62"/>
        <v>40770</v>
      </c>
      <c r="DO27" s="1">
        <v>34500</v>
      </c>
      <c r="DP27" s="1">
        <f t="shared" si="63"/>
        <v>4830.0000000000009</v>
      </c>
      <c r="DQ27" s="1">
        <f t="shared" si="64"/>
        <v>4140</v>
      </c>
      <c r="DR27" s="1">
        <v>0</v>
      </c>
      <c r="DS27" s="1">
        <v>500</v>
      </c>
      <c r="DT27" s="1">
        <f t="shared" si="65"/>
        <v>43970</v>
      </c>
      <c r="DU27" s="1">
        <v>3000</v>
      </c>
      <c r="DV27" s="1">
        <v>0</v>
      </c>
      <c r="DW27" s="1">
        <f t="shared" si="66"/>
        <v>200</v>
      </c>
      <c r="DX27" s="1">
        <f t="shared" si="67"/>
        <v>40770</v>
      </c>
      <c r="DY27" s="1">
        <f t="shared" si="68"/>
        <v>522260</v>
      </c>
      <c r="DZ27" s="1">
        <f t="shared" si="0"/>
        <v>2400</v>
      </c>
      <c r="EA27" s="1">
        <f t="shared" si="1"/>
        <v>50000</v>
      </c>
      <c r="EB27" s="1">
        <v>0</v>
      </c>
      <c r="EC27" s="1">
        <f t="shared" si="2"/>
        <v>469860</v>
      </c>
      <c r="ED27" s="1">
        <f t="shared" si="3"/>
        <v>36000</v>
      </c>
      <c r="EE27" s="1">
        <f t="shared" si="4"/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f t="shared" si="5"/>
        <v>36000</v>
      </c>
      <c r="EQ27" s="1">
        <f t="shared" si="69"/>
        <v>36000</v>
      </c>
      <c r="ER27" s="1">
        <f t="shared" si="6"/>
        <v>433860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f t="shared" si="70"/>
        <v>0</v>
      </c>
      <c r="FA27" s="1">
        <f t="shared" si="71"/>
        <v>433860</v>
      </c>
      <c r="FB27" s="1">
        <f t="shared" si="72"/>
        <v>9193</v>
      </c>
      <c r="FC27" s="1">
        <f t="shared" si="73"/>
        <v>0</v>
      </c>
      <c r="FD27" s="1">
        <f t="shared" si="74"/>
        <v>9193</v>
      </c>
      <c r="FE27" s="1">
        <f t="shared" si="75"/>
        <v>0</v>
      </c>
      <c r="FF27" s="1">
        <f t="shared" si="76"/>
        <v>0</v>
      </c>
      <c r="FG27" s="1">
        <f t="shared" si="77"/>
        <v>0</v>
      </c>
      <c r="FH27" s="1">
        <v>0</v>
      </c>
      <c r="FI27" s="1">
        <f t="shared" si="78"/>
        <v>0</v>
      </c>
      <c r="FJ27" s="1" t="b">
        <f t="shared" si="79"/>
        <v>1</v>
      </c>
    </row>
    <row r="28" spans="1:166" x14ac:dyDescent="0.25">
      <c r="A28" s="1">
        <f>_xlfn.AGGREGATE(3,5,$B$2:B28)</f>
        <v>8</v>
      </c>
      <c r="B28" s="1" t="s">
        <v>176</v>
      </c>
      <c r="C28" s="1" t="s">
        <v>177</v>
      </c>
      <c r="D28" s="1" t="s">
        <v>769</v>
      </c>
      <c r="E28" s="1" t="s">
        <v>846</v>
      </c>
      <c r="F28" s="1">
        <v>0</v>
      </c>
      <c r="G28" s="1">
        <v>6000</v>
      </c>
      <c r="H28" s="1">
        <v>32500</v>
      </c>
      <c r="I28" s="1">
        <f t="shared" si="7"/>
        <v>3250</v>
      </c>
      <c r="J28" s="1">
        <f t="shared" si="8"/>
        <v>3900</v>
      </c>
      <c r="K28" s="1">
        <v>0</v>
      </c>
      <c r="L28" s="1">
        <v>500</v>
      </c>
      <c r="M28" s="1">
        <f t="shared" si="9"/>
        <v>40150</v>
      </c>
      <c r="N28" s="1">
        <v>2500</v>
      </c>
      <c r="O28" s="1">
        <v>0</v>
      </c>
      <c r="P28" s="1">
        <f t="shared" si="10"/>
        <v>200</v>
      </c>
      <c r="Q28" s="1">
        <f t="shared" si="11"/>
        <v>37450</v>
      </c>
      <c r="R28" s="1">
        <v>32500</v>
      </c>
      <c r="S28" s="1">
        <f t="shared" si="12"/>
        <v>3250</v>
      </c>
      <c r="T28" s="1">
        <f t="shared" si="13"/>
        <v>3900</v>
      </c>
      <c r="U28" s="1">
        <v>0</v>
      </c>
      <c r="V28" s="1">
        <v>500</v>
      </c>
      <c r="W28" s="1">
        <f t="shared" si="14"/>
        <v>40150</v>
      </c>
      <c r="X28" s="1">
        <v>2500</v>
      </c>
      <c r="Y28" s="1">
        <v>0</v>
      </c>
      <c r="Z28" s="1">
        <f t="shared" si="15"/>
        <v>200</v>
      </c>
      <c r="AA28" s="1">
        <f t="shared" si="16"/>
        <v>37450</v>
      </c>
      <c r="AB28" s="1">
        <v>32500</v>
      </c>
      <c r="AC28" s="1">
        <f t="shared" si="17"/>
        <v>4550</v>
      </c>
      <c r="AD28" s="1">
        <f t="shared" si="18"/>
        <v>3900</v>
      </c>
      <c r="AE28" s="1">
        <v>0</v>
      </c>
      <c r="AF28" s="1">
        <v>500</v>
      </c>
      <c r="AG28" s="1">
        <f t="shared" si="19"/>
        <v>41450</v>
      </c>
      <c r="AH28" s="1">
        <v>2500</v>
      </c>
      <c r="AI28" s="1">
        <v>0</v>
      </c>
      <c r="AJ28" s="1">
        <f t="shared" si="20"/>
        <v>200</v>
      </c>
      <c r="AK28" s="1">
        <f t="shared" si="21"/>
        <v>38750</v>
      </c>
      <c r="AL28" s="1">
        <v>32500</v>
      </c>
      <c r="AM28" s="1">
        <f t="shared" si="22"/>
        <v>4550</v>
      </c>
      <c r="AN28" s="1">
        <f t="shared" si="23"/>
        <v>3900</v>
      </c>
      <c r="AO28" s="1">
        <v>0</v>
      </c>
      <c r="AP28" s="1">
        <v>500</v>
      </c>
      <c r="AQ28" s="1">
        <f t="shared" si="24"/>
        <v>41450</v>
      </c>
      <c r="AR28" s="1">
        <v>2500</v>
      </c>
      <c r="AS28" s="1">
        <v>0</v>
      </c>
      <c r="AT28" s="1">
        <f t="shared" si="25"/>
        <v>200</v>
      </c>
      <c r="AU28" s="1">
        <f t="shared" si="26"/>
        <v>38750</v>
      </c>
      <c r="AV28" s="1">
        <v>33500</v>
      </c>
      <c r="AW28" s="1">
        <f t="shared" si="27"/>
        <v>4690</v>
      </c>
      <c r="AX28" s="1">
        <f t="shared" si="28"/>
        <v>1300</v>
      </c>
      <c r="AY28" s="1">
        <f t="shared" si="29"/>
        <v>4020</v>
      </c>
      <c r="AZ28" s="1">
        <v>0</v>
      </c>
      <c r="BA28" s="1">
        <v>500</v>
      </c>
      <c r="BB28" s="1">
        <f t="shared" si="30"/>
        <v>44010</v>
      </c>
      <c r="BC28" s="1">
        <v>2500</v>
      </c>
      <c r="BD28" s="1">
        <v>0</v>
      </c>
      <c r="BE28" s="1">
        <f t="shared" si="31"/>
        <v>200</v>
      </c>
      <c r="BF28" s="1">
        <f t="shared" si="32"/>
        <v>41310</v>
      </c>
      <c r="BG28" s="1">
        <v>33500</v>
      </c>
      <c r="BH28" s="1">
        <f t="shared" si="33"/>
        <v>4690</v>
      </c>
      <c r="BI28" s="1">
        <f t="shared" si="34"/>
        <v>4020</v>
      </c>
      <c r="BJ28" s="1">
        <v>0</v>
      </c>
      <c r="BK28" s="1">
        <v>500</v>
      </c>
      <c r="BL28" s="1">
        <f t="shared" si="35"/>
        <v>42710</v>
      </c>
      <c r="BM28" s="1">
        <v>2500</v>
      </c>
      <c r="BN28" s="1">
        <v>0</v>
      </c>
      <c r="BO28" s="1">
        <f t="shared" si="36"/>
        <v>200</v>
      </c>
      <c r="BP28" s="1">
        <f t="shared" si="37"/>
        <v>40010</v>
      </c>
      <c r="BQ28" s="1">
        <v>33500</v>
      </c>
      <c r="BR28" s="1">
        <f t="shared" si="38"/>
        <v>4690</v>
      </c>
      <c r="BS28" s="1">
        <f t="shared" si="39"/>
        <v>4020</v>
      </c>
      <c r="BT28" s="1">
        <v>0</v>
      </c>
      <c r="BU28" s="1">
        <v>500</v>
      </c>
      <c r="BV28" s="1">
        <f t="shared" si="40"/>
        <v>42710</v>
      </c>
      <c r="BW28" s="1">
        <v>2500</v>
      </c>
      <c r="BX28" s="1">
        <v>0</v>
      </c>
      <c r="BY28" s="1">
        <f t="shared" si="41"/>
        <v>200</v>
      </c>
      <c r="BZ28" s="1">
        <f t="shared" si="42"/>
        <v>40010</v>
      </c>
      <c r="CA28" s="1">
        <v>33500</v>
      </c>
      <c r="CB28" s="1">
        <f t="shared" si="43"/>
        <v>4690</v>
      </c>
      <c r="CC28" s="1">
        <f t="shared" si="44"/>
        <v>4020</v>
      </c>
      <c r="CD28" s="1">
        <v>0</v>
      </c>
      <c r="CE28" s="1">
        <v>500</v>
      </c>
      <c r="CF28" s="1">
        <f t="shared" si="45"/>
        <v>42710</v>
      </c>
      <c r="CG28" s="1">
        <v>2500</v>
      </c>
      <c r="CH28" s="1">
        <v>0</v>
      </c>
      <c r="CI28" s="1">
        <f t="shared" si="46"/>
        <v>200</v>
      </c>
      <c r="CJ28" s="1">
        <f t="shared" si="47"/>
        <v>40010</v>
      </c>
      <c r="CK28" s="1">
        <v>33500</v>
      </c>
      <c r="CL28" s="1">
        <f t="shared" si="48"/>
        <v>4690</v>
      </c>
      <c r="CM28" s="1">
        <f t="shared" si="49"/>
        <v>4020</v>
      </c>
      <c r="CN28" s="1">
        <v>0</v>
      </c>
      <c r="CO28" s="1">
        <v>500</v>
      </c>
      <c r="CP28" s="1">
        <f t="shared" si="50"/>
        <v>42710</v>
      </c>
      <c r="CQ28" s="1">
        <v>2500</v>
      </c>
      <c r="CR28" s="1">
        <v>0</v>
      </c>
      <c r="CS28" s="1">
        <f t="shared" si="51"/>
        <v>200</v>
      </c>
      <c r="CT28" s="1">
        <f t="shared" si="52"/>
        <v>40010</v>
      </c>
      <c r="CU28" s="1">
        <v>33500</v>
      </c>
      <c r="CV28" s="1">
        <f t="shared" si="53"/>
        <v>4690</v>
      </c>
      <c r="CW28" s="1">
        <f t="shared" si="54"/>
        <v>4020</v>
      </c>
      <c r="CX28" s="1">
        <v>0</v>
      </c>
      <c r="CY28" s="1">
        <v>500</v>
      </c>
      <c r="CZ28" s="1">
        <f t="shared" si="55"/>
        <v>42710</v>
      </c>
      <c r="DA28" s="1">
        <v>2500</v>
      </c>
      <c r="DB28" s="1">
        <v>0</v>
      </c>
      <c r="DC28" s="1">
        <f t="shared" si="56"/>
        <v>200</v>
      </c>
      <c r="DD28" s="1">
        <f t="shared" si="57"/>
        <v>40010</v>
      </c>
      <c r="DE28" s="1">
        <v>34500</v>
      </c>
      <c r="DF28" s="1">
        <f t="shared" si="58"/>
        <v>4830.0000000000009</v>
      </c>
      <c r="DG28" s="1">
        <f t="shared" si="59"/>
        <v>4140</v>
      </c>
      <c r="DH28" s="1">
        <v>0</v>
      </c>
      <c r="DI28" s="1">
        <v>500</v>
      </c>
      <c r="DJ28" s="1">
        <f t="shared" si="60"/>
        <v>43970</v>
      </c>
      <c r="DK28" s="1">
        <v>2500</v>
      </c>
      <c r="DL28" s="1">
        <v>0</v>
      </c>
      <c r="DM28" s="1">
        <f t="shared" si="61"/>
        <v>200</v>
      </c>
      <c r="DN28" s="1">
        <f t="shared" si="62"/>
        <v>41270</v>
      </c>
      <c r="DO28" s="1">
        <v>34500</v>
      </c>
      <c r="DP28" s="1">
        <f t="shared" si="63"/>
        <v>4830.0000000000009</v>
      </c>
      <c r="DQ28" s="1">
        <f t="shared" si="64"/>
        <v>4140</v>
      </c>
      <c r="DR28" s="1">
        <v>0</v>
      </c>
      <c r="DS28" s="1">
        <v>500</v>
      </c>
      <c r="DT28" s="1">
        <f t="shared" si="65"/>
        <v>43970</v>
      </c>
      <c r="DU28" s="1">
        <v>2500</v>
      </c>
      <c r="DV28" s="1">
        <v>0</v>
      </c>
      <c r="DW28" s="1">
        <f t="shared" si="66"/>
        <v>200</v>
      </c>
      <c r="DX28" s="1">
        <f t="shared" si="67"/>
        <v>41270</v>
      </c>
      <c r="DY28" s="1">
        <f t="shared" si="68"/>
        <v>514700</v>
      </c>
      <c r="DZ28" s="1">
        <f t="shared" si="0"/>
        <v>2400</v>
      </c>
      <c r="EA28" s="1">
        <f t="shared" si="1"/>
        <v>50000</v>
      </c>
      <c r="EB28" s="1">
        <v>0</v>
      </c>
      <c r="EC28" s="1">
        <f t="shared" si="2"/>
        <v>462300</v>
      </c>
      <c r="ED28" s="1">
        <f t="shared" si="3"/>
        <v>30000</v>
      </c>
      <c r="EE28" s="1">
        <f t="shared" si="4"/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f t="shared" si="5"/>
        <v>30000</v>
      </c>
      <c r="EQ28" s="1">
        <f t="shared" si="69"/>
        <v>30000</v>
      </c>
      <c r="ER28" s="1">
        <f t="shared" si="6"/>
        <v>432300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f t="shared" si="70"/>
        <v>0</v>
      </c>
      <c r="FA28" s="1">
        <f t="shared" si="71"/>
        <v>432300</v>
      </c>
      <c r="FB28" s="1">
        <f t="shared" si="72"/>
        <v>9115</v>
      </c>
      <c r="FC28" s="1">
        <f t="shared" si="73"/>
        <v>0</v>
      </c>
      <c r="FD28" s="1">
        <f t="shared" si="74"/>
        <v>9115</v>
      </c>
      <c r="FE28" s="1">
        <f t="shared" si="75"/>
        <v>0</v>
      </c>
      <c r="FF28" s="1">
        <f t="shared" si="76"/>
        <v>0</v>
      </c>
      <c r="FG28" s="1">
        <f t="shared" si="77"/>
        <v>0</v>
      </c>
      <c r="FH28" s="1">
        <v>0</v>
      </c>
      <c r="FI28" s="1">
        <f t="shared" si="78"/>
        <v>0</v>
      </c>
      <c r="FJ28" s="1" t="b">
        <f t="shared" si="79"/>
        <v>1</v>
      </c>
    </row>
    <row r="29" spans="1:166" customFormat="1" hidden="1" x14ac:dyDescent="0.25">
      <c r="A29">
        <f>_xlfn.AGGREGATE(3,5,$B$2:B29)</f>
        <v>8</v>
      </c>
      <c r="B29" t="s">
        <v>178</v>
      </c>
      <c r="C29" t="s">
        <v>179</v>
      </c>
      <c r="D29" t="s">
        <v>770</v>
      </c>
      <c r="E29" t="s">
        <v>847</v>
      </c>
      <c r="F29">
        <v>0</v>
      </c>
      <c r="G29">
        <v>0</v>
      </c>
      <c r="H29">
        <v>50200</v>
      </c>
      <c r="I29">
        <f t="shared" si="7"/>
        <v>5020</v>
      </c>
      <c r="J29">
        <f t="shared" si="8"/>
        <v>6024</v>
      </c>
      <c r="K29">
        <v>400</v>
      </c>
      <c r="L29">
        <v>500</v>
      </c>
      <c r="M29">
        <f t="shared" si="9"/>
        <v>62144</v>
      </c>
      <c r="N29">
        <v>10000</v>
      </c>
      <c r="O29">
        <v>0</v>
      </c>
      <c r="P29">
        <f t="shared" si="10"/>
        <v>200</v>
      </c>
      <c r="Q29">
        <f t="shared" si="11"/>
        <v>51944</v>
      </c>
      <c r="R29">
        <v>50200</v>
      </c>
      <c r="S29">
        <f t="shared" si="12"/>
        <v>5020</v>
      </c>
      <c r="T29">
        <f t="shared" si="13"/>
        <v>6024</v>
      </c>
      <c r="U29">
        <v>400</v>
      </c>
      <c r="V29">
        <v>500</v>
      </c>
      <c r="W29">
        <f t="shared" si="14"/>
        <v>62144</v>
      </c>
      <c r="X29">
        <v>10000</v>
      </c>
      <c r="Y29">
        <v>0</v>
      </c>
      <c r="Z29">
        <f t="shared" si="15"/>
        <v>200</v>
      </c>
      <c r="AA29">
        <f t="shared" si="16"/>
        <v>51944</v>
      </c>
      <c r="AB29">
        <v>50200</v>
      </c>
      <c r="AC29">
        <f t="shared" si="17"/>
        <v>7028.0000000000009</v>
      </c>
      <c r="AD29">
        <f t="shared" si="18"/>
        <v>6024</v>
      </c>
      <c r="AE29">
        <v>400</v>
      </c>
      <c r="AF29">
        <v>500</v>
      </c>
      <c r="AG29">
        <f t="shared" si="19"/>
        <v>64152</v>
      </c>
      <c r="AH29">
        <v>10000</v>
      </c>
      <c r="AI29">
        <v>0</v>
      </c>
      <c r="AJ29">
        <f t="shared" si="20"/>
        <v>200</v>
      </c>
      <c r="AK29">
        <f t="shared" si="21"/>
        <v>53952</v>
      </c>
      <c r="AL29">
        <v>50200</v>
      </c>
      <c r="AM29">
        <f t="shared" si="22"/>
        <v>7028.0000000000009</v>
      </c>
      <c r="AN29">
        <f t="shared" si="23"/>
        <v>6024</v>
      </c>
      <c r="AO29">
        <v>400</v>
      </c>
      <c r="AP29">
        <v>500</v>
      </c>
      <c r="AQ29">
        <f t="shared" si="24"/>
        <v>64152</v>
      </c>
      <c r="AR29">
        <v>10000</v>
      </c>
      <c r="AS29">
        <v>0</v>
      </c>
      <c r="AT29">
        <f t="shared" si="25"/>
        <v>200</v>
      </c>
      <c r="AU29">
        <f t="shared" si="26"/>
        <v>53952</v>
      </c>
      <c r="AV29">
        <v>51700</v>
      </c>
      <c r="AW29">
        <f t="shared" si="27"/>
        <v>7238.0000000000009</v>
      </c>
      <c r="AX29">
        <f t="shared" si="28"/>
        <v>2008</v>
      </c>
      <c r="AY29">
        <f t="shared" si="29"/>
        <v>6204</v>
      </c>
      <c r="AZ29">
        <v>400</v>
      </c>
      <c r="BA29">
        <v>500</v>
      </c>
      <c r="BB29">
        <f t="shared" si="30"/>
        <v>68050</v>
      </c>
      <c r="BC29">
        <v>10000</v>
      </c>
      <c r="BD29">
        <v>0</v>
      </c>
      <c r="BE29">
        <f t="shared" si="31"/>
        <v>200</v>
      </c>
      <c r="BF29">
        <f t="shared" si="32"/>
        <v>57850</v>
      </c>
      <c r="BG29">
        <v>51700</v>
      </c>
      <c r="BH29">
        <f t="shared" si="33"/>
        <v>7238.0000000000009</v>
      </c>
      <c r="BI29">
        <f t="shared" si="34"/>
        <v>6204</v>
      </c>
      <c r="BJ29">
        <v>400</v>
      </c>
      <c r="BK29">
        <v>500</v>
      </c>
      <c r="BL29">
        <f t="shared" si="35"/>
        <v>66042</v>
      </c>
      <c r="BM29">
        <v>10000</v>
      </c>
      <c r="BN29">
        <v>0</v>
      </c>
      <c r="BO29">
        <f t="shared" si="36"/>
        <v>200</v>
      </c>
      <c r="BP29">
        <f t="shared" si="37"/>
        <v>55842</v>
      </c>
      <c r="BQ29">
        <v>51700</v>
      </c>
      <c r="BR29">
        <f t="shared" si="38"/>
        <v>7238.0000000000009</v>
      </c>
      <c r="BS29">
        <f t="shared" si="39"/>
        <v>6204</v>
      </c>
      <c r="BT29">
        <v>400</v>
      </c>
      <c r="BU29">
        <v>500</v>
      </c>
      <c r="BV29">
        <f t="shared" si="40"/>
        <v>66042</v>
      </c>
      <c r="BW29">
        <v>10000</v>
      </c>
      <c r="BX29">
        <v>0</v>
      </c>
      <c r="BY29">
        <f t="shared" si="41"/>
        <v>200</v>
      </c>
      <c r="BZ29">
        <f t="shared" si="42"/>
        <v>55842</v>
      </c>
      <c r="CA29">
        <v>51700</v>
      </c>
      <c r="CB29">
        <f t="shared" si="43"/>
        <v>7238.0000000000009</v>
      </c>
      <c r="CC29">
        <f t="shared" si="44"/>
        <v>6204</v>
      </c>
      <c r="CD29">
        <v>400</v>
      </c>
      <c r="CE29">
        <v>500</v>
      </c>
      <c r="CF29">
        <f t="shared" si="45"/>
        <v>66042</v>
      </c>
      <c r="CG29">
        <v>10000</v>
      </c>
      <c r="CH29">
        <v>0</v>
      </c>
      <c r="CI29">
        <f t="shared" si="46"/>
        <v>200</v>
      </c>
      <c r="CJ29">
        <f t="shared" si="47"/>
        <v>55842</v>
      </c>
      <c r="CK29">
        <v>51700</v>
      </c>
      <c r="CL29">
        <f t="shared" si="48"/>
        <v>7238.0000000000009</v>
      </c>
      <c r="CM29">
        <f t="shared" si="49"/>
        <v>6204</v>
      </c>
      <c r="CN29">
        <v>400</v>
      </c>
      <c r="CO29">
        <v>500</v>
      </c>
      <c r="CP29">
        <f t="shared" si="50"/>
        <v>66042</v>
      </c>
      <c r="CQ29">
        <v>10000</v>
      </c>
      <c r="CR29">
        <v>0</v>
      </c>
      <c r="CS29">
        <f t="shared" si="51"/>
        <v>200</v>
      </c>
      <c r="CT29">
        <f t="shared" si="52"/>
        <v>55842</v>
      </c>
      <c r="CU29">
        <v>51700</v>
      </c>
      <c r="CV29">
        <f t="shared" si="53"/>
        <v>7238.0000000000009</v>
      </c>
      <c r="CW29">
        <f t="shared" si="54"/>
        <v>6204</v>
      </c>
      <c r="CX29">
        <v>400</v>
      </c>
      <c r="CY29">
        <v>500</v>
      </c>
      <c r="CZ29">
        <f t="shared" si="55"/>
        <v>66042</v>
      </c>
      <c r="DA29">
        <v>10000</v>
      </c>
      <c r="DB29">
        <v>0</v>
      </c>
      <c r="DC29">
        <f t="shared" si="56"/>
        <v>200</v>
      </c>
      <c r="DD29">
        <f t="shared" si="57"/>
        <v>55842</v>
      </c>
      <c r="DE29">
        <v>51700</v>
      </c>
      <c r="DF29">
        <f t="shared" si="58"/>
        <v>7238.0000000000009</v>
      </c>
      <c r="DG29">
        <f t="shared" si="59"/>
        <v>6204</v>
      </c>
      <c r="DH29">
        <v>400</v>
      </c>
      <c r="DI29">
        <v>500</v>
      </c>
      <c r="DJ29">
        <f t="shared" si="60"/>
        <v>66042</v>
      </c>
      <c r="DK29">
        <v>10000</v>
      </c>
      <c r="DL29">
        <v>0</v>
      </c>
      <c r="DM29">
        <f t="shared" si="61"/>
        <v>200</v>
      </c>
      <c r="DN29">
        <f t="shared" si="62"/>
        <v>55842</v>
      </c>
      <c r="DO29">
        <v>51700</v>
      </c>
      <c r="DP29">
        <f t="shared" si="63"/>
        <v>7238.0000000000009</v>
      </c>
      <c r="DQ29">
        <f t="shared" si="64"/>
        <v>6204</v>
      </c>
      <c r="DR29">
        <v>400</v>
      </c>
      <c r="DS29">
        <v>500</v>
      </c>
      <c r="DT29">
        <f t="shared" si="65"/>
        <v>66042</v>
      </c>
      <c r="DU29">
        <v>10000</v>
      </c>
      <c r="DV29">
        <v>0</v>
      </c>
      <c r="DW29">
        <f t="shared" si="66"/>
        <v>200</v>
      </c>
      <c r="DX29">
        <f t="shared" si="67"/>
        <v>55842</v>
      </c>
      <c r="DY29">
        <f t="shared" si="68"/>
        <v>782936</v>
      </c>
      <c r="DZ29">
        <f t="shared" si="0"/>
        <v>2400</v>
      </c>
      <c r="EA29">
        <f t="shared" si="1"/>
        <v>50000</v>
      </c>
      <c r="EB29">
        <v>0</v>
      </c>
      <c r="EC29">
        <f t="shared" si="2"/>
        <v>730536</v>
      </c>
      <c r="ED29">
        <f t="shared" si="3"/>
        <v>120000</v>
      </c>
      <c r="EE29">
        <f t="shared" si="4"/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f t="shared" si="5"/>
        <v>120000</v>
      </c>
      <c r="EQ29">
        <f t="shared" si="69"/>
        <v>120000</v>
      </c>
      <c r="ER29">
        <f t="shared" si="6"/>
        <v>610536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f t="shared" si="70"/>
        <v>0</v>
      </c>
      <c r="FA29">
        <f t="shared" si="71"/>
        <v>610536</v>
      </c>
      <c r="FB29">
        <f t="shared" si="72"/>
        <v>12500</v>
      </c>
      <c r="FC29">
        <f t="shared" si="73"/>
        <v>11054</v>
      </c>
      <c r="FD29">
        <f t="shared" si="74"/>
        <v>23554</v>
      </c>
      <c r="FE29">
        <f t="shared" si="75"/>
        <v>23554</v>
      </c>
      <c r="FF29">
        <f t="shared" si="76"/>
        <v>942.16</v>
      </c>
      <c r="FG29">
        <f t="shared" si="77"/>
        <v>24496</v>
      </c>
      <c r="FH29">
        <v>0</v>
      </c>
      <c r="FI29">
        <f t="shared" si="78"/>
        <v>24496</v>
      </c>
      <c r="FJ29" t="b">
        <f t="shared" si="79"/>
        <v>1</v>
      </c>
    </row>
    <row r="30" spans="1:166" customFormat="1" hidden="1" x14ac:dyDescent="0.25">
      <c r="A30">
        <f>_xlfn.AGGREGATE(3,5,$B$2:B30)</f>
        <v>8</v>
      </c>
      <c r="B30" t="s">
        <v>180</v>
      </c>
      <c r="C30" t="s">
        <v>181</v>
      </c>
      <c r="D30" t="s">
        <v>770</v>
      </c>
      <c r="E30" t="s">
        <v>847</v>
      </c>
      <c r="F30">
        <v>0</v>
      </c>
      <c r="G30">
        <v>6000</v>
      </c>
      <c r="H30">
        <v>26200</v>
      </c>
      <c r="I30">
        <f t="shared" si="7"/>
        <v>2620</v>
      </c>
      <c r="J30">
        <f t="shared" si="8"/>
        <v>3144</v>
      </c>
      <c r="K30">
        <v>0</v>
      </c>
      <c r="L30">
        <v>500</v>
      </c>
      <c r="M30">
        <f t="shared" si="9"/>
        <v>32464</v>
      </c>
      <c r="N30">
        <v>3000</v>
      </c>
      <c r="O30">
        <v>0</v>
      </c>
      <c r="P30">
        <f t="shared" si="10"/>
        <v>150</v>
      </c>
      <c r="Q30">
        <f t="shared" si="11"/>
        <v>29314</v>
      </c>
      <c r="R30">
        <v>26200</v>
      </c>
      <c r="S30">
        <f t="shared" si="12"/>
        <v>2620</v>
      </c>
      <c r="T30">
        <f t="shared" si="13"/>
        <v>3144</v>
      </c>
      <c r="U30">
        <v>0</v>
      </c>
      <c r="V30">
        <v>500</v>
      </c>
      <c r="W30">
        <f t="shared" si="14"/>
        <v>32464</v>
      </c>
      <c r="X30">
        <v>3000</v>
      </c>
      <c r="Y30">
        <v>0</v>
      </c>
      <c r="Z30">
        <f t="shared" si="15"/>
        <v>150</v>
      </c>
      <c r="AA30">
        <f t="shared" si="16"/>
        <v>29314</v>
      </c>
      <c r="AB30">
        <v>26200</v>
      </c>
      <c r="AC30">
        <f t="shared" si="17"/>
        <v>3668.0000000000005</v>
      </c>
      <c r="AD30">
        <f t="shared" si="18"/>
        <v>3144</v>
      </c>
      <c r="AE30">
        <v>0</v>
      </c>
      <c r="AF30">
        <v>500</v>
      </c>
      <c r="AG30">
        <f t="shared" si="19"/>
        <v>33512</v>
      </c>
      <c r="AH30">
        <v>3000</v>
      </c>
      <c r="AI30">
        <v>0</v>
      </c>
      <c r="AJ30">
        <f t="shared" si="20"/>
        <v>150</v>
      </c>
      <c r="AK30">
        <f t="shared" si="21"/>
        <v>30362</v>
      </c>
      <c r="AL30">
        <v>26200</v>
      </c>
      <c r="AM30">
        <f t="shared" si="22"/>
        <v>3668.0000000000005</v>
      </c>
      <c r="AN30">
        <f t="shared" si="23"/>
        <v>3144</v>
      </c>
      <c r="AO30">
        <v>0</v>
      </c>
      <c r="AP30">
        <v>500</v>
      </c>
      <c r="AQ30">
        <f t="shared" si="24"/>
        <v>33512</v>
      </c>
      <c r="AR30">
        <v>3000</v>
      </c>
      <c r="AS30">
        <v>0</v>
      </c>
      <c r="AT30">
        <f t="shared" si="25"/>
        <v>150</v>
      </c>
      <c r="AU30">
        <f t="shared" si="26"/>
        <v>30362</v>
      </c>
      <c r="AV30">
        <v>27000</v>
      </c>
      <c r="AW30">
        <f t="shared" si="27"/>
        <v>3780.0000000000005</v>
      </c>
      <c r="AX30">
        <f t="shared" si="28"/>
        <v>1048</v>
      </c>
      <c r="AY30">
        <f t="shared" si="29"/>
        <v>3240</v>
      </c>
      <c r="AZ30">
        <v>0</v>
      </c>
      <c r="BA30">
        <v>500</v>
      </c>
      <c r="BB30">
        <f t="shared" si="30"/>
        <v>35568</v>
      </c>
      <c r="BC30">
        <v>3000</v>
      </c>
      <c r="BD30">
        <v>0</v>
      </c>
      <c r="BE30">
        <f t="shared" si="31"/>
        <v>150</v>
      </c>
      <c r="BF30">
        <f t="shared" si="32"/>
        <v>32418</v>
      </c>
      <c r="BG30">
        <v>27000</v>
      </c>
      <c r="BH30">
        <f t="shared" si="33"/>
        <v>3780.0000000000005</v>
      </c>
      <c r="BI30">
        <f t="shared" si="34"/>
        <v>3240</v>
      </c>
      <c r="BJ30">
        <v>0</v>
      </c>
      <c r="BK30">
        <v>500</v>
      </c>
      <c r="BL30">
        <f t="shared" si="35"/>
        <v>34520</v>
      </c>
      <c r="BM30">
        <v>3000</v>
      </c>
      <c r="BN30">
        <v>0</v>
      </c>
      <c r="BO30">
        <f t="shared" si="36"/>
        <v>150</v>
      </c>
      <c r="BP30">
        <f t="shared" si="37"/>
        <v>31370</v>
      </c>
      <c r="BQ30">
        <v>27000</v>
      </c>
      <c r="BR30">
        <f t="shared" si="38"/>
        <v>3780.0000000000005</v>
      </c>
      <c r="BS30">
        <f t="shared" si="39"/>
        <v>3240</v>
      </c>
      <c r="BT30">
        <v>0</v>
      </c>
      <c r="BU30">
        <v>500</v>
      </c>
      <c r="BV30">
        <f t="shared" si="40"/>
        <v>34520</v>
      </c>
      <c r="BW30">
        <v>3000</v>
      </c>
      <c r="BX30">
        <v>0</v>
      </c>
      <c r="BY30">
        <f t="shared" si="41"/>
        <v>150</v>
      </c>
      <c r="BZ30">
        <f t="shared" si="42"/>
        <v>31370</v>
      </c>
      <c r="CA30">
        <v>27000</v>
      </c>
      <c r="CB30">
        <f t="shared" si="43"/>
        <v>3780.0000000000005</v>
      </c>
      <c r="CC30">
        <f t="shared" si="44"/>
        <v>3240</v>
      </c>
      <c r="CD30">
        <v>0</v>
      </c>
      <c r="CE30">
        <v>500</v>
      </c>
      <c r="CF30">
        <f t="shared" si="45"/>
        <v>34520</v>
      </c>
      <c r="CG30">
        <v>3000</v>
      </c>
      <c r="CH30">
        <v>0</v>
      </c>
      <c r="CI30">
        <f t="shared" si="46"/>
        <v>150</v>
      </c>
      <c r="CJ30">
        <f t="shared" si="47"/>
        <v>31370</v>
      </c>
      <c r="CK30">
        <v>27000</v>
      </c>
      <c r="CL30">
        <f t="shared" si="48"/>
        <v>3780.0000000000005</v>
      </c>
      <c r="CM30">
        <f t="shared" si="49"/>
        <v>3240</v>
      </c>
      <c r="CN30">
        <v>0</v>
      </c>
      <c r="CO30">
        <v>500</v>
      </c>
      <c r="CP30">
        <f t="shared" si="50"/>
        <v>34520</v>
      </c>
      <c r="CQ30">
        <v>3000</v>
      </c>
      <c r="CR30">
        <v>0</v>
      </c>
      <c r="CS30">
        <f t="shared" si="51"/>
        <v>150</v>
      </c>
      <c r="CT30">
        <f t="shared" si="52"/>
        <v>31370</v>
      </c>
      <c r="CU30">
        <v>27000</v>
      </c>
      <c r="CV30">
        <f t="shared" si="53"/>
        <v>3780.0000000000005</v>
      </c>
      <c r="CW30">
        <f t="shared" si="54"/>
        <v>3240</v>
      </c>
      <c r="CX30">
        <v>0</v>
      </c>
      <c r="CY30">
        <v>500</v>
      </c>
      <c r="CZ30">
        <f t="shared" si="55"/>
        <v>34520</v>
      </c>
      <c r="DA30">
        <v>3000</v>
      </c>
      <c r="DB30">
        <v>0</v>
      </c>
      <c r="DC30">
        <f t="shared" si="56"/>
        <v>150</v>
      </c>
      <c r="DD30">
        <f t="shared" si="57"/>
        <v>31370</v>
      </c>
      <c r="DE30">
        <v>27000</v>
      </c>
      <c r="DF30">
        <f t="shared" si="58"/>
        <v>3780.0000000000005</v>
      </c>
      <c r="DG30">
        <f t="shared" si="59"/>
        <v>3240</v>
      </c>
      <c r="DH30">
        <v>0</v>
      </c>
      <c r="DI30">
        <v>500</v>
      </c>
      <c r="DJ30">
        <f t="shared" si="60"/>
        <v>34520</v>
      </c>
      <c r="DK30">
        <v>3000</v>
      </c>
      <c r="DL30">
        <v>0</v>
      </c>
      <c r="DM30">
        <f t="shared" si="61"/>
        <v>150</v>
      </c>
      <c r="DN30">
        <f t="shared" si="62"/>
        <v>31370</v>
      </c>
      <c r="DO30">
        <v>27000</v>
      </c>
      <c r="DP30">
        <f t="shared" si="63"/>
        <v>3780.0000000000005</v>
      </c>
      <c r="DQ30">
        <f t="shared" si="64"/>
        <v>3240</v>
      </c>
      <c r="DR30">
        <v>0</v>
      </c>
      <c r="DS30">
        <v>500</v>
      </c>
      <c r="DT30">
        <f t="shared" si="65"/>
        <v>34520</v>
      </c>
      <c r="DU30">
        <v>3000</v>
      </c>
      <c r="DV30">
        <v>0</v>
      </c>
      <c r="DW30">
        <f t="shared" si="66"/>
        <v>150</v>
      </c>
      <c r="DX30">
        <f t="shared" si="67"/>
        <v>31370</v>
      </c>
      <c r="DY30">
        <f t="shared" si="68"/>
        <v>415160</v>
      </c>
      <c r="DZ30">
        <f t="shared" si="0"/>
        <v>1800</v>
      </c>
      <c r="EA30">
        <f t="shared" si="1"/>
        <v>50000</v>
      </c>
      <c r="EB30">
        <v>0</v>
      </c>
      <c r="EC30">
        <f t="shared" si="2"/>
        <v>363360</v>
      </c>
      <c r="ED30">
        <f t="shared" si="3"/>
        <v>36000</v>
      </c>
      <c r="EE30">
        <f t="shared" si="4"/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f t="shared" si="5"/>
        <v>36000</v>
      </c>
      <c r="EQ30">
        <f t="shared" si="69"/>
        <v>36000</v>
      </c>
      <c r="ER30">
        <f t="shared" si="6"/>
        <v>327360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f t="shared" si="70"/>
        <v>0</v>
      </c>
      <c r="FA30">
        <f t="shared" si="71"/>
        <v>327360</v>
      </c>
      <c r="FB30">
        <f t="shared" si="72"/>
        <v>3868</v>
      </c>
      <c r="FC30">
        <f t="shared" si="73"/>
        <v>0</v>
      </c>
      <c r="FD30">
        <f t="shared" si="74"/>
        <v>3868</v>
      </c>
      <c r="FE30">
        <f t="shared" si="75"/>
        <v>0</v>
      </c>
      <c r="FF30">
        <f t="shared" si="76"/>
        <v>0</v>
      </c>
      <c r="FG30">
        <f t="shared" si="77"/>
        <v>0</v>
      </c>
      <c r="FH30">
        <v>0</v>
      </c>
      <c r="FI30">
        <f t="shared" si="78"/>
        <v>0</v>
      </c>
      <c r="FJ30" t="b">
        <f t="shared" si="79"/>
        <v>0</v>
      </c>
    </row>
    <row r="31" spans="1:166" customFormat="1" hidden="1" x14ac:dyDescent="0.25">
      <c r="A31">
        <f>_xlfn.AGGREGATE(3,5,$B$2:B31)</f>
        <v>8</v>
      </c>
      <c r="B31" t="s">
        <v>182</v>
      </c>
      <c r="C31" t="s">
        <v>183</v>
      </c>
      <c r="D31" t="s">
        <v>771</v>
      </c>
      <c r="E31" t="s">
        <v>847</v>
      </c>
      <c r="F31">
        <v>0</v>
      </c>
      <c r="G31">
        <v>0</v>
      </c>
      <c r="H31">
        <v>50200</v>
      </c>
      <c r="I31">
        <f t="shared" si="7"/>
        <v>5020</v>
      </c>
      <c r="J31">
        <f t="shared" si="8"/>
        <v>6024</v>
      </c>
      <c r="K31">
        <v>400</v>
      </c>
      <c r="L31">
        <v>500</v>
      </c>
      <c r="M31">
        <f t="shared" si="9"/>
        <v>62144</v>
      </c>
      <c r="N31">
        <v>4000</v>
      </c>
      <c r="O31">
        <v>60</v>
      </c>
      <c r="P31">
        <f t="shared" si="10"/>
        <v>200</v>
      </c>
      <c r="Q31">
        <f t="shared" si="11"/>
        <v>57884</v>
      </c>
      <c r="R31">
        <v>50200</v>
      </c>
      <c r="S31">
        <f t="shared" si="12"/>
        <v>5020</v>
      </c>
      <c r="T31">
        <f t="shared" si="13"/>
        <v>6024</v>
      </c>
      <c r="U31">
        <v>400</v>
      </c>
      <c r="V31">
        <v>500</v>
      </c>
      <c r="W31">
        <f t="shared" si="14"/>
        <v>62144</v>
      </c>
      <c r="X31">
        <v>4000</v>
      </c>
      <c r="Y31">
        <v>60</v>
      </c>
      <c r="Z31">
        <f t="shared" si="15"/>
        <v>200</v>
      </c>
      <c r="AA31">
        <f t="shared" si="16"/>
        <v>57884</v>
      </c>
      <c r="AB31">
        <v>50200</v>
      </c>
      <c r="AC31">
        <f t="shared" si="17"/>
        <v>7028.0000000000009</v>
      </c>
      <c r="AD31">
        <f t="shared" si="18"/>
        <v>6024</v>
      </c>
      <c r="AE31">
        <v>400</v>
      </c>
      <c r="AF31">
        <v>500</v>
      </c>
      <c r="AG31">
        <f t="shared" si="19"/>
        <v>64152</v>
      </c>
      <c r="AH31">
        <v>4000</v>
      </c>
      <c r="AI31">
        <v>60</v>
      </c>
      <c r="AJ31">
        <f t="shared" si="20"/>
        <v>200</v>
      </c>
      <c r="AK31">
        <f t="shared" si="21"/>
        <v>59892</v>
      </c>
      <c r="AL31">
        <v>50200</v>
      </c>
      <c r="AM31">
        <f t="shared" si="22"/>
        <v>7028.0000000000009</v>
      </c>
      <c r="AN31">
        <f t="shared" si="23"/>
        <v>6024</v>
      </c>
      <c r="AO31">
        <v>400</v>
      </c>
      <c r="AP31">
        <v>500</v>
      </c>
      <c r="AQ31">
        <f t="shared" si="24"/>
        <v>64152</v>
      </c>
      <c r="AR31">
        <v>4000</v>
      </c>
      <c r="AS31">
        <v>60</v>
      </c>
      <c r="AT31">
        <f t="shared" si="25"/>
        <v>200</v>
      </c>
      <c r="AU31">
        <f t="shared" si="26"/>
        <v>59892</v>
      </c>
      <c r="AV31">
        <v>51700</v>
      </c>
      <c r="AW31">
        <f t="shared" si="27"/>
        <v>7238.0000000000009</v>
      </c>
      <c r="AX31">
        <f t="shared" si="28"/>
        <v>2008</v>
      </c>
      <c r="AY31">
        <f t="shared" si="29"/>
        <v>6204</v>
      </c>
      <c r="AZ31">
        <v>400</v>
      </c>
      <c r="BA31">
        <v>500</v>
      </c>
      <c r="BB31">
        <f t="shared" si="30"/>
        <v>68050</v>
      </c>
      <c r="BC31">
        <v>4000</v>
      </c>
      <c r="BD31">
        <v>60</v>
      </c>
      <c r="BE31">
        <f t="shared" si="31"/>
        <v>200</v>
      </c>
      <c r="BF31">
        <f t="shared" si="32"/>
        <v>63790</v>
      </c>
      <c r="BG31">
        <v>51700</v>
      </c>
      <c r="BH31">
        <f t="shared" si="33"/>
        <v>7238.0000000000009</v>
      </c>
      <c r="BI31">
        <f t="shared" si="34"/>
        <v>6204</v>
      </c>
      <c r="BJ31">
        <v>400</v>
      </c>
      <c r="BK31">
        <v>500</v>
      </c>
      <c r="BL31">
        <f t="shared" si="35"/>
        <v>66042</v>
      </c>
      <c r="BM31">
        <v>4000</v>
      </c>
      <c r="BN31">
        <v>60</v>
      </c>
      <c r="BO31">
        <f t="shared" si="36"/>
        <v>200</v>
      </c>
      <c r="BP31">
        <f t="shared" si="37"/>
        <v>61782</v>
      </c>
      <c r="BQ31">
        <v>51700</v>
      </c>
      <c r="BR31">
        <f t="shared" si="38"/>
        <v>7238.0000000000009</v>
      </c>
      <c r="BS31">
        <f t="shared" si="39"/>
        <v>6204</v>
      </c>
      <c r="BT31">
        <v>400</v>
      </c>
      <c r="BU31">
        <v>500</v>
      </c>
      <c r="BV31">
        <f t="shared" si="40"/>
        <v>66042</v>
      </c>
      <c r="BW31">
        <v>4000</v>
      </c>
      <c r="BX31">
        <v>60</v>
      </c>
      <c r="BY31">
        <f t="shared" si="41"/>
        <v>200</v>
      </c>
      <c r="BZ31">
        <f t="shared" si="42"/>
        <v>61782</v>
      </c>
      <c r="CA31">
        <v>51700</v>
      </c>
      <c r="CB31">
        <f t="shared" si="43"/>
        <v>7238.0000000000009</v>
      </c>
      <c r="CC31">
        <f t="shared" si="44"/>
        <v>6204</v>
      </c>
      <c r="CD31">
        <v>400</v>
      </c>
      <c r="CE31">
        <v>500</v>
      </c>
      <c r="CF31">
        <f t="shared" si="45"/>
        <v>66042</v>
      </c>
      <c r="CG31">
        <v>4000</v>
      </c>
      <c r="CH31">
        <v>60</v>
      </c>
      <c r="CI31">
        <f t="shared" si="46"/>
        <v>200</v>
      </c>
      <c r="CJ31">
        <f t="shared" si="47"/>
        <v>61782</v>
      </c>
      <c r="CK31">
        <v>51700</v>
      </c>
      <c r="CL31">
        <f t="shared" si="48"/>
        <v>7238.0000000000009</v>
      </c>
      <c r="CM31">
        <f t="shared" si="49"/>
        <v>6204</v>
      </c>
      <c r="CN31">
        <v>400</v>
      </c>
      <c r="CO31">
        <v>500</v>
      </c>
      <c r="CP31">
        <f t="shared" si="50"/>
        <v>66042</v>
      </c>
      <c r="CQ31">
        <v>4000</v>
      </c>
      <c r="CR31">
        <v>60</v>
      </c>
      <c r="CS31">
        <f t="shared" si="51"/>
        <v>200</v>
      </c>
      <c r="CT31">
        <f t="shared" si="52"/>
        <v>61782</v>
      </c>
      <c r="CU31">
        <v>51700</v>
      </c>
      <c r="CV31">
        <f t="shared" si="53"/>
        <v>7238.0000000000009</v>
      </c>
      <c r="CW31">
        <f t="shared" si="54"/>
        <v>6204</v>
      </c>
      <c r="CX31">
        <v>400</v>
      </c>
      <c r="CY31">
        <v>500</v>
      </c>
      <c r="CZ31">
        <f t="shared" si="55"/>
        <v>66042</v>
      </c>
      <c r="DA31">
        <v>4000</v>
      </c>
      <c r="DB31">
        <v>60</v>
      </c>
      <c r="DC31">
        <f t="shared" si="56"/>
        <v>200</v>
      </c>
      <c r="DD31">
        <f t="shared" si="57"/>
        <v>61782</v>
      </c>
      <c r="DE31">
        <v>51700</v>
      </c>
      <c r="DF31">
        <f t="shared" si="58"/>
        <v>7238.0000000000009</v>
      </c>
      <c r="DG31">
        <f t="shared" si="59"/>
        <v>6204</v>
      </c>
      <c r="DH31">
        <v>400</v>
      </c>
      <c r="DI31">
        <v>500</v>
      </c>
      <c r="DJ31">
        <f t="shared" si="60"/>
        <v>66042</v>
      </c>
      <c r="DK31">
        <v>4000</v>
      </c>
      <c r="DL31">
        <v>60</v>
      </c>
      <c r="DM31">
        <f t="shared" si="61"/>
        <v>200</v>
      </c>
      <c r="DN31">
        <f t="shared" si="62"/>
        <v>61782</v>
      </c>
      <c r="DO31">
        <v>51700</v>
      </c>
      <c r="DP31">
        <f t="shared" si="63"/>
        <v>7238.0000000000009</v>
      </c>
      <c r="DQ31">
        <f t="shared" si="64"/>
        <v>6204</v>
      </c>
      <c r="DR31">
        <v>400</v>
      </c>
      <c r="DS31">
        <v>500</v>
      </c>
      <c r="DT31">
        <f t="shared" si="65"/>
        <v>66042</v>
      </c>
      <c r="DU31">
        <v>4000</v>
      </c>
      <c r="DV31">
        <v>60</v>
      </c>
      <c r="DW31">
        <f t="shared" si="66"/>
        <v>200</v>
      </c>
      <c r="DX31">
        <f t="shared" si="67"/>
        <v>61782</v>
      </c>
      <c r="DY31">
        <f t="shared" si="68"/>
        <v>782936</v>
      </c>
      <c r="DZ31">
        <f t="shared" si="0"/>
        <v>2400</v>
      </c>
      <c r="EA31">
        <f t="shared" si="1"/>
        <v>50000</v>
      </c>
      <c r="EB31">
        <v>0</v>
      </c>
      <c r="EC31">
        <f t="shared" si="2"/>
        <v>730536</v>
      </c>
      <c r="ED31">
        <f t="shared" si="3"/>
        <v>48000</v>
      </c>
      <c r="EE31">
        <f t="shared" si="4"/>
        <v>720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f t="shared" si="5"/>
        <v>48720</v>
      </c>
      <c r="EQ31">
        <f t="shared" si="69"/>
        <v>48720</v>
      </c>
      <c r="ER31">
        <f t="shared" si="6"/>
        <v>681816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f t="shared" si="70"/>
        <v>0</v>
      </c>
      <c r="FA31">
        <f t="shared" si="71"/>
        <v>681816</v>
      </c>
      <c r="FB31">
        <f t="shared" si="72"/>
        <v>12500</v>
      </c>
      <c r="FC31">
        <f t="shared" si="73"/>
        <v>18182</v>
      </c>
      <c r="FD31">
        <f t="shared" si="74"/>
        <v>30682</v>
      </c>
      <c r="FE31">
        <f t="shared" si="75"/>
        <v>30682</v>
      </c>
      <c r="FF31">
        <f t="shared" si="76"/>
        <v>1227.28</v>
      </c>
      <c r="FG31">
        <f t="shared" si="77"/>
        <v>31909</v>
      </c>
      <c r="FH31">
        <v>0</v>
      </c>
      <c r="FI31">
        <f t="shared" si="78"/>
        <v>31909</v>
      </c>
      <c r="FJ31" t="b">
        <f t="shared" si="79"/>
        <v>1</v>
      </c>
    </row>
    <row r="32" spans="1:166" customFormat="1" hidden="1" x14ac:dyDescent="0.25">
      <c r="A32">
        <f>_xlfn.AGGREGATE(3,5,$B$2:B32)</f>
        <v>8</v>
      </c>
      <c r="B32" t="s">
        <v>184</v>
      </c>
      <c r="C32" t="s">
        <v>185</v>
      </c>
      <c r="D32" t="s">
        <v>771</v>
      </c>
      <c r="E32" t="s">
        <v>846</v>
      </c>
      <c r="F32">
        <v>0</v>
      </c>
      <c r="G32">
        <v>0</v>
      </c>
      <c r="H32">
        <v>0</v>
      </c>
      <c r="I32">
        <f t="shared" si="7"/>
        <v>0</v>
      </c>
      <c r="J32">
        <f t="shared" si="8"/>
        <v>0</v>
      </c>
      <c r="K32">
        <v>0</v>
      </c>
      <c r="L32">
        <v>0</v>
      </c>
      <c r="M32">
        <f t="shared" si="9"/>
        <v>0</v>
      </c>
      <c r="N32">
        <v>0</v>
      </c>
      <c r="O32">
        <v>0</v>
      </c>
      <c r="P32">
        <f t="shared" si="10"/>
        <v>0</v>
      </c>
      <c r="Q32">
        <f t="shared" si="11"/>
        <v>0</v>
      </c>
      <c r="R32">
        <v>28900</v>
      </c>
      <c r="S32">
        <f t="shared" si="12"/>
        <v>2890</v>
      </c>
      <c r="T32">
        <f t="shared" si="13"/>
        <v>3468</v>
      </c>
      <c r="U32">
        <v>0</v>
      </c>
      <c r="V32">
        <v>500</v>
      </c>
      <c r="W32">
        <f t="shared" si="14"/>
        <v>35758</v>
      </c>
      <c r="X32">
        <v>0</v>
      </c>
      <c r="Y32">
        <v>0</v>
      </c>
      <c r="Z32">
        <f t="shared" si="15"/>
        <v>150</v>
      </c>
      <c r="AA32">
        <f t="shared" si="16"/>
        <v>35608</v>
      </c>
      <c r="AB32">
        <v>28900</v>
      </c>
      <c r="AC32">
        <f t="shared" si="17"/>
        <v>4046.0000000000005</v>
      </c>
      <c r="AD32">
        <f t="shared" si="18"/>
        <v>3468</v>
      </c>
      <c r="AE32">
        <v>0</v>
      </c>
      <c r="AF32">
        <v>500</v>
      </c>
      <c r="AG32">
        <f t="shared" si="19"/>
        <v>36914</v>
      </c>
      <c r="AH32">
        <v>0</v>
      </c>
      <c r="AI32">
        <v>0</v>
      </c>
      <c r="AJ32">
        <f t="shared" si="20"/>
        <v>150</v>
      </c>
      <c r="AK32">
        <f t="shared" si="21"/>
        <v>36764</v>
      </c>
      <c r="AL32">
        <v>28900</v>
      </c>
      <c r="AM32">
        <f t="shared" si="22"/>
        <v>4046.0000000000005</v>
      </c>
      <c r="AN32">
        <f t="shared" si="23"/>
        <v>3468</v>
      </c>
      <c r="AO32">
        <v>0</v>
      </c>
      <c r="AP32">
        <v>500</v>
      </c>
      <c r="AQ32">
        <f t="shared" si="24"/>
        <v>36914</v>
      </c>
      <c r="AR32">
        <v>0</v>
      </c>
      <c r="AS32">
        <v>0</v>
      </c>
      <c r="AT32">
        <f t="shared" si="25"/>
        <v>150</v>
      </c>
      <c r="AU32">
        <f t="shared" si="26"/>
        <v>36764</v>
      </c>
      <c r="AV32">
        <v>28900</v>
      </c>
      <c r="AW32">
        <f t="shared" si="27"/>
        <v>4046.0000000000005</v>
      </c>
      <c r="AX32">
        <f t="shared" si="28"/>
        <v>1156</v>
      </c>
      <c r="AY32">
        <f t="shared" si="29"/>
        <v>3468</v>
      </c>
      <c r="AZ32">
        <v>0</v>
      </c>
      <c r="BA32">
        <v>500</v>
      </c>
      <c r="BB32">
        <f t="shared" si="30"/>
        <v>38070</v>
      </c>
      <c r="BC32">
        <v>0</v>
      </c>
      <c r="BD32">
        <v>0</v>
      </c>
      <c r="BE32">
        <f t="shared" si="31"/>
        <v>150</v>
      </c>
      <c r="BF32">
        <f t="shared" si="32"/>
        <v>37920</v>
      </c>
      <c r="BG32">
        <v>28900</v>
      </c>
      <c r="BH32">
        <f t="shared" si="33"/>
        <v>4046.0000000000005</v>
      </c>
      <c r="BI32">
        <f t="shared" si="34"/>
        <v>3468</v>
      </c>
      <c r="BJ32">
        <v>0</v>
      </c>
      <c r="BK32">
        <v>500</v>
      </c>
      <c r="BL32">
        <f t="shared" si="35"/>
        <v>36914</v>
      </c>
      <c r="BM32">
        <v>0</v>
      </c>
      <c r="BN32">
        <v>0</v>
      </c>
      <c r="BO32">
        <f t="shared" si="36"/>
        <v>150</v>
      </c>
      <c r="BP32">
        <f t="shared" si="37"/>
        <v>36764</v>
      </c>
      <c r="BQ32">
        <v>28900</v>
      </c>
      <c r="BR32">
        <f t="shared" si="38"/>
        <v>4046.0000000000005</v>
      </c>
      <c r="BS32">
        <f t="shared" si="39"/>
        <v>3468</v>
      </c>
      <c r="BT32">
        <v>0</v>
      </c>
      <c r="BU32">
        <v>500</v>
      </c>
      <c r="BV32">
        <f t="shared" si="40"/>
        <v>36914</v>
      </c>
      <c r="BW32">
        <v>0</v>
      </c>
      <c r="BX32">
        <v>0</v>
      </c>
      <c r="BY32">
        <f t="shared" si="41"/>
        <v>150</v>
      </c>
      <c r="BZ32">
        <f t="shared" si="42"/>
        <v>36764</v>
      </c>
      <c r="CA32">
        <v>28900</v>
      </c>
      <c r="CB32">
        <f t="shared" si="43"/>
        <v>4046.0000000000005</v>
      </c>
      <c r="CC32">
        <f t="shared" si="44"/>
        <v>3468</v>
      </c>
      <c r="CD32">
        <v>0</v>
      </c>
      <c r="CE32">
        <v>500</v>
      </c>
      <c r="CF32">
        <f t="shared" si="45"/>
        <v>36914</v>
      </c>
      <c r="CG32">
        <v>0</v>
      </c>
      <c r="CH32">
        <v>0</v>
      </c>
      <c r="CI32">
        <f t="shared" si="46"/>
        <v>150</v>
      </c>
      <c r="CJ32">
        <f t="shared" si="47"/>
        <v>36764</v>
      </c>
      <c r="CK32">
        <v>28900</v>
      </c>
      <c r="CL32">
        <f t="shared" si="48"/>
        <v>4046.0000000000005</v>
      </c>
      <c r="CM32">
        <f t="shared" si="49"/>
        <v>3468</v>
      </c>
      <c r="CN32">
        <v>0</v>
      </c>
      <c r="CO32">
        <v>500</v>
      </c>
      <c r="CP32">
        <f t="shared" si="50"/>
        <v>36914</v>
      </c>
      <c r="CQ32">
        <v>0</v>
      </c>
      <c r="CR32">
        <v>0</v>
      </c>
      <c r="CS32">
        <f t="shared" si="51"/>
        <v>150</v>
      </c>
      <c r="CT32">
        <f t="shared" si="52"/>
        <v>36764</v>
      </c>
      <c r="CU32">
        <v>28900</v>
      </c>
      <c r="CV32">
        <f t="shared" si="53"/>
        <v>4046.0000000000005</v>
      </c>
      <c r="CW32">
        <f t="shared" si="54"/>
        <v>3468</v>
      </c>
      <c r="CX32">
        <v>0</v>
      </c>
      <c r="CY32">
        <v>500</v>
      </c>
      <c r="CZ32">
        <f t="shared" si="55"/>
        <v>36914</v>
      </c>
      <c r="DA32">
        <v>0</v>
      </c>
      <c r="DB32">
        <v>0</v>
      </c>
      <c r="DC32">
        <f t="shared" si="56"/>
        <v>150</v>
      </c>
      <c r="DD32">
        <f t="shared" si="57"/>
        <v>36764</v>
      </c>
      <c r="DE32">
        <v>28900</v>
      </c>
      <c r="DF32">
        <f t="shared" si="58"/>
        <v>4046.0000000000005</v>
      </c>
      <c r="DG32">
        <f t="shared" si="59"/>
        <v>3468</v>
      </c>
      <c r="DH32">
        <v>0</v>
      </c>
      <c r="DI32">
        <v>500</v>
      </c>
      <c r="DJ32">
        <f t="shared" si="60"/>
        <v>36914</v>
      </c>
      <c r="DK32">
        <v>0</v>
      </c>
      <c r="DL32">
        <v>0</v>
      </c>
      <c r="DM32">
        <f t="shared" si="61"/>
        <v>150</v>
      </c>
      <c r="DN32">
        <f t="shared" si="62"/>
        <v>36764</v>
      </c>
      <c r="DO32">
        <v>28900</v>
      </c>
      <c r="DP32">
        <f t="shared" si="63"/>
        <v>4046.0000000000005</v>
      </c>
      <c r="DQ32">
        <f t="shared" si="64"/>
        <v>3468</v>
      </c>
      <c r="DR32">
        <v>0</v>
      </c>
      <c r="DS32">
        <v>500</v>
      </c>
      <c r="DT32">
        <f t="shared" si="65"/>
        <v>36914</v>
      </c>
      <c r="DU32">
        <v>0</v>
      </c>
      <c r="DV32">
        <v>0</v>
      </c>
      <c r="DW32">
        <f t="shared" si="66"/>
        <v>150</v>
      </c>
      <c r="DX32">
        <f t="shared" si="67"/>
        <v>36764</v>
      </c>
      <c r="DY32">
        <f t="shared" si="68"/>
        <v>406054</v>
      </c>
      <c r="DZ32">
        <f t="shared" si="0"/>
        <v>1650</v>
      </c>
      <c r="EA32">
        <f t="shared" si="1"/>
        <v>50000</v>
      </c>
      <c r="EB32">
        <v>0</v>
      </c>
      <c r="EC32">
        <f t="shared" si="2"/>
        <v>354404</v>
      </c>
      <c r="ED32">
        <f t="shared" si="3"/>
        <v>0</v>
      </c>
      <c r="EE32">
        <f t="shared" si="4"/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f t="shared" si="5"/>
        <v>0</v>
      </c>
      <c r="EQ32">
        <f t="shared" si="69"/>
        <v>0</v>
      </c>
      <c r="ER32">
        <f t="shared" si="6"/>
        <v>354404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f t="shared" si="70"/>
        <v>0</v>
      </c>
      <c r="FA32">
        <f t="shared" si="71"/>
        <v>354404</v>
      </c>
      <c r="FB32">
        <f t="shared" si="72"/>
        <v>5220</v>
      </c>
      <c r="FC32">
        <f t="shared" si="73"/>
        <v>0</v>
      </c>
      <c r="FD32">
        <f t="shared" si="74"/>
        <v>5220</v>
      </c>
      <c r="FE32">
        <f t="shared" si="75"/>
        <v>0</v>
      </c>
      <c r="FF32">
        <f t="shared" si="76"/>
        <v>0</v>
      </c>
      <c r="FG32">
        <f t="shared" si="77"/>
        <v>0</v>
      </c>
      <c r="FH32">
        <v>0</v>
      </c>
      <c r="FI32">
        <f t="shared" si="78"/>
        <v>0</v>
      </c>
      <c r="FJ32" t="b">
        <f t="shared" si="79"/>
        <v>0</v>
      </c>
    </row>
    <row r="33" spans="1:166" customFormat="1" hidden="1" x14ac:dyDescent="0.25">
      <c r="A33">
        <f>_xlfn.AGGREGATE(3,5,$B$2:B33)</f>
        <v>8</v>
      </c>
      <c r="B33" t="s">
        <v>186</v>
      </c>
      <c r="C33" t="s">
        <v>187</v>
      </c>
      <c r="D33" t="s">
        <v>772</v>
      </c>
      <c r="E33" t="s">
        <v>847</v>
      </c>
      <c r="F33">
        <v>0</v>
      </c>
      <c r="G33">
        <v>0</v>
      </c>
      <c r="H33">
        <v>50200</v>
      </c>
      <c r="I33">
        <f t="shared" si="7"/>
        <v>5020</v>
      </c>
      <c r="J33">
        <f t="shared" si="8"/>
        <v>6024</v>
      </c>
      <c r="K33">
        <v>400</v>
      </c>
      <c r="L33">
        <v>0</v>
      </c>
      <c r="M33">
        <f t="shared" si="9"/>
        <v>61644</v>
      </c>
      <c r="N33">
        <v>4000</v>
      </c>
      <c r="O33">
        <v>60</v>
      </c>
      <c r="P33">
        <f t="shared" si="10"/>
        <v>200</v>
      </c>
      <c r="Q33">
        <f t="shared" si="11"/>
        <v>57384</v>
      </c>
      <c r="R33">
        <v>50200</v>
      </c>
      <c r="S33">
        <f t="shared" si="12"/>
        <v>5020</v>
      </c>
      <c r="T33">
        <f t="shared" si="13"/>
        <v>6024</v>
      </c>
      <c r="U33">
        <v>400</v>
      </c>
      <c r="V33">
        <v>0</v>
      </c>
      <c r="W33">
        <f t="shared" si="14"/>
        <v>61644</v>
      </c>
      <c r="X33">
        <v>4000</v>
      </c>
      <c r="Y33">
        <v>60</v>
      </c>
      <c r="Z33">
        <f t="shared" si="15"/>
        <v>200</v>
      </c>
      <c r="AA33">
        <f t="shared" si="16"/>
        <v>57384</v>
      </c>
      <c r="AB33">
        <v>50200</v>
      </c>
      <c r="AC33">
        <f t="shared" si="17"/>
        <v>7028.0000000000009</v>
      </c>
      <c r="AD33">
        <f t="shared" si="18"/>
        <v>6024</v>
      </c>
      <c r="AE33">
        <v>400</v>
      </c>
      <c r="AF33">
        <v>0</v>
      </c>
      <c r="AG33">
        <f t="shared" si="19"/>
        <v>63652</v>
      </c>
      <c r="AH33">
        <v>4000</v>
      </c>
      <c r="AI33">
        <v>60</v>
      </c>
      <c r="AJ33">
        <f t="shared" si="20"/>
        <v>200</v>
      </c>
      <c r="AK33">
        <f t="shared" si="21"/>
        <v>59392</v>
      </c>
      <c r="AL33">
        <v>50200</v>
      </c>
      <c r="AM33">
        <f t="shared" si="22"/>
        <v>7028.0000000000009</v>
      </c>
      <c r="AN33">
        <f t="shared" si="23"/>
        <v>6024</v>
      </c>
      <c r="AO33">
        <v>400</v>
      </c>
      <c r="AP33">
        <v>0</v>
      </c>
      <c r="AQ33">
        <f t="shared" si="24"/>
        <v>63652</v>
      </c>
      <c r="AR33">
        <v>4000</v>
      </c>
      <c r="AS33">
        <v>60</v>
      </c>
      <c r="AT33">
        <f t="shared" si="25"/>
        <v>200</v>
      </c>
      <c r="AU33">
        <f t="shared" si="26"/>
        <v>59392</v>
      </c>
      <c r="AV33">
        <v>51700</v>
      </c>
      <c r="AW33">
        <f t="shared" si="27"/>
        <v>7238.0000000000009</v>
      </c>
      <c r="AX33">
        <f t="shared" si="28"/>
        <v>2008</v>
      </c>
      <c r="AY33">
        <f t="shared" si="29"/>
        <v>6204</v>
      </c>
      <c r="AZ33">
        <v>400</v>
      </c>
      <c r="BA33">
        <v>0</v>
      </c>
      <c r="BB33">
        <f t="shared" si="30"/>
        <v>67550</v>
      </c>
      <c r="BC33">
        <v>4000</v>
      </c>
      <c r="BD33">
        <v>60</v>
      </c>
      <c r="BE33">
        <f t="shared" si="31"/>
        <v>200</v>
      </c>
      <c r="BF33">
        <f t="shared" si="32"/>
        <v>63290</v>
      </c>
      <c r="BG33">
        <v>51700</v>
      </c>
      <c r="BH33">
        <f t="shared" si="33"/>
        <v>7238.0000000000009</v>
      </c>
      <c r="BI33">
        <f t="shared" si="34"/>
        <v>6204</v>
      </c>
      <c r="BJ33">
        <v>400</v>
      </c>
      <c r="BK33">
        <v>0</v>
      </c>
      <c r="BL33">
        <f t="shared" si="35"/>
        <v>65542</v>
      </c>
      <c r="BM33">
        <v>4000</v>
      </c>
      <c r="BN33">
        <v>60</v>
      </c>
      <c r="BO33">
        <f t="shared" si="36"/>
        <v>200</v>
      </c>
      <c r="BP33">
        <f t="shared" si="37"/>
        <v>61282</v>
      </c>
      <c r="BQ33">
        <v>51700</v>
      </c>
      <c r="BR33">
        <f t="shared" si="38"/>
        <v>7238.0000000000009</v>
      </c>
      <c r="BS33">
        <f t="shared" si="39"/>
        <v>6204</v>
      </c>
      <c r="BT33">
        <v>400</v>
      </c>
      <c r="BU33">
        <v>0</v>
      </c>
      <c r="BV33">
        <f t="shared" si="40"/>
        <v>65542</v>
      </c>
      <c r="BW33">
        <v>4000</v>
      </c>
      <c r="BX33">
        <v>60</v>
      </c>
      <c r="BY33">
        <f t="shared" si="41"/>
        <v>200</v>
      </c>
      <c r="BZ33">
        <f t="shared" si="42"/>
        <v>61282</v>
      </c>
      <c r="CA33">
        <v>51700</v>
      </c>
      <c r="CB33">
        <f t="shared" si="43"/>
        <v>7238.0000000000009</v>
      </c>
      <c r="CC33">
        <f t="shared" si="44"/>
        <v>6204</v>
      </c>
      <c r="CD33">
        <v>400</v>
      </c>
      <c r="CE33">
        <v>0</v>
      </c>
      <c r="CF33">
        <f t="shared" si="45"/>
        <v>65542</v>
      </c>
      <c r="CG33">
        <v>4000</v>
      </c>
      <c r="CH33">
        <v>60</v>
      </c>
      <c r="CI33">
        <f t="shared" si="46"/>
        <v>200</v>
      </c>
      <c r="CJ33">
        <f t="shared" si="47"/>
        <v>61282</v>
      </c>
      <c r="CK33">
        <v>51700</v>
      </c>
      <c r="CL33">
        <f t="shared" si="48"/>
        <v>7238.0000000000009</v>
      </c>
      <c r="CM33">
        <f t="shared" si="49"/>
        <v>6204</v>
      </c>
      <c r="CN33">
        <v>400</v>
      </c>
      <c r="CO33">
        <v>0</v>
      </c>
      <c r="CP33">
        <f t="shared" si="50"/>
        <v>65542</v>
      </c>
      <c r="CQ33">
        <v>4000</v>
      </c>
      <c r="CR33">
        <v>60</v>
      </c>
      <c r="CS33">
        <f t="shared" si="51"/>
        <v>200</v>
      </c>
      <c r="CT33">
        <f t="shared" si="52"/>
        <v>61282</v>
      </c>
      <c r="CU33">
        <v>51700</v>
      </c>
      <c r="CV33">
        <f t="shared" si="53"/>
        <v>7238.0000000000009</v>
      </c>
      <c r="CW33">
        <f t="shared" si="54"/>
        <v>6204</v>
      </c>
      <c r="CX33">
        <v>400</v>
      </c>
      <c r="CY33">
        <v>0</v>
      </c>
      <c r="CZ33">
        <f t="shared" si="55"/>
        <v>65542</v>
      </c>
      <c r="DA33">
        <v>4000</v>
      </c>
      <c r="DB33">
        <v>60</v>
      </c>
      <c r="DC33">
        <f t="shared" si="56"/>
        <v>200</v>
      </c>
      <c r="DD33">
        <f t="shared" si="57"/>
        <v>61282</v>
      </c>
      <c r="DE33">
        <v>51700</v>
      </c>
      <c r="DF33">
        <f t="shared" si="58"/>
        <v>7238.0000000000009</v>
      </c>
      <c r="DG33">
        <f t="shared" si="59"/>
        <v>6204</v>
      </c>
      <c r="DH33">
        <v>400</v>
      </c>
      <c r="DI33">
        <v>0</v>
      </c>
      <c r="DJ33">
        <f t="shared" si="60"/>
        <v>65542</v>
      </c>
      <c r="DK33">
        <v>4000</v>
      </c>
      <c r="DL33">
        <v>60</v>
      </c>
      <c r="DM33">
        <f t="shared" si="61"/>
        <v>200</v>
      </c>
      <c r="DN33">
        <f t="shared" si="62"/>
        <v>61282</v>
      </c>
      <c r="DO33">
        <v>51700</v>
      </c>
      <c r="DP33">
        <f t="shared" si="63"/>
        <v>7238.0000000000009</v>
      </c>
      <c r="DQ33">
        <f t="shared" si="64"/>
        <v>6204</v>
      </c>
      <c r="DR33">
        <v>400</v>
      </c>
      <c r="DS33">
        <v>0</v>
      </c>
      <c r="DT33">
        <f t="shared" si="65"/>
        <v>65542</v>
      </c>
      <c r="DU33">
        <v>4000</v>
      </c>
      <c r="DV33">
        <v>60</v>
      </c>
      <c r="DW33">
        <f t="shared" si="66"/>
        <v>200</v>
      </c>
      <c r="DX33">
        <f t="shared" si="67"/>
        <v>61282</v>
      </c>
      <c r="DY33">
        <f t="shared" si="68"/>
        <v>776936</v>
      </c>
      <c r="DZ33">
        <f t="shared" si="0"/>
        <v>2400</v>
      </c>
      <c r="EA33">
        <f t="shared" si="1"/>
        <v>50000</v>
      </c>
      <c r="EB33">
        <v>0</v>
      </c>
      <c r="EC33">
        <f t="shared" si="2"/>
        <v>724536</v>
      </c>
      <c r="ED33">
        <f t="shared" si="3"/>
        <v>48000</v>
      </c>
      <c r="EE33">
        <f t="shared" si="4"/>
        <v>720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f t="shared" si="5"/>
        <v>48720</v>
      </c>
      <c r="EQ33">
        <f t="shared" si="69"/>
        <v>48720</v>
      </c>
      <c r="ER33">
        <f t="shared" si="6"/>
        <v>675816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f t="shared" si="70"/>
        <v>0</v>
      </c>
      <c r="FA33">
        <f t="shared" si="71"/>
        <v>675816</v>
      </c>
      <c r="FB33">
        <f t="shared" si="72"/>
        <v>12500</v>
      </c>
      <c r="FC33">
        <f t="shared" si="73"/>
        <v>17582</v>
      </c>
      <c r="FD33">
        <f t="shared" si="74"/>
        <v>30082</v>
      </c>
      <c r="FE33">
        <f t="shared" si="75"/>
        <v>30082</v>
      </c>
      <c r="FF33">
        <f t="shared" si="76"/>
        <v>1203.28</v>
      </c>
      <c r="FG33">
        <f t="shared" si="77"/>
        <v>31285</v>
      </c>
      <c r="FH33">
        <v>0</v>
      </c>
      <c r="FI33">
        <f t="shared" si="78"/>
        <v>31285</v>
      </c>
      <c r="FJ33" t="b">
        <f t="shared" si="79"/>
        <v>1</v>
      </c>
    </row>
    <row r="34" spans="1:166" customFormat="1" hidden="1" x14ac:dyDescent="0.25">
      <c r="A34">
        <f>_xlfn.AGGREGATE(3,5,$B$2:B34)</f>
        <v>8</v>
      </c>
      <c r="B34" t="s">
        <v>188</v>
      </c>
      <c r="C34" t="s">
        <v>189</v>
      </c>
      <c r="D34" t="s">
        <v>772</v>
      </c>
      <c r="E34" t="s">
        <v>847</v>
      </c>
      <c r="F34">
        <v>0</v>
      </c>
      <c r="G34">
        <v>6000</v>
      </c>
      <c r="H34">
        <v>32500</v>
      </c>
      <c r="I34">
        <f t="shared" si="7"/>
        <v>3250</v>
      </c>
      <c r="J34">
        <f t="shared" si="8"/>
        <v>3900</v>
      </c>
      <c r="K34">
        <v>0</v>
      </c>
      <c r="L34">
        <v>500</v>
      </c>
      <c r="M34">
        <f t="shared" si="9"/>
        <v>40150</v>
      </c>
      <c r="N34">
        <v>3000</v>
      </c>
      <c r="O34">
        <v>0</v>
      </c>
      <c r="P34">
        <f t="shared" si="10"/>
        <v>200</v>
      </c>
      <c r="Q34">
        <f t="shared" si="11"/>
        <v>36950</v>
      </c>
      <c r="R34">
        <v>32500</v>
      </c>
      <c r="S34">
        <f t="shared" si="12"/>
        <v>3250</v>
      </c>
      <c r="T34">
        <f t="shared" si="13"/>
        <v>3900</v>
      </c>
      <c r="U34">
        <v>0</v>
      </c>
      <c r="V34">
        <v>500</v>
      </c>
      <c r="W34">
        <f t="shared" si="14"/>
        <v>40150</v>
      </c>
      <c r="X34">
        <v>3000</v>
      </c>
      <c r="Y34">
        <v>0</v>
      </c>
      <c r="Z34">
        <f t="shared" si="15"/>
        <v>200</v>
      </c>
      <c r="AA34">
        <f t="shared" si="16"/>
        <v>36950</v>
      </c>
      <c r="AB34">
        <v>32500</v>
      </c>
      <c r="AC34">
        <f t="shared" si="17"/>
        <v>4550</v>
      </c>
      <c r="AD34">
        <f t="shared" si="18"/>
        <v>3900</v>
      </c>
      <c r="AE34">
        <v>0</v>
      </c>
      <c r="AF34">
        <v>500</v>
      </c>
      <c r="AG34">
        <f t="shared" si="19"/>
        <v>41450</v>
      </c>
      <c r="AH34">
        <v>3000</v>
      </c>
      <c r="AI34">
        <v>0</v>
      </c>
      <c r="AJ34">
        <f t="shared" si="20"/>
        <v>200</v>
      </c>
      <c r="AK34">
        <f t="shared" si="21"/>
        <v>38250</v>
      </c>
      <c r="AL34">
        <v>32500</v>
      </c>
      <c r="AM34">
        <f t="shared" si="22"/>
        <v>4550</v>
      </c>
      <c r="AN34">
        <f t="shared" si="23"/>
        <v>3900</v>
      </c>
      <c r="AO34">
        <v>0</v>
      </c>
      <c r="AP34">
        <v>500</v>
      </c>
      <c r="AQ34">
        <f t="shared" si="24"/>
        <v>41450</v>
      </c>
      <c r="AR34">
        <v>3000</v>
      </c>
      <c r="AS34">
        <v>0</v>
      </c>
      <c r="AT34">
        <f t="shared" si="25"/>
        <v>200</v>
      </c>
      <c r="AU34">
        <f t="shared" si="26"/>
        <v>38250</v>
      </c>
      <c r="AV34">
        <v>33500</v>
      </c>
      <c r="AW34">
        <f t="shared" si="27"/>
        <v>4690</v>
      </c>
      <c r="AX34">
        <f t="shared" si="28"/>
        <v>1300</v>
      </c>
      <c r="AY34">
        <f t="shared" si="29"/>
        <v>4020</v>
      </c>
      <c r="AZ34">
        <v>0</v>
      </c>
      <c r="BA34">
        <v>500</v>
      </c>
      <c r="BB34">
        <f t="shared" si="30"/>
        <v>44010</v>
      </c>
      <c r="BC34">
        <v>3000</v>
      </c>
      <c r="BD34">
        <v>0</v>
      </c>
      <c r="BE34">
        <f t="shared" si="31"/>
        <v>200</v>
      </c>
      <c r="BF34">
        <f t="shared" si="32"/>
        <v>40810</v>
      </c>
      <c r="BG34">
        <v>33500</v>
      </c>
      <c r="BH34">
        <f t="shared" si="33"/>
        <v>4690</v>
      </c>
      <c r="BI34">
        <f t="shared" si="34"/>
        <v>4020</v>
      </c>
      <c r="BJ34">
        <v>0</v>
      </c>
      <c r="BK34">
        <v>500</v>
      </c>
      <c r="BL34">
        <f t="shared" si="35"/>
        <v>42710</v>
      </c>
      <c r="BM34">
        <v>3000</v>
      </c>
      <c r="BN34">
        <v>0</v>
      </c>
      <c r="BO34">
        <f t="shared" si="36"/>
        <v>200</v>
      </c>
      <c r="BP34">
        <f t="shared" si="37"/>
        <v>39510</v>
      </c>
      <c r="BQ34">
        <v>33500</v>
      </c>
      <c r="BR34">
        <f t="shared" si="38"/>
        <v>4690</v>
      </c>
      <c r="BS34">
        <f t="shared" si="39"/>
        <v>4020</v>
      </c>
      <c r="BT34">
        <v>0</v>
      </c>
      <c r="BU34">
        <v>500</v>
      </c>
      <c r="BV34">
        <f t="shared" si="40"/>
        <v>42710</v>
      </c>
      <c r="BW34">
        <v>3000</v>
      </c>
      <c r="BX34">
        <v>0</v>
      </c>
      <c r="BY34">
        <f t="shared" si="41"/>
        <v>200</v>
      </c>
      <c r="BZ34">
        <f t="shared" si="42"/>
        <v>39510</v>
      </c>
      <c r="CA34">
        <v>33500</v>
      </c>
      <c r="CB34">
        <f t="shared" si="43"/>
        <v>4690</v>
      </c>
      <c r="CC34">
        <f t="shared" si="44"/>
        <v>4020</v>
      </c>
      <c r="CD34">
        <v>0</v>
      </c>
      <c r="CE34">
        <v>500</v>
      </c>
      <c r="CF34">
        <f t="shared" si="45"/>
        <v>42710</v>
      </c>
      <c r="CG34">
        <v>3000</v>
      </c>
      <c r="CH34">
        <v>0</v>
      </c>
      <c r="CI34">
        <f t="shared" si="46"/>
        <v>200</v>
      </c>
      <c r="CJ34">
        <f t="shared" si="47"/>
        <v>39510</v>
      </c>
      <c r="CK34">
        <v>33500</v>
      </c>
      <c r="CL34">
        <f t="shared" si="48"/>
        <v>4690</v>
      </c>
      <c r="CM34">
        <f t="shared" si="49"/>
        <v>4020</v>
      </c>
      <c r="CN34">
        <v>0</v>
      </c>
      <c r="CO34">
        <v>500</v>
      </c>
      <c r="CP34">
        <f t="shared" si="50"/>
        <v>42710</v>
      </c>
      <c r="CQ34">
        <v>3000</v>
      </c>
      <c r="CR34">
        <v>0</v>
      </c>
      <c r="CS34">
        <f t="shared" si="51"/>
        <v>200</v>
      </c>
      <c r="CT34">
        <f t="shared" si="52"/>
        <v>39510</v>
      </c>
      <c r="CU34">
        <v>33500</v>
      </c>
      <c r="CV34">
        <f t="shared" si="53"/>
        <v>4690</v>
      </c>
      <c r="CW34">
        <f t="shared" si="54"/>
        <v>4020</v>
      </c>
      <c r="CX34">
        <v>0</v>
      </c>
      <c r="CY34">
        <v>500</v>
      </c>
      <c r="CZ34">
        <f t="shared" si="55"/>
        <v>42710</v>
      </c>
      <c r="DA34">
        <v>3000</v>
      </c>
      <c r="DB34">
        <v>0</v>
      </c>
      <c r="DC34">
        <f t="shared" si="56"/>
        <v>200</v>
      </c>
      <c r="DD34">
        <f t="shared" si="57"/>
        <v>39510</v>
      </c>
      <c r="DE34">
        <v>34500</v>
      </c>
      <c r="DF34">
        <f t="shared" si="58"/>
        <v>4830.0000000000009</v>
      </c>
      <c r="DG34">
        <f t="shared" si="59"/>
        <v>4140</v>
      </c>
      <c r="DH34">
        <v>0</v>
      </c>
      <c r="DI34">
        <v>500</v>
      </c>
      <c r="DJ34">
        <f t="shared" si="60"/>
        <v>43970</v>
      </c>
      <c r="DK34">
        <v>3000</v>
      </c>
      <c r="DL34">
        <v>0</v>
      </c>
      <c r="DM34">
        <f t="shared" si="61"/>
        <v>200</v>
      </c>
      <c r="DN34">
        <f t="shared" si="62"/>
        <v>40770</v>
      </c>
      <c r="DO34">
        <v>34500</v>
      </c>
      <c r="DP34">
        <f t="shared" si="63"/>
        <v>4830.0000000000009</v>
      </c>
      <c r="DQ34">
        <f t="shared" si="64"/>
        <v>4140</v>
      </c>
      <c r="DR34">
        <v>0</v>
      </c>
      <c r="DS34">
        <v>500</v>
      </c>
      <c r="DT34">
        <f t="shared" si="65"/>
        <v>43970</v>
      </c>
      <c r="DU34">
        <v>3000</v>
      </c>
      <c r="DV34">
        <v>0</v>
      </c>
      <c r="DW34">
        <f t="shared" si="66"/>
        <v>200</v>
      </c>
      <c r="DX34">
        <f t="shared" si="67"/>
        <v>40770</v>
      </c>
      <c r="DY34">
        <f t="shared" si="68"/>
        <v>514700</v>
      </c>
      <c r="DZ34">
        <f t="shared" si="0"/>
        <v>2400</v>
      </c>
      <c r="EA34">
        <f t="shared" si="1"/>
        <v>50000</v>
      </c>
      <c r="EB34">
        <v>0</v>
      </c>
      <c r="EC34">
        <f t="shared" si="2"/>
        <v>462300</v>
      </c>
      <c r="ED34">
        <f t="shared" si="3"/>
        <v>36000</v>
      </c>
      <c r="EE34">
        <f t="shared" si="4"/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f t="shared" si="5"/>
        <v>36000</v>
      </c>
      <c r="EQ34">
        <f t="shared" si="69"/>
        <v>36000</v>
      </c>
      <c r="ER34">
        <f t="shared" si="6"/>
        <v>426300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f t="shared" si="70"/>
        <v>0</v>
      </c>
      <c r="FA34">
        <f t="shared" si="71"/>
        <v>426300</v>
      </c>
      <c r="FB34">
        <f t="shared" si="72"/>
        <v>8815</v>
      </c>
      <c r="FC34">
        <f t="shared" si="73"/>
        <v>0</v>
      </c>
      <c r="FD34">
        <f t="shared" si="74"/>
        <v>8815</v>
      </c>
      <c r="FE34">
        <f t="shared" si="75"/>
        <v>0</v>
      </c>
      <c r="FF34">
        <f t="shared" si="76"/>
        <v>0</v>
      </c>
      <c r="FG34">
        <f t="shared" si="77"/>
        <v>0</v>
      </c>
      <c r="FH34">
        <v>0</v>
      </c>
      <c r="FI34">
        <f t="shared" si="78"/>
        <v>0</v>
      </c>
      <c r="FJ34" t="b">
        <f t="shared" si="79"/>
        <v>1</v>
      </c>
    </row>
    <row r="35" spans="1:166" customFormat="1" hidden="1" x14ac:dyDescent="0.25">
      <c r="A35">
        <f>_xlfn.AGGREGATE(3,5,$B$2:B35)</f>
        <v>8</v>
      </c>
      <c r="B35" t="s">
        <v>190</v>
      </c>
      <c r="C35" t="s">
        <v>191</v>
      </c>
      <c r="D35" t="s">
        <v>772</v>
      </c>
      <c r="E35" t="s">
        <v>847</v>
      </c>
      <c r="F35">
        <v>0</v>
      </c>
      <c r="G35">
        <v>6000</v>
      </c>
      <c r="H35">
        <v>30700</v>
      </c>
      <c r="I35">
        <f t="shared" si="7"/>
        <v>3070</v>
      </c>
      <c r="J35">
        <f t="shared" si="8"/>
        <v>3684</v>
      </c>
      <c r="K35">
        <v>0</v>
      </c>
      <c r="L35">
        <v>0</v>
      </c>
      <c r="M35">
        <f t="shared" si="9"/>
        <v>37454</v>
      </c>
      <c r="N35">
        <v>2000</v>
      </c>
      <c r="O35">
        <v>0</v>
      </c>
      <c r="P35">
        <f t="shared" si="10"/>
        <v>150</v>
      </c>
      <c r="Q35">
        <f t="shared" si="11"/>
        <v>35304</v>
      </c>
      <c r="R35">
        <v>30700</v>
      </c>
      <c r="S35">
        <f t="shared" si="12"/>
        <v>3070</v>
      </c>
      <c r="T35">
        <f t="shared" si="13"/>
        <v>3684</v>
      </c>
      <c r="U35">
        <v>0</v>
      </c>
      <c r="V35">
        <v>0</v>
      </c>
      <c r="W35">
        <f t="shared" si="14"/>
        <v>37454</v>
      </c>
      <c r="X35">
        <v>2000</v>
      </c>
      <c r="Y35">
        <v>0</v>
      </c>
      <c r="Z35">
        <f t="shared" si="15"/>
        <v>150</v>
      </c>
      <c r="AA35">
        <f t="shared" si="16"/>
        <v>35304</v>
      </c>
      <c r="AB35">
        <v>0</v>
      </c>
      <c r="AC35">
        <f t="shared" si="17"/>
        <v>0</v>
      </c>
      <c r="AD35">
        <f t="shared" si="18"/>
        <v>0</v>
      </c>
      <c r="AE35">
        <v>0</v>
      </c>
      <c r="AF35">
        <v>0</v>
      </c>
      <c r="AG35">
        <f t="shared" si="19"/>
        <v>0</v>
      </c>
      <c r="AH35">
        <v>0</v>
      </c>
      <c r="AI35">
        <v>0</v>
      </c>
      <c r="AJ35">
        <f t="shared" si="20"/>
        <v>0</v>
      </c>
      <c r="AK35">
        <f t="shared" si="21"/>
        <v>0</v>
      </c>
      <c r="AL35">
        <v>30700</v>
      </c>
      <c r="AM35">
        <f t="shared" si="22"/>
        <v>4298</v>
      </c>
      <c r="AN35">
        <f t="shared" si="23"/>
        <v>3684</v>
      </c>
      <c r="AO35">
        <v>0</v>
      </c>
      <c r="AP35">
        <v>0</v>
      </c>
      <c r="AQ35">
        <f t="shared" si="24"/>
        <v>38682</v>
      </c>
      <c r="AR35">
        <v>2000</v>
      </c>
      <c r="AS35">
        <v>0</v>
      </c>
      <c r="AT35">
        <f t="shared" si="25"/>
        <v>150</v>
      </c>
      <c r="AU35">
        <f t="shared" si="26"/>
        <v>36532</v>
      </c>
      <c r="AV35">
        <v>31600</v>
      </c>
      <c r="AW35">
        <f t="shared" si="27"/>
        <v>4424</v>
      </c>
      <c r="AX35">
        <f t="shared" si="28"/>
        <v>1228</v>
      </c>
      <c r="AY35">
        <f t="shared" si="29"/>
        <v>3792</v>
      </c>
      <c r="AZ35">
        <v>0</v>
      </c>
      <c r="BA35">
        <v>0</v>
      </c>
      <c r="BB35">
        <f t="shared" si="30"/>
        <v>41044</v>
      </c>
      <c r="BC35">
        <v>2000</v>
      </c>
      <c r="BD35">
        <v>0</v>
      </c>
      <c r="BE35">
        <f t="shared" si="31"/>
        <v>200</v>
      </c>
      <c r="BF35">
        <f t="shared" si="32"/>
        <v>38844</v>
      </c>
      <c r="BG35">
        <v>31600</v>
      </c>
      <c r="BH35">
        <f t="shared" si="33"/>
        <v>4424</v>
      </c>
      <c r="BI35">
        <f t="shared" si="34"/>
        <v>3792</v>
      </c>
      <c r="BJ35">
        <v>0</v>
      </c>
      <c r="BK35">
        <v>0</v>
      </c>
      <c r="BL35">
        <f t="shared" si="35"/>
        <v>39816</v>
      </c>
      <c r="BM35">
        <v>2000</v>
      </c>
      <c r="BN35">
        <v>0</v>
      </c>
      <c r="BO35">
        <f t="shared" si="36"/>
        <v>150</v>
      </c>
      <c r="BP35">
        <f t="shared" si="37"/>
        <v>37666</v>
      </c>
      <c r="BQ35">
        <v>31600</v>
      </c>
      <c r="BR35">
        <f t="shared" si="38"/>
        <v>4424</v>
      </c>
      <c r="BS35">
        <f t="shared" si="39"/>
        <v>3792</v>
      </c>
      <c r="BT35">
        <v>0</v>
      </c>
      <c r="BU35">
        <v>0</v>
      </c>
      <c r="BV35">
        <f t="shared" si="40"/>
        <v>39816</v>
      </c>
      <c r="BW35">
        <v>2000</v>
      </c>
      <c r="BX35">
        <v>0</v>
      </c>
      <c r="BY35">
        <f t="shared" si="41"/>
        <v>150</v>
      </c>
      <c r="BZ35">
        <f t="shared" si="42"/>
        <v>37666</v>
      </c>
      <c r="CA35">
        <v>31600</v>
      </c>
      <c r="CB35">
        <f t="shared" si="43"/>
        <v>4424</v>
      </c>
      <c r="CC35">
        <f t="shared" si="44"/>
        <v>3792</v>
      </c>
      <c r="CD35">
        <v>0</v>
      </c>
      <c r="CE35">
        <v>0</v>
      </c>
      <c r="CF35">
        <f t="shared" si="45"/>
        <v>39816</v>
      </c>
      <c r="CG35">
        <v>2000</v>
      </c>
      <c r="CH35">
        <v>0</v>
      </c>
      <c r="CI35">
        <f t="shared" si="46"/>
        <v>150</v>
      </c>
      <c r="CJ35">
        <f t="shared" si="47"/>
        <v>37666</v>
      </c>
      <c r="CK35">
        <v>31600</v>
      </c>
      <c r="CL35">
        <f t="shared" si="48"/>
        <v>4424</v>
      </c>
      <c r="CM35">
        <f t="shared" si="49"/>
        <v>3792</v>
      </c>
      <c r="CN35">
        <v>0</v>
      </c>
      <c r="CO35">
        <v>0</v>
      </c>
      <c r="CP35">
        <f t="shared" si="50"/>
        <v>39816</v>
      </c>
      <c r="CQ35">
        <v>2000</v>
      </c>
      <c r="CR35">
        <v>0</v>
      </c>
      <c r="CS35">
        <f t="shared" si="51"/>
        <v>150</v>
      </c>
      <c r="CT35">
        <f t="shared" si="52"/>
        <v>37666</v>
      </c>
      <c r="CU35">
        <v>31600</v>
      </c>
      <c r="CV35">
        <f t="shared" si="53"/>
        <v>4424</v>
      </c>
      <c r="CW35">
        <f t="shared" si="54"/>
        <v>3792</v>
      </c>
      <c r="CX35">
        <v>0</v>
      </c>
      <c r="CY35">
        <v>0</v>
      </c>
      <c r="CZ35">
        <f t="shared" si="55"/>
        <v>39816</v>
      </c>
      <c r="DA35">
        <v>2000</v>
      </c>
      <c r="DB35">
        <v>0</v>
      </c>
      <c r="DC35">
        <f t="shared" si="56"/>
        <v>150</v>
      </c>
      <c r="DD35">
        <f t="shared" si="57"/>
        <v>37666</v>
      </c>
      <c r="DE35">
        <v>31600</v>
      </c>
      <c r="DF35">
        <f t="shared" si="58"/>
        <v>4424</v>
      </c>
      <c r="DG35">
        <f t="shared" si="59"/>
        <v>3792</v>
      </c>
      <c r="DH35">
        <v>0</v>
      </c>
      <c r="DI35">
        <v>0</v>
      </c>
      <c r="DJ35">
        <f t="shared" si="60"/>
        <v>39816</v>
      </c>
      <c r="DK35">
        <v>2000</v>
      </c>
      <c r="DL35">
        <v>0</v>
      </c>
      <c r="DM35">
        <f t="shared" si="61"/>
        <v>150</v>
      </c>
      <c r="DN35">
        <f t="shared" si="62"/>
        <v>37666</v>
      </c>
      <c r="DO35">
        <v>31600</v>
      </c>
      <c r="DP35">
        <f t="shared" si="63"/>
        <v>4424</v>
      </c>
      <c r="DQ35">
        <f t="shared" si="64"/>
        <v>3792</v>
      </c>
      <c r="DR35">
        <v>0</v>
      </c>
      <c r="DS35">
        <v>0</v>
      </c>
      <c r="DT35">
        <f t="shared" si="65"/>
        <v>39816</v>
      </c>
      <c r="DU35">
        <v>2000</v>
      </c>
      <c r="DV35">
        <v>0</v>
      </c>
      <c r="DW35">
        <f t="shared" si="66"/>
        <v>150</v>
      </c>
      <c r="DX35">
        <f t="shared" si="67"/>
        <v>37666</v>
      </c>
      <c r="DY35">
        <f t="shared" si="68"/>
        <v>439346</v>
      </c>
      <c r="DZ35">
        <f t="shared" si="0"/>
        <v>1700</v>
      </c>
      <c r="EA35">
        <f t="shared" si="1"/>
        <v>50000</v>
      </c>
      <c r="EB35">
        <v>0</v>
      </c>
      <c r="EC35">
        <f t="shared" si="2"/>
        <v>387646</v>
      </c>
      <c r="ED35">
        <f t="shared" si="3"/>
        <v>22000</v>
      </c>
      <c r="EE35">
        <f t="shared" si="4"/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f t="shared" si="5"/>
        <v>22000</v>
      </c>
      <c r="EQ35">
        <f t="shared" si="69"/>
        <v>22000</v>
      </c>
      <c r="ER35">
        <f t="shared" si="6"/>
        <v>365646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f t="shared" si="70"/>
        <v>0</v>
      </c>
      <c r="FA35">
        <f t="shared" si="71"/>
        <v>365646</v>
      </c>
      <c r="FB35">
        <f t="shared" si="72"/>
        <v>5782</v>
      </c>
      <c r="FC35">
        <f t="shared" si="73"/>
        <v>0</v>
      </c>
      <c r="FD35">
        <f t="shared" si="74"/>
        <v>5782</v>
      </c>
      <c r="FE35">
        <f t="shared" si="75"/>
        <v>0</v>
      </c>
      <c r="FF35">
        <f t="shared" si="76"/>
        <v>0</v>
      </c>
      <c r="FG35">
        <f t="shared" si="77"/>
        <v>0</v>
      </c>
      <c r="FH35">
        <v>0</v>
      </c>
      <c r="FI35">
        <f t="shared" si="78"/>
        <v>0</v>
      </c>
      <c r="FJ35" t="b">
        <f t="shared" si="79"/>
        <v>0</v>
      </c>
    </row>
    <row r="36" spans="1:166" customFormat="1" hidden="1" x14ac:dyDescent="0.25">
      <c r="A36">
        <f>_xlfn.AGGREGATE(3,5,$B$2:B36)</f>
        <v>8</v>
      </c>
      <c r="B36" t="s">
        <v>192</v>
      </c>
      <c r="C36" t="s">
        <v>193</v>
      </c>
      <c r="D36" t="s">
        <v>772</v>
      </c>
      <c r="E36" t="s">
        <v>847</v>
      </c>
      <c r="F36">
        <v>0</v>
      </c>
      <c r="G36">
        <v>0</v>
      </c>
      <c r="H36">
        <v>0</v>
      </c>
      <c r="I36">
        <f t="shared" si="7"/>
        <v>0</v>
      </c>
      <c r="J36">
        <f t="shared" si="8"/>
        <v>0</v>
      </c>
      <c r="K36">
        <v>0</v>
      </c>
      <c r="L36">
        <v>0</v>
      </c>
      <c r="M36">
        <f t="shared" si="9"/>
        <v>0</v>
      </c>
      <c r="N36">
        <v>0</v>
      </c>
      <c r="O36">
        <v>0</v>
      </c>
      <c r="P36">
        <f t="shared" si="10"/>
        <v>0</v>
      </c>
      <c r="Q36">
        <f t="shared" si="11"/>
        <v>0</v>
      </c>
      <c r="R36">
        <v>28900</v>
      </c>
      <c r="S36">
        <f t="shared" si="12"/>
        <v>2890</v>
      </c>
      <c r="T36">
        <f t="shared" si="13"/>
        <v>3468</v>
      </c>
      <c r="U36">
        <v>0</v>
      </c>
      <c r="V36">
        <v>500</v>
      </c>
      <c r="W36">
        <f t="shared" si="14"/>
        <v>35758</v>
      </c>
      <c r="X36">
        <v>0</v>
      </c>
      <c r="Y36">
        <v>0</v>
      </c>
      <c r="Z36">
        <f t="shared" si="15"/>
        <v>150</v>
      </c>
      <c r="AA36">
        <f t="shared" si="16"/>
        <v>35608</v>
      </c>
      <c r="AB36">
        <v>28900</v>
      </c>
      <c r="AC36">
        <f t="shared" si="17"/>
        <v>4046.0000000000005</v>
      </c>
      <c r="AD36">
        <f t="shared" si="18"/>
        <v>3468</v>
      </c>
      <c r="AE36">
        <v>0</v>
      </c>
      <c r="AF36">
        <v>500</v>
      </c>
      <c r="AG36">
        <f t="shared" si="19"/>
        <v>36914</v>
      </c>
      <c r="AH36">
        <v>0</v>
      </c>
      <c r="AI36">
        <v>0</v>
      </c>
      <c r="AJ36">
        <f t="shared" si="20"/>
        <v>150</v>
      </c>
      <c r="AK36">
        <f t="shared" si="21"/>
        <v>36764</v>
      </c>
      <c r="AL36">
        <v>28900</v>
      </c>
      <c r="AM36">
        <f t="shared" si="22"/>
        <v>4046.0000000000005</v>
      </c>
      <c r="AN36">
        <f t="shared" si="23"/>
        <v>3468</v>
      </c>
      <c r="AO36">
        <v>0</v>
      </c>
      <c r="AP36">
        <v>500</v>
      </c>
      <c r="AQ36">
        <f t="shared" si="24"/>
        <v>36914</v>
      </c>
      <c r="AR36">
        <v>0</v>
      </c>
      <c r="AS36">
        <v>0</v>
      </c>
      <c r="AT36">
        <f t="shared" si="25"/>
        <v>150</v>
      </c>
      <c r="AU36">
        <f t="shared" si="26"/>
        <v>36764</v>
      </c>
      <c r="AV36">
        <v>28900</v>
      </c>
      <c r="AW36">
        <f t="shared" si="27"/>
        <v>4046.0000000000005</v>
      </c>
      <c r="AX36">
        <f t="shared" si="28"/>
        <v>1156</v>
      </c>
      <c r="AY36">
        <f t="shared" si="29"/>
        <v>3468</v>
      </c>
      <c r="AZ36">
        <v>0</v>
      </c>
      <c r="BA36">
        <v>500</v>
      </c>
      <c r="BB36">
        <f t="shared" si="30"/>
        <v>38070</v>
      </c>
      <c r="BC36">
        <v>0</v>
      </c>
      <c r="BD36">
        <v>0</v>
      </c>
      <c r="BE36">
        <f t="shared" si="31"/>
        <v>150</v>
      </c>
      <c r="BF36">
        <f t="shared" si="32"/>
        <v>37920</v>
      </c>
      <c r="BG36">
        <v>28900</v>
      </c>
      <c r="BH36">
        <f t="shared" si="33"/>
        <v>4046.0000000000005</v>
      </c>
      <c r="BI36">
        <f t="shared" si="34"/>
        <v>3468</v>
      </c>
      <c r="BJ36">
        <v>0</v>
      </c>
      <c r="BK36">
        <v>500</v>
      </c>
      <c r="BL36">
        <f t="shared" si="35"/>
        <v>36914</v>
      </c>
      <c r="BM36">
        <v>0</v>
      </c>
      <c r="BN36">
        <v>0</v>
      </c>
      <c r="BO36">
        <f t="shared" si="36"/>
        <v>150</v>
      </c>
      <c r="BP36">
        <f t="shared" si="37"/>
        <v>36764</v>
      </c>
      <c r="BQ36">
        <v>28900</v>
      </c>
      <c r="BR36">
        <f t="shared" si="38"/>
        <v>4046.0000000000005</v>
      </c>
      <c r="BS36">
        <f t="shared" si="39"/>
        <v>3468</v>
      </c>
      <c r="BT36">
        <v>0</v>
      </c>
      <c r="BU36">
        <v>500</v>
      </c>
      <c r="BV36">
        <f t="shared" si="40"/>
        <v>36914</v>
      </c>
      <c r="BW36">
        <v>0</v>
      </c>
      <c r="BX36">
        <v>0</v>
      </c>
      <c r="BY36">
        <f t="shared" si="41"/>
        <v>150</v>
      </c>
      <c r="BZ36">
        <f t="shared" si="42"/>
        <v>36764</v>
      </c>
      <c r="CA36">
        <v>28900</v>
      </c>
      <c r="CB36">
        <f t="shared" si="43"/>
        <v>4046.0000000000005</v>
      </c>
      <c r="CC36">
        <f t="shared" si="44"/>
        <v>3468</v>
      </c>
      <c r="CD36">
        <v>0</v>
      </c>
      <c r="CE36">
        <v>500</v>
      </c>
      <c r="CF36">
        <f t="shared" si="45"/>
        <v>36914</v>
      </c>
      <c r="CG36">
        <v>0</v>
      </c>
      <c r="CH36">
        <v>0</v>
      </c>
      <c r="CI36">
        <f t="shared" si="46"/>
        <v>150</v>
      </c>
      <c r="CJ36">
        <f t="shared" si="47"/>
        <v>36764</v>
      </c>
      <c r="CK36">
        <v>28900</v>
      </c>
      <c r="CL36">
        <f t="shared" si="48"/>
        <v>4046.0000000000005</v>
      </c>
      <c r="CM36">
        <f t="shared" si="49"/>
        <v>3468</v>
      </c>
      <c r="CN36">
        <v>0</v>
      </c>
      <c r="CO36">
        <v>500</v>
      </c>
      <c r="CP36">
        <f t="shared" si="50"/>
        <v>36914</v>
      </c>
      <c r="CQ36">
        <v>0</v>
      </c>
      <c r="CR36">
        <v>0</v>
      </c>
      <c r="CS36">
        <f t="shared" si="51"/>
        <v>150</v>
      </c>
      <c r="CT36">
        <f t="shared" si="52"/>
        <v>36764</v>
      </c>
      <c r="CU36">
        <v>28900</v>
      </c>
      <c r="CV36">
        <f t="shared" si="53"/>
        <v>4046.0000000000005</v>
      </c>
      <c r="CW36">
        <f t="shared" si="54"/>
        <v>3468</v>
      </c>
      <c r="CX36">
        <v>0</v>
      </c>
      <c r="CY36">
        <v>500</v>
      </c>
      <c r="CZ36">
        <f t="shared" si="55"/>
        <v>36914</v>
      </c>
      <c r="DA36">
        <v>0</v>
      </c>
      <c r="DB36">
        <v>0</v>
      </c>
      <c r="DC36">
        <f t="shared" si="56"/>
        <v>150</v>
      </c>
      <c r="DD36">
        <f t="shared" si="57"/>
        <v>36764</v>
      </c>
      <c r="DE36">
        <v>28900</v>
      </c>
      <c r="DF36">
        <f t="shared" si="58"/>
        <v>4046.0000000000005</v>
      </c>
      <c r="DG36">
        <f t="shared" si="59"/>
        <v>3468</v>
      </c>
      <c r="DH36">
        <v>0</v>
      </c>
      <c r="DI36">
        <v>500</v>
      </c>
      <c r="DJ36">
        <f t="shared" si="60"/>
        <v>36914</v>
      </c>
      <c r="DK36">
        <v>0</v>
      </c>
      <c r="DL36">
        <v>0</v>
      </c>
      <c r="DM36">
        <f t="shared" si="61"/>
        <v>150</v>
      </c>
      <c r="DN36">
        <f t="shared" si="62"/>
        <v>36764</v>
      </c>
      <c r="DO36">
        <v>28900</v>
      </c>
      <c r="DP36">
        <f t="shared" si="63"/>
        <v>4046.0000000000005</v>
      </c>
      <c r="DQ36">
        <f t="shared" si="64"/>
        <v>3468</v>
      </c>
      <c r="DR36">
        <v>0</v>
      </c>
      <c r="DS36">
        <v>500</v>
      </c>
      <c r="DT36">
        <f t="shared" si="65"/>
        <v>36914</v>
      </c>
      <c r="DU36">
        <v>0</v>
      </c>
      <c r="DV36">
        <v>0</v>
      </c>
      <c r="DW36">
        <f t="shared" si="66"/>
        <v>150</v>
      </c>
      <c r="DX36">
        <f t="shared" si="67"/>
        <v>36764</v>
      </c>
      <c r="DY36">
        <f t="shared" si="68"/>
        <v>406054</v>
      </c>
      <c r="DZ36">
        <f t="shared" si="0"/>
        <v>1650</v>
      </c>
      <c r="EA36">
        <f t="shared" si="1"/>
        <v>50000</v>
      </c>
      <c r="EB36">
        <v>0</v>
      </c>
      <c r="EC36">
        <f t="shared" si="2"/>
        <v>354404</v>
      </c>
      <c r="ED36">
        <f t="shared" si="3"/>
        <v>0</v>
      </c>
      <c r="EE36">
        <f t="shared" si="4"/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 t="shared" si="5"/>
        <v>0</v>
      </c>
      <c r="EQ36">
        <f t="shared" si="69"/>
        <v>0</v>
      </c>
      <c r="ER36">
        <f t="shared" si="6"/>
        <v>354404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f t="shared" si="70"/>
        <v>0</v>
      </c>
      <c r="FA36">
        <f t="shared" si="71"/>
        <v>354404</v>
      </c>
      <c r="FB36">
        <f t="shared" si="72"/>
        <v>5220</v>
      </c>
      <c r="FC36">
        <f t="shared" si="73"/>
        <v>0</v>
      </c>
      <c r="FD36">
        <f t="shared" si="74"/>
        <v>5220</v>
      </c>
      <c r="FE36">
        <f t="shared" si="75"/>
        <v>0</v>
      </c>
      <c r="FF36">
        <f t="shared" si="76"/>
        <v>0</v>
      </c>
      <c r="FG36">
        <f t="shared" si="77"/>
        <v>0</v>
      </c>
      <c r="FH36">
        <v>0</v>
      </c>
      <c r="FI36">
        <f t="shared" si="78"/>
        <v>0</v>
      </c>
      <c r="FJ36" t="b">
        <f t="shared" si="79"/>
        <v>0</v>
      </c>
    </row>
    <row r="37" spans="1:166" customFormat="1" hidden="1" x14ac:dyDescent="0.25">
      <c r="A37">
        <f>_xlfn.AGGREGATE(3,5,$B$2:B37)</f>
        <v>8</v>
      </c>
      <c r="B37" t="s">
        <v>194</v>
      </c>
      <c r="C37" t="s">
        <v>195</v>
      </c>
      <c r="D37" t="s">
        <v>773</v>
      </c>
      <c r="E37" t="s">
        <v>847</v>
      </c>
      <c r="F37">
        <v>0</v>
      </c>
      <c r="G37">
        <v>0</v>
      </c>
      <c r="H37">
        <v>50200</v>
      </c>
      <c r="I37">
        <f t="shared" si="7"/>
        <v>5020</v>
      </c>
      <c r="J37">
        <f t="shared" si="8"/>
        <v>6024</v>
      </c>
      <c r="K37">
        <v>400</v>
      </c>
      <c r="L37">
        <v>500</v>
      </c>
      <c r="M37">
        <f t="shared" si="9"/>
        <v>62144</v>
      </c>
      <c r="N37">
        <v>10000</v>
      </c>
      <c r="O37">
        <v>60</v>
      </c>
      <c r="P37">
        <f t="shared" si="10"/>
        <v>200</v>
      </c>
      <c r="Q37">
        <f t="shared" si="11"/>
        <v>51884</v>
      </c>
      <c r="R37">
        <v>50200</v>
      </c>
      <c r="S37">
        <f t="shared" si="12"/>
        <v>5020</v>
      </c>
      <c r="T37">
        <f t="shared" si="13"/>
        <v>6024</v>
      </c>
      <c r="U37">
        <v>400</v>
      </c>
      <c r="V37">
        <v>500</v>
      </c>
      <c r="W37">
        <f t="shared" si="14"/>
        <v>62144</v>
      </c>
      <c r="X37">
        <v>10000</v>
      </c>
      <c r="Y37">
        <v>60</v>
      </c>
      <c r="Z37">
        <f t="shared" si="15"/>
        <v>200</v>
      </c>
      <c r="AA37">
        <f t="shared" si="16"/>
        <v>51884</v>
      </c>
      <c r="AB37">
        <v>50200</v>
      </c>
      <c r="AC37">
        <f t="shared" si="17"/>
        <v>7028.0000000000009</v>
      </c>
      <c r="AD37">
        <f t="shared" si="18"/>
        <v>6024</v>
      </c>
      <c r="AE37">
        <v>400</v>
      </c>
      <c r="AF37">
        <v>500</v>
      </c>
      <c r="AG37">
        <f t="shared" si="19"/>
        <v>64152</v>
      </c>
      <c r="AH37">
        <v>10000</v>
      </c>
      <c r="AI37">
        <v>60</v>
      </c>
      <c r="AJ37">
        <f t="shared" si="20"/>
        <v>200</v>
      </c>
      <c r="AK37">
        <f t="shared" si="21"/>
        <v>53892</v>
      </c>
      <c r="AL37">
        <v>50200</v>
      </c>
      <c r="AM37">
        <f t="shared" si="22"/>
        <v>7028.0000000000009</v>
      </c>
      <c r="AN37">
        <f t="shared" si="23"/>
        <v>6024</v>
      </c>
      <c r="AO37">
        <v>400</v>
      </c>
      <c r="AP37">
        <v>500</v>
      </c>
      <c r="AQ37">
        <f t="shared" si="24"/>
        <v>64152</v>
      </c>
      <c r="AR37">
        <v>10000</v>
      </c>
      <c r="AS37">
        <v>60</v>
      </c>
      <c r="AT37">
        <f t="shared" si="25"/>
        <v>200</v>
      </c>
      <c r="AU37">
        <f t="shared" si="26"/>
        <v>53892</v>
      </c>
      <c r="AV37">
        <v>51700</v>
      </c>
      <c r="AW37">
        <f t="shared" si="27"/>
        <v>7238.0000000000009</v>
      </c>
      <c r="AX37">
        <f t="shared" si="28"/>
        <v>2008</v>
      </c>
      <c r="AY37">
        <f t="shared" si="29"/>
        <v>6204</v>
      </c>
      <c r="AZ37">
        <v>400</v>
      </c>
      <c r="BA37">
        <v>500</v>
      </c>
      <c r="BB37">
        <f t="shared" si="30"/>
        <v>68050</v>
      </c>
      <c r="BC37">
        <v>10000</v>
      </c>
      <c r="BD37">
        <v>60</v>
      </c>
      <c r="BE37">
        <f t="shared" si="31"/>
        <v>200</v>
      </c>
      <c r="BF37">
        <f t="shared" si="32"/>
        <v>57790</v>
      </c>
      <c r="BG37">
        <v>51700</v>
      </c>
      <c r="BH37">
        <f t="shared" si="33"/>
        <v>7238.0000000000009</v>
      </c>
      <c r="BI37">
        <f t="shared" si="34"/>
        <v>6204</v>
      </c>
      <c r="BJ37">
        <v>400</v>
      </c>
      <c r="BK37">
        <v>500</v>
      </c>
      <c r="BL37">
        <f t="shared" si="35"/>
        <v>66042</v>
      </c>
      <c r="BM37">
        <v>10000</v>
      </c>
      <c r="BN37">
        <v>60</v>
      </c>
      <c r="BO37">
        <f t="shared" si="36"/>
        <v>200</v>
      </c>
      <c r="BP37">
        <f t="shared" si="37"/>
        <v>55782</v>
      </c>
      <c r="BQ37">
        <v>51700</v>
      </c>
      <c r="BR37">
        <f t="shared" si="38"/>
        <v>7238.0000000000009</v>
      </c>
      <c r="BS37">
        <f t="shared" si="39"/>
        <v>6204</v>
      </c>
      <c r="BT37">
        <v>400</v>
      </c>
      <c r="BU37">
        <v>500</v>
      </c>
      <c r="BV37">
        <f t="shared" si="40"/>
        <v>66042</v>
      </c>
      <c r="BW37">
        <v>10000</v>
      </c>
      <c r="BX37">
        <v>60</v>
      </c>
      <c r="BY37">
        <f t="shared" si="41"/>
        <v>200</v>
      </c>
      <c r="BZ37">
        <f t="shared" si="42"/>
        <v>55782</v>
      </c>
      <c r="CA37">
        <v>51700</v>
      </c>
      <c r="CB37">
        <f t="shared" si="43"/>
        <v>7238.0000000000009</v>
      </c>
      <c r="CC37">
        <f t="shared" si="44"/>
        <v>6204</v>
      </c>
      <c r="CD37">
        <v>400</v>
      </c>
      <c r="CE37">
        <v>500</v>
      </c>
      <c r="CF37">
        <f t="shared" si="45"/>
        <v>66042</v>
      </c>
      <c r="CG37">
        <v>10000</v>
      </c>
      <c r="CH37">
        <v>60</v>
      </c>
      <c r="CI37">
        <f t="shared" si="46"/>
        <v>200</v>
      </c>
      <c r="CJ37">
        <f t="shared" si="47"/>
        <v>55782</v>
      </c>
      <c r="CK37">
        <v>51700</v>
      </c>
      <c r="CL37">
        <f t="shared" si="48"/>
        <v>7238.0000000000009</v>
      </c>
      <c r="CM37">
        <f t="shared" si="49"/>
        <v>6204</v>
      </c>
      <c r="CN37">
        <v>400</v>
      </c>
      <c r="CO37">
        <v>500</v>
      </c>
      <c r="CP37">
        <f t="shared" si="50"/>
        <v>66042</v>
      </c>
      <c r="CQ37">
        <v>10000</v>
      </c>
      <c r="CR37">
        <v>60</v>
      </c>
      <c r="CS37">
        <f t="shared" si="51"/>
        <v>200</v>
      </c>
      <c r="CT37">
        <f t="shared" si="52"/>
        <v>55782</v>
      </c>
      <c r="CU37">
        <v>51700</v>
      </c>
      <c r="CV37">
        <f t="shared" si="53"/>
        <v>7238.0000000000009</v>
      </c>
      <c r="CW37">
        <f t="shared" si="54"/>
        <v>6204</v>
      </c>
      <c r="CX37">
        <v>400</v>
      </c>
      <c r="CY37">
        <v>500</v>
      </c>
      <c r="CZ37">
        <f t="shared" si="55"/>
        <v>66042</v>
      </c>
      <c r="DA37">
        <v>10000</v>
      </c>
      <c r="DB37">
        <v>60</v>
      </c>
      <c r="DC37">
        <f t="shared" si="56"/>
        <v>200</v>
      </c>
      <c r="DD37">
        <f t="shared" si="57"/>
        <v>55782</v>
      </c>
      <c r="DE37">
        <v>51700</v>
      </c>
      <c r="DF37">
        <f t="shared" si="58"/>
        <v>7238.0000000000009</v>
      </c>
      <c r="DG37">
        <f t="shared" si="59"/>
        <v>6204</v>
      </c>
      <c r="DH37">
        <v>400</v>
      </c>
      <c r="DI37">
        <v>500</v>
      </c>
      <c r="DJ37">
        <f t="shared" si="60"/>
        <v>66042</v>
      </c>
      <c r="DK37">
        <v>10000</v>
      </c>
      <c r="DL37">
        <v>60</v>
      </c>
      <c r="DM37">
        <f t="shared" si="61"/>
        <v>200</v>
      </c>
      <c r="DN37">
        <f t="shared" si="62"/>
        <v>55782</v>
      </c>
      <c r="DO37">
        <v>51700</v>
      </c>
      <c r="DP37">
        <f t="shared" si="63"/>
        <v>7238.0000000000009</v>
      </c>
      <c r="DQ37">
        <f t="shared" si="64"/>
        <v>6204</v>
      </c>
      <c r="DR37">
        <v>400</v>
      </c>
      <c r="DS37">
        <v>500</v>
      </c>
      <c r="DT37">
        <f t="shared" si="65"/>
        <v>66042</v>
      </c>
      <c r="DU37">
        <v>10000</v>
      </c>
      <c r="DV37">
        <v>60</v>
      </c>
      <c r="DW37">
        <f t="shared" si="66"/>
        <v>200</v>
      </c>
      <c r="DX37">
        <f t="shared" si="67"/>
        <v>55782</v>
      </c>
      <c r="DY37">
        <f t="shared" si="68"/>
        <v>782936</v>
      </c>
      <c r="DZ37">
        <f t="shared" si="0"/>
        <v>2400</v>
      </c>
      <c r="EA37">
        <f t="shared" si="1"/>
        <v>50000</v>
      </c>
      <c r="EB37">
        <v>0</v>
      </c>
      <c r="EC37">
        <f t="shared" si="2"/>
        <v>730536</v>
      </c>
      <c r="ED37">
        <f t="shared" si="3"/>
        <v>120000</v>
      </c>
      <c r="EE37">
        <f t="shared" si="4"/>
        <v>720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f t="shared" si="5"/>
        <v>120720</v>
      </c>
      <c r="EQ37">
        <f t="shared" si="69"/>
        <v>120720</v>
      </c>
      <c r="ER37">
        <f t="shared" si="6"/>
        <v>609816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f t="shared" si="70"/>
        <v>0</v>
      </c>
      <c r="FA37">
        <f t="shared" si="71"/>
        <v>609816</v>
      </c>
      <c r="FB37">
        <f t="shared" si="72"/>
        <v>12500</v>
      </c>
      <c r="FC37">
        <f t="shared" si="73"/>
        <v>10982</v>
      </c>
      <c r="FD37">
        <f t="shared" si="74"/>
        <v>23482</v>
      </c>
      <c r="FE37">
        <f t="shared" si="75"/>
        <v>23482</v>
      </c>
      <c r="FF37">
        <f t="shared" si="76"/>
        <v>939.28</v>
      </c>
      <c r="FG37">
        <f t="shared" si="77"/>
        <v>24421</v>
      </c>
      <c r="FH37">
        <v>0</v>
      </c>
      <c r="FI37">
        <f t="shared" si="78"/>
        <v>24421</v>
      </c>
      <c r="FJ37" t="b">
        <f t="shared" si="79"/>
        <v>1</v>
      </c>
    </row>
    <row r="38" spans="1:166" customFormat="1" hidden="1" x14ac:dyDescent="0.25">
      <c r="A38">
        <f>_xlfn.AGGREGATE(3,5,$B$2:B38)</f>
        <v>8</v>
      </c>
      <c r="B38" t="s">
        <v>196</v>
      </c>
      <c r="C38" t="s">
        <v>197</v>
      </c>
      <c r="D38" t="s">
        <v>773</v>
      </c>
      <c r="E38" t="s">
        <v>846</v>
      </c>
      <c r="F38">
        <v>0</v>
      </c>
      <c r="G38">
        <v>0</v>
      </c>
      <c r="H38">
        <v>24700</v>
      </c>
      <c r="I38">
        <f t="shared" si="7"/>
        <v>2470</v>
      </c>
      <c r="J38">
        <f t="shared" si="8"/>
        <v>2964</v>
      </c>
      <c r="K38">
        <v>0</v>
      </c>
      <c r="L38">
        <v>500</v>
      </c>
      <c r="M38">
        <f t="shared" si="9"/>
        <v>30634</v>
      </c>
      <c r="N38">
        <v>0</v>
      </c>
      <c r="O38">
        <v>0</v>
      </c>
      <c r="P38">
        <f t="shared" si="10"/>
        <v>150</v>
      </c>
      <c r="Q38">
        <f t="shared" si="11"/>
        <v>30484</v>
      </c>
      <c r="R38">
        <v>24700</v>
      </c>
      <c r="S38">
        <f t="shared" si="12"/>
        <v>2470</v>
      </c>
      <c r="T38">
        <f t="shared" si="13"/>
        <v>2964</v>
      </c>
      <c r="U38">
        <v>0</v>
      </c>
      <c r="V38">
        <v>0</v>
      </c>
      <c r="W38">
        <f t="shared" si="14"/>
        <v>30134</v>
      </c>
      <c r="X38">
        <v>0</v>
      </c>
      <c r="Y38">
        <v>0</v>
      </c>
      <c r="Z38">
        <f t="shared" si="15"/>
        <v>150</v>
      </c>
      <c r="AA38">
        <f t="shared" si="16"/>
        <v>29984</v>
      </c>
      <c r="AB38">
        <v>24700</v>
      </c>
      <c r="AC38">
        <f t="shared" si="17"/>
        <v>3458.0000000000005</v>
      </c>
      <c r="AD38">
        <f t="shared" si="18"/>
        <v>2964</v>
      </c>
      <c r="AE38">
        <v>0</v>
      </c>
      <c r="AF38">
        <v>0</v>
      </c>
      <c r="AG38">
        <f t="shared" si="19"/>
        <v>31122</v>
      </c>
      <c r="AH38">
        <v>0</v>
      </c>
      <c r="AI38">
        <v>0</v>
      </c>
      <c r="AJ38">
        <f t="shared" si="20"/>
        <v>150</v>
      </c>
      <c r="AK38">
        <f t="shared" si="21"/>
        <v>30972</v>
      </c>
      <c r="AL38">
        <v>24700</v>
      </c>
      <c r="AM38">
        <f t="shared" si="22"/>
        <v>3458.0000000000005</v>
      </c>
      <c r="AN38">
        <f t="shared" si="23"/>
        <v>2964</v>
      </c>
      <c r="AO38">
        <v>0</v>
      </c>
      <c r="AP38">
        <v>0</v>
      </c>
      <c r="AQ38">
        <f t="shared" si="24"/>
        <v>31122</v>
      </c>
      <c r="AR38">
        <v>0</v>
      </c>
      <c r="AS38">
        <v>0</v>
      </c>
      <c r="AT38">
        <f t="shared" si="25"/>
        <v>150</v>
      </c>
      <c r="AU38">
        <f t="shared" si="26"/>
        <v>30972</v>
      </c>
      <c r="AV38">
        <v>25400</v>
      </c>
      <c r="AW38">
        <f t="shared" si="27"/>
        <v>3556.0000000000005</v>
      </c>
      <c r="AX38">
        <f t="shared" si="28"/>
        <v>988</v>
      </c>
      <c r="AY38">
        <f t="shared" si="29"/>
        <v>3048</v>
      </c>
      <c r="AZ38">
        <v>0</v>
      </c>
      <c r="BA38">
        <v>0</v>
      </c>
      <c r="BB38">
        <f t="shared" si="30"/>
        <v>32992</v>
      </c>
      <c r="BC38">
        <v>0</v>
      </c>
      <c r="BD38">
        <v>0</v>
      </c>
      <c r="BE38">
        <f t="shared" si="31"/>
        <v>150</v>
      </c>
      <c r="BF38">
        <f t="shared" si="32"/>
        <v>32842</v>
      </c>
      <c r="BG38">
        <v>25400</v>
      </c>
      <c r="BH38">
        <f t="shared" si="33"/>
        <v>3556.0000000000005</v>
      </c>
      <c r="BI38">
        <f t="shared" si="34"/>
        <v>3048</v>
      </c>
      <c r="BJ38">
        <v>0</v>
      </c>
      <c r="BK38">
        <v>0</v>
      </c>
      <c r="BL38">
        <f t="shared" si="35"/>
        <v>32004</v>
      </c>
      <c r="BM38">
        <v>0</v>
      </c>
      <c r="BN38">
        <v>0</v>
      </c>
      <c r="BO38">
        <f t="shared" si="36"/>
        <v>150</v>
      </c>
      <c r="BP38">
        <f t="shared" si="37"/>
        <v>31854</v>
      </c>
      <c r="BQ38">
        <v>25400</v>
      </c>
      <c r="BR38">
        <f t="shared" si="38"/>
        <v>3556.0000000000005</v>
      </c>
      <c r="BS38">
        <f t="shared" si="39"/>
        <v>3048</v>
      </c>
      <c r="BT38">
        <v>0</v>
      </c>
      <c r="BU38">
        <v>0</v>
      </c>
      <c r="BV38">
        <f t="shared" si="40"/>
        <v>32004</v>
      </c>
      <c r="BW38">
        <v>0</v>
      </c>
      <c r="BX38">
        <v>0</v>
      </c>
      <c r="BY38">
        <f t="shared" si="41"/>
        <v>150</v>
      </c>
      <c r="BZ38">
        <f t="shared" si="42"/>
        <v>31854</v>
      </c>
      <c r="CA38">
        <v>25400</v>
      </c>
      <c r="CB38">
        <f t="shared" si="43"/>
        <v>3556.0000000000005</v>
      </c>
      <c r="CC38">
        <f t="shared" si="44"/>
        <v>3048</v>
      </c>
      <c r="CD38">
        <v>0</v>
      </c>
      <c r="CE38">
        <v>0</v>
      </c>
      <c r="CF38">
        <f t="shared" si="45"/>
        <v>32004</v>
      </c>
      <c r="CG38">
        <v>0</v>
      </c>
      <c r="CH38">
        <v>0</v>
      </c>
      <c r="CI38">
        <f t="shared" si="46"/>
        <v>150</v>
      </c>
      <c r="CJ38">
        <f t="shared" si="47"/>
        <v>31854</v>
      </c>
      <c r="CK38">
        <v>25400</v>
      </c>
      <c r="CL38">
        <f t="shared" si="48"/>
        <v>3556.0000000000005</v>
      </c>
      <c r="CM38">
        <f t="shared" si="49"/>
        <v>3048</v>
      </c>
      <c r="CN38">
        <v>0</v>
      </c>
      <c r="CO38">
        <v>0</v>
      </c>
      <c r="CP38">
        <f t="shared" si="50"/>
        <v>32004</v>
      </c>
      <c r="CQ38">
        <v>0</v>
      </c>
      <c r="CR38">
        <v>0</v>
      </c>
      <c r="CS38">
        <f t="shared" si="51"/>
        <v>150</v>
      </c>
      <c r="CT38">
        <f t="shared" si="52"/>
        <v>31854</v>
      </c>
      <c r="CU38">
        <v>25400</v>
      </c>
      <c r="CV38">
        <f t="shared" si="53"/>
        <v>3556.0000000000005</v>
      </c>
      <c r="CW38">
        <f t="shared" si="54"/>
        <v>3048</v>
      </c>
      <c r="CX38">
        <v>0</v>
      </c>
      <c r="CY38">
        <v>0</v>
      </c>
      <c r="CZ38">
        <f t="shared" si="55"/>
        <v>32004</v>
      </c>
      <c r="DA38">
        <v>0</v>
      </c>
      <c r="DB38">
        <v>0</v>
      </c>
      <c r="DC38">
        <f t="shared" si="56"/>
        <v>150</v>
      </c>
      <c r="DD38">
        <f t="shared" si="57"/>
        <v>31854</v>
      </c>
      <c r="DE38">
        <v>25400</v>
      </c>
      <c r="DF38">
        <f t="shared" si="58"/>
        <v>3556.0000000000005</v>
      </c>
      <c r="DG38">
        <f t="shared" si="59"/>
        <v>3048</v>
      </c>
      <c r="DH38">
        <v>0</v>
      </c>
      <c r="DI38">
        <v>0</v>
      </c>
      <c r="DJ38">
        <f t="shared" si="60"/>
        <v>32004</v>
      </c>
      <c r="DK38">
        <v>0</v>
      </c>
      <c r="DL38">
        <v>0</v>
      </c>
      <c r="DM38">
        <f t="shared" si="61"/>
        <v>150</v>
      </c>
      <c r="DN38">
        <f t="shared" si="62"/>
        <v>31854</v>
      </c>
      <c r="DO38">
        <v>25400</v>
      </c>
      <c r="DP38">
        <f t="shared" si="63"/>
        <v>3556.0000000000005</v>
      </c>
      <c r="DQ38">
        <f t="shared" si="64"/>
        <v>3048</v>
      </c>
      <c r="DR38">
        <v>0</v>
      </c>
      <c r="DS38">
        <v>0</v>
      </c>
      <c r="DT38">
        <f t="shared" si="65"/>
        <v>32004</v>
      </c>
      <c r="DU38">
        <v>0</v>
      </c>
      <c r="DV38">
        <v>0</v>
      </c>
      <c r="DW38">
        <f t="shared" si="66"/>
        <v>150</v>
      </c>
      <c r="DX38">
        <f t="shared" si="67"/>
        <v>31854</v>
      </c>
      <c r="DY38">
        <f t="shared" si="68"/>
        <v>380032</v>
      </c>
      <c r="DZ38">
        <f t="shared" si="0"/>
        <v>1800</v>
      </c>
      <c r="EA38">
        <f t="shared" si="1"/>
        <v>50000</v>
      </c>
      <c r="EB38">
        <v>0</v>
      </c>
      <c r="EC38">
        <f t="shared" si="2"/>
        <v>328232</v>
      </c>
      <c r="ED38">
        <f t="shared" si="3"/>
        <v>0</v>
      </c>
      <c r="EE38">
        <f t="shared" si="4"/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f t="shared" si="5"/>
        <v>0</v>
      </c>
      <c r="EQ38">
        <f t="shared" si="69"/>
        <v>0</v>
      </c>
      <c r="ER38">
        <f t="shared" si="6"/>
        <v>328232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f t="shared" si="70"/>
        <v>0</v>
      </c>
      <c r="FA38">
        <f t="shared" si="71"/>
        <v>328232</v>
      </c>
      <c r="FB38">
        <f t="shared" si="72"/>
        <v>3912</v>
      </c>
      <c r="FC38">
        <f t="shared" si="73"/>
        <v>0</v>
      </c>
      <c r="FD38">
        <f t="shared" si="74"/>
        <v>3912</v>
      </c>
      <c r="FE38">
        <f t="shared" si="75"/>
        <v>0</v>
      </c>
      <c r="FF38">
        <f t="shared" si="76"/>
        <v>0</v>
      </c>
      <c r="FG38">
        <f t="shared" si="77"/>
        <v>0</v>
      </c>
      <c r="FH38">
        <v>0</v>
      </c>
      <c r="FI38">
        <f t="shared" si="78"/>
        <v>0</v>
      </c>
      <c r="FJ38" t="b">
        <f t="shared" si="79"/>
        <v>0</v>
      </c>
    </row>
    <row r="39" spans="1:166" customFormat="1" hidden="1" x14ac:dyDescent="0.25">
      <c r="A39">
        <f>_xlfn.AGGREGATE(3,5,$B$2:B39)</f>
        <v>8</v>
      </c>
      <c r="B39" t="s">
        <v>198</v>
      </c>
      <c r="C39" t="s">
        <v>199</v>
      </c>
      <c r="D39" t="s">
        <v>773</v>
      </c>
      <c r="E39" t="s">
        <v>846</v>
      </c>
      <c r="F39">
        <v>0</v>
      </c>
      <c r="G39">
        <v>0</v>
      </c>
      <c r="H39">
        <v>0</v>
      </c>
      <c r="I39">
        <f t="shared" si="7"/>
        <v>0</v>
      </c>
      <c r="J39">
        <f t="shared" si="8"/>
        <v>0</v>
      </c>
      <c r="K39">
        <v>0</v>
      </c>
      <c r="L39">
        <v>0</v>
      </c>
      <c r="M39">
        <f t="shared" si="9"/>
        <v>0</v>
      </c>
      <c r="N39">
        <v>0</v>
      </c>
      <c r="O39">
        <v>0</v>
      </c>
      <c r="P39">
        <f t="shared" si="10"/>
        <v>0</v>
      </c>
      <c r="Q39">
        <f t="shared" si="11"/>
        <v>0</v>
      </c>
      <c r="R39">
        <v>0</v>
      </c>
      <c r="S39">
        <f t="shared" si="12"/>
        <v>0</v>
      </c>
      <c r="T39">
        <f t="shared" si="13"/>
        <v>0</v>
      </c>
      <c r="U39">
        <v>0</v>
      </c>
      <c r="V39">
        <v>0</v>
      </c>
      <c r="W39">
        <f t="shared" si="14"/>
        <v>0</v>
      </c>
      <c r="X39">
        <v>0</v>
      </c>
      <c r="Y39">
        <v>0</v>
      </c>
      <c r="Z39">
        <f t="shared" si="15"/>
        <v>0</v>
      </c>
      <c r="AA39">
        <f t="shared" si="16"/>
        <v>0</v>
      </c>
      <c r="AB39">
        <v>0</v>
      </c>
      <c r="AC39">
        <f t="shared" si="17"/>
        <v>0</v>
      </c>
      <c r="AD39">
        <f t="shared" si="18"/>
        <v>0</v>
      </c>
      <c r="AE39">
        <v>0</v>
      </c>
      <c r="AF39">
        <v>0</v>
      </c>
      <c r="AG39">
        <f t="shared" si="19"/>
        <v>0</v>
      </c>
      <c r="AH39">
        <v>0</v>
      </c>
      <c r="AI39">
        <v>0</v>
      </c>
      <c r="AJ39">
        <f t="shared" si="20"/>
        <v>0</v>
      </c>
      <c r="AK39">
        <f t="shared" si="21"/>
        <v>0</v>
      </c>
      <c r="AL39">
        <v>0</v>
      </c>
      <c r="AM39">
        <f t="shared" si="22"/>
        <v>0</v>
      </c>
      <c r="AN39">
        <f t="shared" si="23"/>
        <v>0</v>
      </c>
      <c r="AO39">
        <v>0</v>
      </c>
      <c r="AP39">
        <v>0</v>
      </c>
      <c r="AQ39">
        <f t="shared" si="24"/>
        <v>0</v>
      </c>
      <c r="AR39">
        <v>0</v>
      </c>
      <c r="AS39">
        <v>0</v>
      </c>
      <c r="AT39">
        <f t="shared" si="25"/>
        <v>0</v>
      </c>
      <c r="AU39">
        <f t="shared" si="26"/>
        <v>0</v>
      </c>
      <c r="AV39">
        <v>0</v>
      </c>
      <c r="AW39">
        <f t="shared" si="27"/>
        <v>0</v>
      </c>
      <c r="AX39">
        <f t="shared" si="28"/>
        <v>0</v>
      </c>
      <c r="AY39">
        <f t="shared" si="29"/>
        <v>0</v>
      </c>
      <c r="AZ39">
        <v>0</v>
      </c>
      <c r="BA39">
        <v>0</v>
      </c>
      <c r="BB39">
        <f t="shared" si="30"/>
        <v>0</v>
      </c>
      <c r="BC39">
        <v>0</v>
      </c>
      <c r="BD39">
        <v>0</v>
      </c>
      <c r="BE39">
        <f t="shared" si="31"/>
        <v>0</v>
      </c>
      <c r="BF39">
        <f t="shared" si="32"/>
        <v>0</v>
      </c>
      <c r="BG39">
        <v>0</v>
      </c>
      <c r="BH39">
        <f t="shared" si="33"/>
        <v>0</v>
      </c>
      <c r="BI39">
        <f t="shared" si="34"/>
        <v>0</v>
      </c>
      <c r="BJ39">
        <v>0</v>
      </c>
      <c r="BK39">
        <v>0</v>
      </c>
      <c r="BL39">
        <f t="shared" si="35"/>
        <v>0</v>
      </c>
      <c r="BM39">
        <v>0</v>
      </c>
      <c r="BN39">
        <v>0</v>
      </c>
      <c r="BO39">
        <f t="shared" si="36"/>
        <v>0</v>
      </c>
      <c r="BP39">
        <f t="shared" si="37"/>
        <v>0</v>
      </c>
      <c r="BQ39">
        <v>0</v>
      </c>
      <c r="BR39">
        <f t="shared" si="38"/>
        <v>0</v>
      </c>
      <c r="BS39">
        <f t="shared" si="39"/>
        <v>0</v>
      </c>
      <c r="BT39">
        <v>0</v>
      </c>
      <c r="BU39">
        <v>0</v>
      </c>
      <c r="BV39">
        <f t="shared" si="40"/>
        <v>0</v>
      </c>
      <c r="BW39">
        <v>0</v>
      </c>
      <c r="BX39">
        <v>0</v>
      </c>
      <c r="BY39">
        <f t="shared" si="41"/>
        <v>0</v>
      </c>
      <c r="BZ39">
        <f t="shared" si="42"/>
        <v>0</v>
      </c>
      <c r="CA39">
        <v>0</v>
      </c>
      <c r="CB39">
        <f t="shared" si="43"/>
        <v>0</v>
      </c>
      <c r="CC39">
        <f t="shared" si="44"/>
        <v>0</v>
      </c>
      <c r="CD39">
        <v>0</v>
      </c>
      <c r="CE39">
        <v>0</v>
      </c>
      <c r="CF39">
        <f t="shared" si="45"/>
        <v>0</v>
      </c>
      <c r="CG39">
        <v>0</v>
      </c>
      <c r="CH39">
        <v>0</v>
      </c>
      <c r="CI39">
        <f t="shared" si="46"/>
        <v>0</v>
      </c>
      <c r="CJ39">
        <f t="shared" si="47"/>
        <v>0</v>
      </c>
      <c r="CK39">
        <v>0</v>
      </c>
      <c r="CL39">
        <f t="shared" si="48"/>
        <v>0</v>
      </c>
      <c r="CM39">
        <f t="shared" si="49"/>
        <v>0</v>
      </c>
      <c r="CN39">
        <v>0</v>
      </c>
      <c r="CO39">
        <v>0</v>
      </c>
      <c r="CP39">
        <f t="shared" si="50"/>
        <v>0</v>
      </c>
      <c r="CQ39">
        <v>0</v>
      </c>
      <c r="CR39">
        <v>0</v>
      </c>
      <c r="CS39">
        <f t="shared" si="51"/>
        <v>0</v>
      </c>
      <c r="CT39">
        <f t="shared" si="52"/>
        <v>0</v>
      </c>
      <c r="CU39">
        <v>0</v>
      </c>
      <c r="CV39">
        <f t="shared" si="53"/>
        <v>0</v>
      </c>
      <c r="CW39">
        <f t="shared" si="54"/>
        <v>0</v>
      </c>
      <c r="CX39">
        <v>0</v>
      </c>
      <c r="CY39">
        <v>0</v>
      </c>
      <c r="CZ39">
        <f t="shared" si="55"/>
        <v>0</v>
      </c>
      <c r="DA39">
        <v>0</v>
      </c>
      <c r="DB39">
        <v>0</v>
      </c>
      <c r="DC39">
        <f t="shared" si="56"/>
        <v>0</v>
      </c>
      <c r="DD39">
        <f t="shared" si="57"/>
        <v>0</v>
      </c>
      <c r="DE39">
        <v>0</v>
      </c>
      <c r="DF39">
        <f t="shared" si="58"/>
        <v>0</v>
      </c>
      <c r="DG39">
        <f t="shared" si="59"/>
        <v>0</v>
      </c>
      <c r="DH39">
        <v>0</v>
      </c>
      <c r="DI39">
        <v>0</v>
      </c>
      <c r="DJ39">
        <f t="shared" si="60"/>
        <v>0</v>
      </c>
      <c r="DK39">
        <v>0</v>
      </c>
      <c r="DL39">
        <v>0</v>
      </c>
      <c r="DM39">
        <f t="shared" si="61"/>
        <v>0</v>
      </c>
      <c r="DN39">
        <f t="shared" si="62"/>
        <v>0</v>
      </c>
      <c r="DO39">
        <v>0</v>
      </c>
      <c r="DP39">
        <f t="shared" si="63"/>
        <v>0</v>
      </c>
      <c r="DQ39">
        <f t="shared" si="64"/>
        <v>0</v>
      </c>
      <c r="DR39">
        <v>0</v>
      </c>
      <c r="DS39">
        <v>0</v>
      </c>
      <c r="DT39">
        <f t="shared" si="65"/>
        <v>0</v>
      </c>
      <c r="DU39">
        <v>0</v>
      </c>
      <c r="DV39">
        <v>0</v>
      </c>
      <c r="DW39">
        <f t="shared" si="66"/>
        <v>0</v>
      </c>
      <c r="DX39">
        <f t="shared" si="67"/>
        <v>0</v>
      </c>
      <c r="DY39">
        <f t="shared" si="68"/>
        <v>0</v>
      </c>
      <c r="DZ39">
        <f t="shared" si="0"/>
        <v>0</v>
      </c>
      <c r="EA39">
        <f t="shared" si="1"/>
        <v>0</v>
      </c>
      <c r="EB39">
        <v>0</v>
      </c>
      <c r="EC39">
        <f t="shared" si="2"/>
        <v>0</v>
      </c>
      <c r="ED39">
        <f t="shared" si="3"/>
        <v>0</v>
      </c>
      <c r="EE39">
        <f t="shared" si="4"/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f t="shared" si="5"/>
        <v>0</v>
      </c>
      <c r="EQ39">
        <f t="shared" si="69"/>
        <v>0</v>
      </c>
      <c r="ER39">
        <f t="shared" si="6"/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f t="shared" si="70"/>
        <v>0</v>
      </c>
      <c r="FA39">
        <f t="shared" si="71"/>
        <v>0</v>
      </c>
      <c r="FB39">
        <f t="shared" si="72"/>
        <v>0</v>
      </c>
      <c r="FC39">
        <f t="shared" si="73"/>
        <v>0</v>
      </c>
      <c r="FD39">
        <f t="shared" si="74"/>
        <v>0</v>
      </c>
      <c r="FE39">
        <f t="shared" si="75"/>
        <v>0</v>
      </c>
      <c r="FF39">
        <f t="shared" si="76"/>
        <v>0</v>
      </c>
      <c r="FG39">
        <f t="shared" si="77"/>
        <v>0</v>
      </c>
      <c r="FH39">
        <v>0</v>
      </c>
      <c r="FI39">
        <f t="shared" si="78"/>
        <v>0</v>
      </c>
      <c r="FJ39" t="b">
        <f t="shared" si="79"/>
        <v>0</v>
      </c>
    </row>
    <row r="40" spans="1:166" customFormat="1" hidden="1" x14ac:dyDescent="0.25">
      <c r="A40">
        <f>_xlfn.AGGREGATE(3,5,$B$2:B40)</f>
        <v>8</v>
      </c>
      <c r="B40" t="s">
        <v>200</v>
      </c>
      <c r="C40" t="s">
        <v>201</v>
      </c>
      <c r="D40" t="s">
        <v>774</v>
      </c>
      <c r="E40" t="s">
        <v>848</v>
      </c>
      <c r="F40">
        <v>0</v>
      </c>
      <c r="G40">
        <v>0</v>
      </c>
      <c r="H40">
        <v>53800</v>
      </c>
      <c r="I40">
        <f t="shared" si="7"/>
        <v>5380</v>
      </c>
      <c r="J40">
        <f t="shared" si="8"/>
        <v>6456</v>
      </c>
      <c r="K40">
        <v>400</v>
      </c>
      <c r="L40">
        <v>500</v>
      </c>
      <c r="M40">
        <f t="shared" si="9"/>
        <v>66536</v>
      </c>
      <c r="N40">
        <v>5000</v>
      </c>
      <c r="O40">
        <v>0</v>
      </c>
      <c r="P40">
        <f t="shared" si="10"/>
        <v>200</v>
      </c>
      <c r="Q40">
        <f t="shared" si="11"/>
        <v>61336</v>
      </c>
      <c r="R40">
        <v>53800</v>
      </c>
      <c r="S40">
        <f t="shared" si="12"/>
        <v>5380</v>
      </c>
      <c r="T40">
        <f t="shared" si="13"/>
        <v>6456</v>
      </c>
      <c r="U40">
        <v>400</v>
      </c>
      <c r="V40">
        <v>500</v>
      </c>
      <c r="W40">
        <f t="shared" si="14"/>
        <v>66536</v>
      </c>
      <c r="X40">
        <v>5000</v>
      </c>
      <c r="Y40">
        <v>0</v>
      </c>
      <c r="Z40">
        <f t="shared" si="15"/>
        <v>200</v>
      </c>
      <c r="AA40">
        <f t="shared" si="16"/>
        <v>61336</v>
      </c>
      <c r="AB40">
        <v>53800</v>
      </c>
      <c r="AC40">
        <f t="shared" si="17"/>
        <v>7532.0000000000009</v>
      </c>
      <c r="AD40">
        <f t="shared" si="18"/>
        <v>6456</v>
      </c>
      <c r="AE40">
        <v>400</v>
      </c>
      <c r="AF40">
        <v>500</v>
      </c>
      <c r="AG40">
        <f t="shared" si="19"/>
        <v>68688</v>
      </c>
      <c r="AH40">
        <v>5000</v>
      </c>
      <c r="AI40">
        <v>0</v>
      </c>
      <c r="AJ40">
        <f t="shared" si="20"/>
        <v>200</v>
      </c>
      <c r="AK40">
        <f t="shared" si="21"/>
        <v>63488</v>
      </c>
      <c r="AL40">
        <v>53800</v>
      </c>
      <c r="AM40">
        <f t="shared" si="22"/>
        <v>7532.0000000000009</v>
      </c>
      <c r="AN40">
        <f t="shared" si="23"/>
        <v>6456</v>
      </c>
      <c r="AO40">
        <v>400</v>
      </c>
      <c r="AP40">
        <v>500</v>
      </c>
      <c r="AQ40">
        <f t="shared" si="24"/>
        <v>68688</v>
      </c>
      <c r="AR40">
        <v>5000</v>
      </c>
      <c r="AS40">
        <v>0</v>
      </c>
      <c r="AT40">
        <f t="shared" si="25"/>
        <v>200</v>
      </c>
      <c r="AU40">
        <f t="shared" si="26"/>
        <v>63488</v>
      </c>
      <c r="AV40">
        <v>55400</v>
      </c>
      <c r="AW40">
        <f t="shared" si="27"/>
        <v>7756.0000000000009</v>
      </c>
      <c r="AX40">
        <f t="shared" si="28"/>
        <v>2152</v>
      </c>
      <c r="AY40">
        <f t="shared" si="29"/>
        <v>6648</v>
      </c>
      <c r="AZ40">
        <v>400</v>
      </c>
      <c r="BA40">
        <v>500</v>
      </c>
      <c r="BB40">
        <f t="shared" si="30"/>
        <v>72856</v>
      </c>
      <c r="BC40">
        <v>5000</v>
      </c>
      <c r="BD40">
        <v>0</v>
      </c>
      <c r="BE40">
        <f t="shared" si="31"/>
        <v>200</v>
      </c>
      <c r="BF40">
        <f t="shared" si="32"/>
        <v>67656</v>
      </c>
      <c r="BG40">
        <v>55400</v>
      </c>
      <c r="BH40">
        <f t="shared" si="33"/>
        <v>7756.0000000000009</v>
      </c>
      <c r="BI40">
        <f t="shared" si="34"/>
        <v>6648</v>
      </c>
      <c r="BJ40">
        <v>400</v>
      </c>
      <c r="BK40">
        <v>500</v>
      </c>
      <c r="BL40">
        <f t="shared" si="35"/>
        <v>70704</v>
      </c>
      <c r="BM40">
        <v>5000</v>
      </c>
      <c r="BN40">
        <v>0</v>
      </c>
      <c r="BO40">
        <f t="shared" si="36"/>
        <v>200</v>
      </c>
      <c r="BP40">
        <f t="shared" si="37"/>
        <v>65504</v>
      </c>
      <c r="BQ40">
        <v>55400</v>
      </c>
      <c r="BR40">
        <f t="shared" si="38"/>
        <v>7756.0000000000009</v>
      </c>
      <c r="BS40">
        <f t="shared" si="39"/>
        <v>6648</v>
      </c>
      <c r="BT40">
        <v>400</v>
      </c>
      <c r="BU40">
        <v>500</v>
      </c>
      <c r="BV40">
        <f t="shared" si="40"/>
        <v>70704</v>
      </c>
      <c r="BW40">
        <v>5000</v>
      </c>
      <c r="BX40">
        <v>0</v>
      </c>
      <c r="BY40">
        <f t="shared" si="41"/>
        <v>200</v>
      </c>
      <c r="BZ40">
        <f t="shared" si="42"/>
        <v>65504</v>
      </c>
      <c r="CA40">
        <v>55400</v>
      </c>
      <c r="CB40">
        <f t="shared" si="43"/>
        <v>7756.0000000000009</v>
      </c>
      <c r="CC40">
        <f t="shared" si="44"/>
        <v>6648</v>
      </c>
      <c r="CD40">
        <v>400</v>
      </c>
      <c r="CE40">
        <v>500</v>
      </c>
      <c r="CF40">
        <f t="shared" si="45"/>
        <v>70704</v>
      </c>
      <c r="CG40">
        <v>5000</v>
      </c>
      <c r="CH40">
        <v>0</v>
      </c>
      <c r="CI40">
        <f t="shared" si="46"/>
        <v>200</v>
      </c>
      <c r="CJ40">
        <f t="shared" si="47"/>
        <v>65504</v>
      </c>
      <c r="CK40">
        <v>55400</v>
      </c>
      <c r="CL40">
        <f t="shared" si="48"/>
        <v>7756.0000000000009</v>
      </c>
      <c r="CM40">
        <f t="shared" si="49"/>
        <v>6648</v>
      </c>
      <c r="CN40">
        <v>400</v>
      </c>
      <c r="CO40">
        <v>500</v>
      </c>
      <c r="CP40">
        <f t="shared" si="50"/>
        <v>70704</v>
      </c>
      <c r="CQ40">
        <v>5000</v>
      </c>
      <c r="CR40">
        <v>0</v>
      </c>
      <c r="CS40">
        <f t="shared" si="51"/>
        <v>200</v>
      </c>
      <c r="CT40">
        <f t="shared" si="52"/>
        <v>65504</v>
      </c>
      <c r="CU40">
        <v>55400</v>
      </c>
      <c r="CV40">
        <f t="shared" si="53"/>
        <v>7756.0000000000009</v>
      </c>
      <c r="CW40">
        <f t="shared" si="54"/>
        <v>6648</v>
      </c>
      <c r="CX40">
        <v>400</v>
      </c>
      <c r="CY40">
        <v>500</v>
      </c>
      <c r="CZ40">
        <f t="shared" si="55"/>
        <v>70704</v>
      </c>
      <c r="DA40">
        <v>5000</v>
      </c>
      <c r="DB40">
        <v>0</v>
      </c>
      <c r="DC40">
        <f t="shared" si="56"/>
        <v>200</v>
      </c>
      <c r="DD40">
        <f t="shared" si="57"/>
        <v>65504</v>
      </c>
      <c r="DE40">
        <v>55400</v>
      </c>
      <c r="DF40">
        <f t="shared" si="58"/>
        <v>7756.0000000000009</v>
      </c>
      <c r="DG40">
        <f t="shared" si="59"/>
        <v>6648</v>
      </c>
      <c r="DH40">
        <v>400</v>
      </c>
      <c r="DI40">
        <v>500</v>
      </c>
      <c r="DJ40">
        <f t="shared" si="60"/>
        <v>70704</v>
      </c>
      <c r="DK40">
        <v>5000</v>
      </c>
      <c r="DL40">
        <v>0</v>
      </c>
      <c r="DM40">
        <f t="shared" si="61"/>
        <v>200</v>
      </c>
      <c r="DN40">
        <f t="shared" si="62"/>
        <v>65504</v>
      </c>
      <c r="DO40">
        <v>55400</v>
      </c>
      <c r="DP40">
        <f t="shared" si="63"/>
        <v>7756.0000000000009</v>
      </c>
      <c r="DQ40">
        <f t="shared" si="64"/>
        <v>6648</v>
      </c>
      <c r="DR40">
        <v>400</v>
      </c>
      <c r="DS40">
        <v>500</v>
      </c>
      <c r="DT40">
        <f t="shared" si="65"/>
        <v>70704</v>
      </c>
      <c r="DU40">
        <v>5000</v>
      </c>
      <c r="DV40">
        <v>0</v>
      </c>
      <c r="DW40">
        <f t="shared" si="66"/>
        <v>200</v>
      </c>
      <c r="DX40">
        <f t="shared" si="67"/>
        <v>65504</v>
      </c>
      <c r="DY40">
        <f t="shared" si="68"/>
        <v>838232</v>
      </c>
      <c r="DZ40">
        <f t="shared" si="0"/>
        <v>2400</v>
      </c>
      <c r="EA40">
        <f t="shared" si="1"/>
        <v>50000</v>
      </c>
      <c r="EB40">
        <v>0</v>
      </c>
      <c r="EC40">
        <f t="shared" si="2"/>
        <v>785832</v>
      </c>
      <c r="ED40">
        <f t="shared" si="3"/>
        <v>60000</v>
      </c>
      <c r="EE40">
        <f t="shared" si="4"/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f t="shared" si="5"/>
        <v>60000</v>
      </c>
      <c r="EQ40">
        <f t="shared" si="69"/>
        <v>60000</v>
      </c>
      <c r="ER40">
        <f t="shared" si="6"/>
        <v>725832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f t="shared" si="70"/>
        <v>0</v>
      </c>
      <c r="FA40">
        <f t="shared" si="71"/>
        <v>725832</v>
      </c>
      <c r="FB40">
        <f t="shared" si="72"/>
        <v>12500</v>
      </c>
      <c r="FC40">
        <f t="shared" si="73"/>
        <v>22583</v>
      </c>
      <c r="FD40">
        <f t="shared" si="74"/>
        <v>35083</v>
      </c>
      <c r="FE40">
        <f t="shared" si="75"/>
        <v>35083</v>
      </c>
      <c r="FF40">
        <f t="shared" si="76"/>
        <v>1403.32</v>
      </c>
      <c r="FG40">
        <f t="shared" si="77"/>
        <v>36486</v>
      </c>
      <c r="FH40">
        <v>0</v>
      </c>
      <c r="FI40">
        <f t="shared" si="78"/>
        <v>36486</v>
      </c>
      <c r="FJ40" t="b">
        <f t="shared" si="79"/>
        <v>1</v>
      </c>
    </row>
    <row r="41" spans="1:166" customFormat="1" hidden="1" x14ac:dyDescent="0.25">
      <c r="A41">
        <f>_xlfn.AGGREGATE(3,5,$B$2:B41)</f>
        <v>8</v>
      </c>
      <c r="B41" t="s">
        <v>202</v>
      </c>
      <c r="C41" t="s">
        <v>203</v>
      </c>
      <c r="D41" t="s">
        <v>774</v>
      </c>
      <c r="E41" t="s">
        <v>846</v>
      </c>
      <c r="F41">
        <v>0</v>
      </c>
      <c r="G41">
        <v>0</v>
      </c>
      <c r="H41">
        <v>0</v>
      </c>
      <c r="I41">
        <f t="shared" si="7"/>
        <v>0</v>
      </c>
      <c r="J41">
        <f t="shared" si="8"/>
        <v>0</v>
      </c>
      <c r="K41">
        <v>0</v>
      </c>
      <c r="L41">
        <v>0</v>
      </c>
      <c r="M41">
        <f t="shared" si="9"/>
        <v>0</v>
      </c>
      <c r="N41">
        <v>0</v>
      </c>
      <c r="O41">
        <v>0</v>
      </c>
      <c r="P41">
        <f t="shared" si="10"/>
        <v>0</v>
      </c>
      <c r="Q41">
        <f t="shared" si="11"/>
        <v>0</v>
      </c>
      <c r="R41">
        <v>28900</v>
      </c>
      <c r="S41">
        <f t="shared" si="12"/>
        <v>2890</v>
      </c>
      <c r="T41">
        <f t="shared" si="13"/>
        <v>3468</v>
      </c>
      <c r="U41">
        <v>0</v>
      </c>
      <c r="V41">
        <v>500</v>
      </c>
      <c r="W41">
        <f t="shared" si="14"/>
        <v>35758</v>
      </c>
      <c r="X41">
        <v>0</v>
      </c>
      <c r="Y41">
        <v>0</v>
      </c>
      <c r="Z41">
        <f t="shared" si="15"/>
        <v>150</v>
      </c>
      <c r="AA41">
        <f t="shared" si="16"/>
        <v>35608</v>
      </c>
      <c r="AB41">
        <v>28900</v>
      </c>
      <c r="AC41">
        <f t="shared" si="17"/>
        <v>4046.0000000000005</v>
      </c>
      <c r="AD41">
        <f t="shared" si="18"/>
        <v>3468</v>
      </c>
      <c r="AE41">
        <v>0</v>
      </c>
      <c r="AF41">
        <v>500</v>
      </c>
      <c r="AG41">
        <f t="shared" si="19"/>
        <v>36914</v>
      </c>
      <c r="AH41">
        <v>0</v>
      </c>
      <c r="AI41">
        <v>0</v>
      </c>
      <c r="AJ41">
        <f t="shared" si="20"/>
        <v>150</v>
      </c>
      <c r="AK41">
        <f t="shared" si="21"/>
        <v>36764</v>
      </c>
      <c r="AL41">
        <v>28900</v>
      </c>
      <c r="AM41">
        <f t="shared" si="22"/>
        <v>4046.0000000000005</v>
      </c>
      <c r="AN41">
        <f t="shared" si="23"/>
        <v>3468</v>
      </c>
      <c r="AO41">
        <v>0</v>
      </c>
      <c r="AP41">
        <v>500</v>
      </c>
      <c r="AQ41">
        <f t="shared" si="24"/>
        <v>36914</v>
      </c>
      <c r="AR41">
        <v>0</v>
      </c>
      <c r="AS41">
        <v>0</v>
      </c>
      <c r="AT41">
        <f t="shared" si="25"/>
        <v>150</v>
      </c>
      <c r="AU41">
        <f t="shared" si="26"/>
        <v>36764</v>
      </c>
      <c r="AV41">
        <v>28900</v>
      </c>
      <c r="AW41">
        <f t="shared" si="27"/>
        <v>4046.0000000000005</v>
      </c>
      <c r="AX41">
        <f t="shared" si="28"/>
        <v>1156</v>
      </c>
      <c r="AY41">
        <f t="shared" si="29"/>
        <v>3468</v>
      </c>
      <c r="AZ41">
        <v>0</v>
      </c>
      <c r="BA41">
        <v>500</v>
      </c>
      <c r="BB41">
        <f t="shared" si="30"/>
        <v>38070</v>
      </c>
      <c r="BC41">
        <v>0</v>
      </c>
      <c r="BD41">
        <v>0</v>
      </c>
      <c r="BE41">
        <f t="shared" si="31"/>
        <v>150</v>
      </c>
      <c r="BF41">
        <f t="shared" si="32"/>
        <v>37920</v>
      </c>
      <c r="BG41">
        <v>28900</v>
      </c>
      <c r="BH41">
        <f t="shared" si="33"/>
        <v>4046.0000000000005</v>
      </c>
      <c r="BI41">
        <f t="shared" si="34"/>
        <v>3468</v>
      </c>
      <c r="BJ41">
        <v>0</v>
      </c>
      <c r="BK41">
        <v>500</v>
      </c>
      <c r="BL41">
        <f t="shared" si="35"/>
        <v>36914</v>
      </c>
      <c r="BM41">
        <v>0</v>
      </c>
      <c r="BN41">
        <v>0</v>
      </c>
      <c r="BO41">
        <f t="shared" si="36"/>
        <v>150</v>
      </c>
      <c r="BP41">
        <f t="shared" si="37"/>
        <v>36764</v>
      </c>
      <c r="BQ41">
        <v>28900</v>
      </c>
      <c r="BR41">
        <f t="shared" si="38"/>
        <v>4046.0000000000005</v>
      </c>
      <c r="BS41">
        <f t="shared" si="39"/>
        <v>3468</v>
      </c>
      <c r="BT41">
        <v>0</v>
      </c>
      <c r="BU41">
        <v>500</v>
      </c>
      <c r="BV41">
        <f t="shared" si="40"/>
        <v>36914</v>
      </c>
      <c r="BW41">
        <v>0</v>
      </c>
      <c r="BX41">
        <v>0</v>
      </c>
      <c r="BY41">
        <f t="shared" si="41"/>
        <v>150</v>
      </c>
      <c r="BZ41">
        <f t="shared" si="42"/>
        <v>36764</v>
      </c>
      <c r="CA41">
        <v>28900</v>
      </c>
      <c r="CB41">
        <f t="shared" si="43"/>
        <v>4046.0000000000005</v>
      </c>
      <c r="CC41">
        <f t="shared" si="44"/>
        <v>3468</v>
      </c>
      <c r="CD41">
        <v>0</v>
      </c>
      <c r="CE41">
        <v>500</v>
      </c>
      <c r="CF41">
        <f t="shared" si="45"/>
        <v>36914</v>
      </c>
      <c r="CG41">
        <v>0</v>
      </c>
      <c r="CH41">
        <v>0</v>
      </c>
      <c r="CI41">
        <f t="shared" si="46"/>
        <v>150</v>
      </c>
      <c r="CJ41">
        <f t="shared" si="47"/>
        <v>36764</v>
      </c>
      <c r="CK41">
        <v>28900</v>
      </c>
      <c r="CL41">
        <f t="shared" si="48"/>
        <v>4046.0000000000005</v>
      </c>
      <c r="CM41">
        <f t="shared" si="49"/>
        <v>3468</v>
      </c>
      <c r="CN41">
        <v>0</v>
      </c>
      <c r="CO41">
        <v>500</v>
      </c>
      <c r="CP41">
        <f t="shared" si="50"/>
        <v>36914</v>
      </c>
      <c r="CQ41">
        <v>0</v>
      </c>
      <c r="CR41">
        <v>0</v>
      </c>
      <c r="CS41">
        <f t="shared" si="51"/>
        <v>150</v>
      </c>
      <c r="CT41">
        <f t="shared" si="52"/>
        <v>36764</v>
      </c>
      <c r="CU41">
        <v>28900</v>
      </c>
      <c r="CV41">
        <f t="shared" si="53"/>
        <v>4046.0000000000005</v>
      </c>
      <c r="CW41">
        <f t="shared" si="54"/>
        <v>3468</v>
      </c>
      <c r="CX41">
        <v>0</v>
      </c>
      <c r="CY41">
        <v>500</v>
      </c>
      <c r="CZ41">
        <f t="shared" si="55"/>
        <v>36914</v>
      </c>
      <c r="DA41">
        <v>0</v>
      </c>
      <c r="DB41">
        <v>0</v>
      </c>
      <c r="DC41">
        <f t="shared" si="56"/>
        <v>150</v>
      </c>
      <c r="DD41">
        <f t="shared" si="57"/>
        <v>36764</v>
      </c>
      <c r="DE41">
        <v>28900</v>
      </c>
      <c r="DF41">
        <f t="shared" si="58"/>
        <v>4046.0000000000005</v>
      </c>
      <c r="DG41">
        <f t="shared" si="59"/>
        <v>3468</v>
      </c>
      <c r="DH41">
        <v>0</v>
      </c>
      <c r="DI41">
        <v>500</v>
      </c>
      <c r="DJ41">
        <f t="shared" si="60"/>
        <v>36914</v>
      </c>
      <c r="DK41">
        <v>0</v>
      </c>
      <c r="DL41">
        <v>0</v>
      </c>
      <c r="DM41">
        <f t="shared" si="61"/>
        <v>150</v>
      </c>
      <c r="DN41">
        <f t="shared" si="62"/>
        <v>36764</v>
      </c>
      <c r="DO41">
        <v>28900</v>
      </c>
      <c r="DP41">
        <f t="shared" si="63"/>
        <v>4046.0000000000005</v>
      </c>
      <c r="DQ41">
        <f t="shared" si="64"/>
        <v>3468</v>
      </c>
      <c r="DR41">
        <v>0</v>
      </c>
      <c r="DS41">
        <v>500</v>
      </c>
      <c r="DT41">
        <f t="shared" si="65"/>
        <v>36914</v>
      </c>
      <c r="DU41">
        <v>0</v>
      </c>
      <c r="DV41">
        <v>0</v>
      </c>
      <c r="DW41">
        <f t="shared" si="66"/>
        <v>150</v>
      </c>
      <c r="DX41">
        <f t="shared" si="67"/>
        <v>36764</v>
      </c>
      <c r="DY41">
        <f t="shared" si="68"/>
        <v>406054</v>
      </c>
      <c r="DZ41">
        <f t="shared" si="0"/>
        <v>1650</v>
      </c>
      <c r="EA41">
        <f t="shared" si="1"/>
        <v>50000</v>
      </c>
      <c r="EB41">
        <v>0</v>
      </c>
      <c r="EC41">
        <f t="shared" si="2"/>
        <v>354404</v>
      </c>
      <c r="ED41">
        <f t="shared" si="3"/>
        <v>0</v>
      </c>
      <c r="EE41">
        <f t="shared" si="4"/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f t="shared" si="5"/>
        <v>0</v>
      </c>
      <c r="EQ41">
        <f t="shared" si="69"/>
        <v>0</v>
      </c>
      <c r="ER41">
        <f t="shared" si="6"/>
        <v>354404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f t="shared" si="70"/>
        <v>0</v>
      </c>
      <c r="FA41">
        <f t="shared" si="71"/>
        <v>354404</v>
      </c>
      <c r="FB41">
        <f t="shared" si="72"/>
        <v>5220</v>
      </c>
      <c r="FC41">
        <f t="shared" si="73"/>
        <v>0</v>
      </c>
      <c r="FD41">
        <f t="shared" si="74"/>
        <v>5220</v>
      </c>
      <c r="FE41">
        <f t="shared" si="75"/>
        <v>0</v>
      </c>
      <c r="FF41">
        <f t="shared" si="76"/>
        <v>0</v>
      </c>
      <c r="FG41">
        <f t="shared" si="77"/>
        <v>0</v>
      </c>
      <c r="FH41">
        <v>0</v>
      </c>
      <c r="FI41">
        <f t="shared" si="78"/>
        <v>0</v>
      </c>
      <c r="FJ41" t="b">
        <f t="shared" si="79"/>
        <v>0</v>
      </c>
    </row>
    <row r="42" spans="1:166" customFormat="1" hidden="1" x14ac:dyDescent="0.25">
      <c r="A42">
        <f>_xlfn.AGGREGATE(3,5,$B$2:B42)</f>
        <v>8</v>
      </c>
      <c r="B42" t="s">
        <v>204</v>
      </c>
      <c r="C42" t="s">
        <v>205</v>
      </c>
      <c r="D42" t="s">
        <v>774</v>
      </c>
      <c r="E42" t="s">
        <v>846</v>
      </c>
      <c r="F42">
        <v>0</v>
      </c>
      <c r="G42">
        <v>0</v>
      </c>
      <c r="H42">
        <v>0</v>
      </c>
      <c r="I42">
        <f t="shared" si="7"/>
        <v>0</v>
      </c>
      <c r="J42">
        <f t="shared" si="8"/>
        <v>0</v>
      </c>
      <c r="K42">
        <v>0</v>
      </c>
      <c r="L42">
        <v>0</v>
      </c>
      <c r="M42">
        <f t="shared" si="9"/>
        <v>0</v>
      </c>
      <c r="N42">
        <v>0</v>
      </c>
      <c r="O42">
        <v>0</v>
      </c>
      <c r="P42">
        <f t="shared" si="10"/>
        <v>0</v>
      </c>
      <c r="Q42">
        <f t="shared" si="11"/>
        <v>0</v>
      </c>
      <c r="R42">
        <v>0</v>
      </c>
      <c r="S42">
        <f t="shared" si="12"/>
        <v>0</v>
      </c>
      <c r="T42">
        <f t="shared" si="13"/>
        <v>0</v>
      </c>
      <c r="U42">
        <v>0</v>
      </c>
      <c r="V42">
        <v>0</v>
      </c>
      <c r="W42">
        <f t="shared" si="14"/>
        <v>0</v>
      </c>
      <c r="X42">
        <v>0</v>
      </c>
      <c r="Y42">
        <v>0</v>
      </c>
      <c r="Z42">
        <f t="shared" si="15"/>
        <v>0</v>
      </c>
      <c r="AA42">
        <f t="shared" si="16"/>
        <v>0</v>
      </c>
      <c r="AB42">
        <v>0</v>
      </c>
      <c r="AC42">
        <f t="shared" si="17"/>
        <v>0</v>
      </c>
      <c r="AD42">
        <f t="shared" si="18"/>
        <v>0</v>
      </c>
      <c r="AE42">
        <v>0</v>
      </c>
      <c r="AF42">
        <v>0</v>
      </c>
      <c r="AG42">
        <f t="shared" si="19"/>
        <v>0</v>
      </c>
      <c r="AH42">
        <v>0</v>
      </c>
      <c r="AI42">
        <v>0</v>
      </c>
      <c r="AJ42">
        <f t="shared" si="20"/>
        <v>0</v>
      </c>
      <c r="AK42">
        <f t="shared" si="21"/>
        <v>0</v>
      </c>
      <c r="AL42">
        <v>0</v>
      </c>
      <c r="AM42">
        <f t="shared" si="22"/>
        <v>0</v>
      </c>
      <c r="AN42">
        <f t="shared" si="23"/>
        <v>0</v>
      </c>
      <c r="AO42">
        <v>0</v>
      </c>
      <c r="AP42">
        <v>0</v>
      </c>
      <c r="AQ42">
        <f t="shared" si="24"/>
        <v>0</v>
      </c>
      <c r="AR42">
        <v>0</v>
      </c>
      <c r="AS42">
        <v>0</v>
      </c>
      <c r="AT42">
        <f t="shared" si="25"/>
        <v>0</v>
      </c>
      <c r="AU42">
        <f t="shared" si="26"/>
        <v>0</v>
      </c>
      <c r="AV42">
        <v>0</v>
      </c>
      <c r="AW42">
        <f t="shared" si="27"/>
        <v>0</v>
      </c>
      <c r="AX42">
        <f t="shared" si="28"/>
        <v>0</v>
      </c>
      <c r="AY42">
        <f t="shared" si="29"/>
        <v>0</v>
      </c>
      <c r="AZ42">
        <v>0</v>
      </c>
      <c r="BA42">
        <v>0</v>
      </c>
      <c r="BB42">
        <f t="shared" si="30"/>
        <v>0</v>
      </c>
      <c r="BC42">
        <v>0</v>
      </c>
      <c r="BD42">
        <v>0</v>
      </c>
      <c r="BE42">
        <f t="shared" si="31"/>
        <v>0</v>
      </c>
      <c r="BF42">
        <f t="shared" si="32"/>
        <v>0</v>
      </c>
      <c r="BG42">
        <v>0</v>
      </c>
      <c r="BH42">
        <f t="shared" si="33"/>
        <v>0</v>
      </c>
      <c r="BI42">
        <f t="shared" si="34"/>
        <v>0</v>
      </c>
      <c r="BJ42">
        <v>0</v>
      </c>
      <c r="BK42">
        <v>0</v>
      </c>
      <c r="BL42">
        <f t="shared" si="35"/>
        <v>0</v>
      </c>
      <c r="BM42">
        <v>0</v>
      </c>
      <c r="BN42">
        <v>0</v>
      </c>
      <c r="BO42">
        <f t="shared" si="36"/>
        <v>0</v>
      </c>
      <c r="BP42">
        <f t="shared" si="37"/>
        <v>0</v>
      </c>
      <c r="BQ42">
        <v>0</v>
      </c>
      <c r="BR42">
        <f t="shared" si="38"/>
        <v>0</v>
      </c>
      <c r="BS42">
        <f t="shared" si="39"/>
        <v>0</v>
      </c>
      <c r="BT42">
        <v>0</v>
      </c>
      <c r="BU42">
        <v>0</v>
      </c>
      <c r="BV42">
        <f t="shared" si="40"/>
        <v>0</v>
      </c>
      <c r="BW42">
        <v>0</v>
      </c>
      <c r="BX42">
        <v>0</v>
      </c>
      <c r="BY42">
        <f t="shared" si="41"/>
        <v>0</v>
      </c>
      <c r="BZ42">
        <f t="shared" si="42"/>
        <v>0</v>
      </c>
      <c r="CA42">
        <v>0</v>
      </c>
      <c r="CB42">
        <f t="shared" si="43"/>
        <v>0</v>
      </c>
      <c r="CC42">
        <f t="shared" si="44"/>
        <v>0</v>
      </c>
      <c r="CD42">
        <v>0</v>
      </c>
      <c r="CE42">
        <v>0</v>
      </c>
      <c r="CF42">
        <f t="shared" si="45"/>
        <v>0</v>
      </c>
      <c r="CG42">
        <v>0</v>
      </c>
      <c r="CH42">
        <v>0</v>
      </c>
      <c r="CI42">
        <f t="shared" si="46"/>
        <v>0</v>
      </c>
      <c r="CJ42">
        <f t="shared" si="47"/>
        <v>0</v>
      </c>
      <c r="CK42">
        <v>0</v>
      </c>
      <c r="CL42">
        <f t="shared" si="48"/>
        <v>0</v>
      </c>
      <c r="CM42">
        <f t="shared" si="49"/>
        <v>0</v>
      </c>
      <c r="CN42">
        <v>0</v>
      </c>
      <c r="CO42">
        <v>0</v>
      </c>
      <c r="CP42">
        <f t="shared" si="50"/>
        <v>0</v>
      </c>
      <c r="CQ42">
        <v>0</v>
      </c>
      <c r="CR42">
        <v>0</v>
      </c>
      <c r="CS42">
        <f t="shared" si="51"/>
        <v>0</v>
      </c>
      <c r="CT42">
        <f t="shared" si="52"/>
        <v>0</v>
      </c>
      <c r="CU42">
        <v>0</v>
      </c>
      <c r="CV42">
        <f t="shared" si="53"/>
        <v>0</v>
      </c>
      <c r="CW42">
        <f t="shared" si="54"/>
        <v>0</v>
      </c>
      <c r="CX42">
        <v>0</v>
      </c>
      <c r="CY42">
        <v>0</v>
      </c>
      <c r="CZ42">
        <f t="shared" si="55"/>
        <v>0</v>
      </c>
      <c r="DA42">
        <v>0</v>
      </c>
      <c r="DB42">
        <v>0</v>
      </c>
      <c r="DC42">
        <f t="shared" si="56"/>
        <v>0</v>
      </c>
      <c r="DD42">
        <f t="shared" si="57"/>
        <v>0</v>
      </c>
      <c r="DE42">
        <v>0</v>
      </c>
      <c r="DF42">
        <f t="shared" si="58"/>
        <v>0</v>
      </c>
      <c r="DG42">
        <f t="shared" si="59"/>
        <v>0</v>
      </c>
      <c r="DH42">
        <v>0</v>
      </c>
      <c r="DI42">
        <v>0</v>
      </c>
      <c r="DJ42">
        <f t="shared" si="60"/>
        <v>0</v>
      </c>
      <c r="DK42">
        <v>0</v>
      </c>
      <c r="DL42">
        <v>0</v>
      </c>
      <c r="DM42">
        <f t="shared" si="61"/>
        <v>0</v>
      </c>
      <c r="DN42">
        <f t="shared" si="62"/>
        <v>0</v>
      </c>
      <c r="DO42">
        <v>0</v>
      </c>
      <c r="DP42">
        <f t="shared" si="63"/>
        <v>0</v>
      </c>
      <c r="DQ42">
        <f t="shared" si="64"/>
        <v>0</v>
      </c>
      <c r="DR42">
        <v>0</v>
      </c>
      <c r="DS42">
        <v>0</v>
      </c>
      <c r="DT42">
        <f t="shared" si="65"/>
        <v>0</v>
      </c>
      <c r="DU42">
        <v>0</v>
      </c>
      <c r="DV42">
        <v>0</v>
      </c>
      <c r="DW42">
        <f t="shared" si="66"/>
        <v>0</v>
      </c>
      <c r="DX42">
        <f t="shared" si="67"/>
        <v>0</v>
      </c>
      <c r="DY42">
        <f t="shared" si="68"/>
        <v>0</v>
      </c>
      <c r="DZ42">
        <f t="shared" si="0"/>
        <v>0</v>
      </c>
      <c r="EA42">
        <f t="shared" si="1"/>
        <v>0</v>
      </c>
      <c r="EB42">
        <v>0</v>
      </c>
      <c r="EC42">
        <f t="shared" si="2"/>
        <v>0</v>
      </c>
      <c r="ED42">
        <f t="shared" si="3"/>
        <v>0</v>
      </c>
      <c r="EE42">
        <f t="shared" si="4"/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f t="shared" si="5"/>
        <v>0</v>
      </c>
      <c r="EQ42">
        <f t="shared" si="69"/>
        <v>0</v>
      </c>
      <c r="ER42">
        <f t="shared" si="6"/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f t="shared" si="70"/>
        <v>0</v>
      </c>
      <c r="FA42">
        <f t="shared" si="71"/>
        <v>0</v>
      </c>
      <c r="FB42">
        <f t="shared" si="72"/>
        <v>0</v>
      </c>
      <c r="FC42">
        <f t="shared" si="73"/>
        <v>0</v>
      </c>
      <c r="FD42">
        <f t="shared" si="74"/>
        <v>0</v>
      </c>
      <c r="FE42">
        <f t="shared" si="75"/>
        <v>0</v>
      </c>
      <c r="FF42">
        <f t="shared" si="76"/>
        <v>0</v>
      </c>
      <c r="FG42">
        <f t="shared" si="77"/>
        <v>0</v>
      </c>
      <c r="FH42">
        <v>0</v>
      </c>
      <c r="FI42">
        <f t="shared" si="78"/>
        <v>0</v>
      </c>
      <c r="FJ42" t="b">
        <f t="shared" si="79"/>
        <v>0</v>
      </c>
    </row>
    <row r="43" spans="1:166" customFormat="1" hidden="1" x14ac:dyDescent="0.25">
      <c r="A43">
        <f>_xlfn.AGGREGATE(3,5,$B$2:B43)</f>
        <v>8</v>
      </c>
      <c r="B43" t="s">
        <v>206</v>
      </c>
      <c r="C43" t="s">
        <v>207</v>
      </c>
      <c r="D43" t="s">
        <v>775</v>
      </c>
      <c r="E43" t="s">
        <v>847</v>
      </c>
      <c r="F43">
        <v>0</v>
      </c>
      <c r="G43">
        <v>0</v>
      </c>
      <c r="H43">
        <v>45900</v>
      </c>
      <c r="I43">
        <f t="shared" si="7"/>
        <v>4590</v>
      </c>
      <c r="J43">
        <f t="shared" si="8"/>
        <v>5508</v>
      </c>
      <c r="K43">
        <v>400</v>
      </c>
      <c r="L43">
        <v>500</v>
      </c>
      <c r="M43">
        <f t="shared" si="9"/>
        <v>56898</v>
      </c>
      <c r="N43">
        <v>3000</v>
      </c>
      <c r="O43">
        <v>60</v>
      </c>
      <c r="P43">
        <f t="shared" si="10"/>
        <v>200</v>
      </c>
      <c r="Q43">
        <f t="shared" si="11"/>
        <v>53638</v>
      </c>
      <c r="R43">
        <v>45900</v>
      </c>
      <c r="S43">
        <f t="shared" si="12"/>
        <v>4590</v>
      </c>
      <c r="T43">
        <f t="shared" si="13"/>
        <v>5508</v>
      </c>
      <c r="U43">
        <v>400</v>
      </c>
      <c r="V43">
        <v>500</v>
      </c>
      <c r="W43">
        <f t="shared" si="14"/>
        <v>56898</v>
      </c>
      <c r="X43">
        <v>3000</v>
      </c>
      <c r="Y43">
        <v>60</v>
      </c>
      <c r="Z43">
        <f t="shared" si="15"/>
        <v>200</v>
      </c>
      <c r="AA43">
        <f t="shared" si="16"/>
        <v>53638</v>
      </c>
      <c r="AB43">
        <v>45900</v>
      </c>
      <c r="AC43">
        <f t="shared" si="17"/>
        <v>6426.0000000000009</v>
      </c>
      <c r="AD43">
        <f t="shared" si="18"/>
        <v>5508</v>
      </c>
      <c r="AE43">
        <v>400</v>
      </c>
      <c r="AF43">
        <v>500</v>
      </c>
      <c r="AG43">
        <f t="shared" si="19"/>
        <v>58734</v>
      </c>
      <c r="AH43">
        <v>3000</v>
      </c>
      <c r="AI43">
        <v>60</v>
      </c>
      <c r="AJ43">
        <f t="shared" si="20"/>
        <v>200</v>
      </c>
      <c r="AK43">
        <f t="shared" si="21"/>
        <v>55474</v>
      </c>
      <c r="AL43">
        <v>45900</v>
      </c>
      <c r="AM43">
        <f t="shared" si="22"/>
        <v>6426.0000000000009</v>
      </c>
      <c r="AN43">
        <f t="shared" si="23"/>
        <v>5508</v>
      </c>
      <c r="AO43">
        <v>400</v>
      </c>
      <c r="AP43">
        <v>500</v>
      </c>
      <c r="AQ43">
        <f t="shared" si="24"/>
        <v>58734</v>
      </c>
      <c r="AR43">
        <v>3000</v>
      </c>
      <c r="AS43">
        <v>60</v>
      </c>
      <c r="AT43">
        <f t="shared" si="25"/>
        <v>200</v>
      </c>
      <c r="AU43">
        <f t="shared" si="26"/>
        <v>55474</v>
      </c>
      <c r="AV43">
        <v>47300</v>
      </c>
      <c r="AW43">
        <f t="shared" si="27"/>
        <v>6622.0000000000009</v>
      </c>
      <c r="AX43">
        <f t="shared" si="28"/>
        <v>1836</v>
      </c>
      <c r="AY43">
        <f t="shared" si="29"/>
        <v>5676</v>
      </c>
      <c r="AZ43">
        <v>400</v>
      </c>
      <c r="BA43">
        <v>500</v>
      </c>
      <c r="BB43">
        <f t="shared" si="30"/>
        <v>62334</v>
      </c>
      <c r="BC43">
        <v>3000</v>
      </c>
      <c r="BD43">
        <v>60</v>
      </c>
      <c r="BE43">
        <f t="shared" si="31"/>
        <v>200</v>
      </c>
      <c r="BF43">
        <f t="shared" si="32"/>
        <v>59074</v>
      </c>
      <c r="BG43">
        <v>47300</v>
      </c>
      <c r="BH43">
        <f t="shared" si="33"/>
        <v>6622.0000000000009</v>
      </c>
      <c r="BI43">
        <f t="shared" si="34"/>
        <v>5676</v>
      </c>
      <c r="BJ43">
        <v>400</v>
      </c>
      <c r="BK43">
        <v>500</v>
      </c>
      <c r="BL43">
        <f t="shared" si="35"/>
        <v>60498</v>
      </c>
      <c r="BM43">
        <v>3000</v>
      </c>
      <c r="BN43">
        <v>60</v>
      </c>
      <c r="BO43">
        <f t="shared" si="36"/>
        <v>200</v>
      </c>
      <c r="BP43">
        <f t="shared" si="37"/>
        <v>57238</v>
      </c>
      <c r="BQ43">
        <v>47300</v>
      </c>
      <c r="BR43">
        <f t="shared" si="38"/>
        <v>6622.0000000000009</v>
      </c>
      <c r="BS43">
        <f t="shared" si="39"/>
        <v>5676</v>
      </c>
      <c r="BT43">
        <v>400</v>
      </c>
      <c r="BU43">
        <v>500</v>
      </c>
      <c r="BV43">
        <f t="shared" si="40"/>
        <v>60498</v>
      </c>
      <c r="BW43">
        <v>3000</v>
      </c>
      <c r="BX43">
        <v>60</v>
      </c>
      <c r="BY43">
        <f t="shared" si="41"/>
        <v>200</v>
      </c>
      <c r="BZ43">
        <f t="shared" si="42"/>
        <v>57238</v>
      </c>
      <c r="CA43">
        <v>47300</v>
      </c>
      <c r="CB43">
        <f t="shared" si="43"/>
        <v>6622.0000000000009</v>
      </c>
      <c r="CC43">
        <f t="shared" si="44"/>
        <v>5676</v>
      </c>
      <c r="CD43">
        <v>400</v>
      </c>
      <c r="CE43">
        <v>500</v>
      </c>
      <c r="CF43">
        <f t="shared" si="45"/>
        <v>60498</v>
      </c>
      <c r="CG43">
        <v>3000</v>
      </c>
      <c r="CH43">
        <v>60</v>
      </c>
      <c r="CI43">
        <f t="shared" si="46"/>
        <v>200</v>
      </c>
      <c r="CJ43">
        <f t="shared" si="47"/>
        <v>57238</v>
      </c>
      <c r="CK43">
        <v>47300</v>
      </c>
      <c r="CL43">
        <f t="shared" si="48"/>
        <v>6622.0000000000009</v>
      </c>
      <c r="CM43">
        <f t="shared" si="49"/>
        <v>5676</v>
      </c>
      <c r="CN43">
        <v>400</v>
      </c>
      <c r="CO43">
        <v>500</v>
      </c>
      <c r="CP43">
        <f t="shared" si="50"/>
        <v>60498</v>
      </c>
      <c r="CQ43">
        <v>3000</v>
      </c>
      <c r="CR43">
        <v>60</v>
      </c>
      <c r="CS43">
        <f t="shared" si="51"/>
        <v>200</v>
      </c>
      <c r="CT43">
        <f t="shared" si="52"/>
        <v>57238</v>
      </c>
      <c r="CU43">
        <v>47300</v>
      </c>
      <c r="CV43">
        <f t="shared" si="53"/>
        <v>6622.0000000000009</v>
      </c>
      <c r="CW43">
        <f t="shared" si="54"/>
        <v>5676</v>
      </c>
      <c r="CX43">
        <v>400</v>
      </c>
      <c r="CY43">
        <v>500</v>
      </c>
      <c r="CZ43">
        <f t="shared" si="55"/>
        <v>60498</v>
      </c>
      <c r="DA43">
        <v>3000</v>
      </c>
      <c r="DB43">
        <v>60</v>
      </c>
      <c r="DC43">
        <f t="shared" si="56"/>
        <v>200</v>
      </c>
      <c r="DD43">
        <f t="shared" si="57"/>
        <v>57238</v>
      </c>
      <c r="DE43">
        <v>47300</v>
      </c>
      <c r="DF43">
        <f t="shared" si="58"/>
        <v>6622.0000000000009</v>
      </c>
      <c r="DG43">
        <f t="shared" si="59"/>
        <v>5676</v>
      </c>
      <c r="DH43">
        <v>400</v>
      </c>
      <c r="DI43">
        <v>500</v>
      </c>
      <c r="DJ43">
        <f t="shared" si="60"/>
        <v>60498</v>
      </c>
      <c r="DK43">
        <v>3000</v>
      </c>
      <c r="DL43">
        <v>60</v>
      </c>
      <c r="DM43">
        <f t="shared" si="61"/>
        <v>200</v>
      </c>
      <c r="DN43">
        <f t="shared" si="62"/>
        <v>57238</v>
      </c>
      <c r="DO43">
        <v>47300</v>
      </c>
      <c r="DP43">
        <f t="shared" si="63"/>
        <v>6622.0000000000009</v>
      </c>
      <c r="DQ43">
        <f t="shared" si="64"/>
        <v>5676</v>
      </c>
      <c r="DR43">
        <v>400</v>
      </c>
      <c r="DS43">
        <v>500</v>
      </c>
      <c r="DT43">
        <f t="shared" si="65"/>
        <v>60498</v>
      </c>
      <c r="DU43">
        <v>3000</v>
      </c>
      <c r="DV43">
        <v>60</v>
      </c>
      <c r="DW43">
        <f t="shared" si="66"/>
        <v>200</v>
      </c>
      <c r="DX43">
        <f t="shared" si="67"/>
        <v>57238</v>
      </c>
      <c r="DY43">
        <f t="shared" si="68"/>
        <v>717084</v>
      </c>
      <c r="DZ43">
        <f t="shared" si="0"/>
        <v>2400</v>
      </c>
      <c r="EA43">
        <f t="shared" si="1"/>
        <v>50000</v>
      </c>
      <c r="EB43">
        <v>0</v>
      </c>
      <c r="EC43">
        <f t="shared" si="2"/>
        <v>664684</v>
      </c>
      <c r="ED43">
        <f t="shared" si="3"/>
        <v>36000</v>
      </c>
      <c r="EE43">
        <f t="shared" si="4"/>
        <v>720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f t="shared" si="5"/>
        <v>36720</v>
      </c>
      <c r="EQ43">
        <f t="shared" si="69"/>
        <v>36720</v>
      </c>
      <c r="ER43">
        <f t="shared" si="6"/>
        <v>627964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f t="shared" si="70"/>
        <v>0</v>
      </c>
      <c r="FA43">
        <f t="shared" si="71"/>
        <v>627964</v>
      </c>
      <c r="FB43">
        <f t="shared" si="72"/>
        <v>12500</v>
      </c>
      <c r="FC43">
        <f t="shared" si="73"/>
        <v>12796</v>
      </c>
      <c r="FD43">
        <f t="shared" si="74"/>
        <v>25296</v>
      </c>
      <c r="FE43">
        <f t="shared" si="75"/>
        <v>25296</v>
      </c>
      <c r="FF43">
        <f t="shared" si="76"/>
        <v>1011.84</v>
      </c>
      <c r="FG43">
        <f t="shared" si="77"/>
        <v>26308</v>
      </c>
      <c r="FH43">
        <v>0</v>
      </c>
      <c r="FI43">
        <f t="shared" si="78"/>
        <v>26308</v>
      </c>
      <c r="FJ43" t="b">
        <f t="shared" si="79"/>
        <v>1</v>
      </c>
    </row>
    <row r="44" spans="1:166" customFormat="1" hidden="1" x14ac:dyDescent="0.25">
      <c r="A44">
        <f>_xlfn.AGGREGATE(3,5,$B$2:B44)</f>
        <v>8</v>
      </c>
      <c r="B44" t="s">
        <v>208</v>
      </c>
      <c r="C44" t="s">
        <v>209</v>
      </c>
      <c r="D44" t="s">
        <v>775</v>
      </c>
      <c r="E44" t="s">
        <v>847</v>
      </c>
      <c r="F44">
        <v>0</v>
      </c>
      <c r="G44">
        <v>6000</v>
      </c>
      <c r="H44">
        <v>32500</v>
      </c>
      <c r="I44">
        <f t="shared" si="7"/>
        <v>3250</v>
      </c>
      <c r="J44">
        <f t="shared" si="8"/>
        <v>3900</v>
      </c>
      <c r="K44">
        <v>0</v>
      </c>
      <c r="L44">
        <v>0</v>
      </c>
      <c r="M44">
        <f t="shared" si="9"/>
        <v>39650</v>
      </c>
      <c r="N44">
        <v>2000</v>
      </c>
      <c r="O44">
        <v>0</v>
      </c>
      <c r="P44">
        <f t="shared" si="10"/>
        <v>150</v>
      </c>
      <c r="Q44">
        <f t="shared" si="11"/>
        <v>37500</v>
      </c>
      <c r="R44">
        <v>32500</v>
      </c>
      <c r="S44">
        <f t="shared" si="12"/>
        <v>3250</v>
      </c>
      <c r="T44">
        <f t="shared" si="13"/>
        <v>3900</v>
      </c>
      <c r="U44">
        <v>0</v>
      </c>
      <c r="V44">
        <v>0</v>
      </c>
      <c r="W44">
        <f t="shared" si="14"/>
        <v>39650</v>
      </c>
      <c r="X44">
        <v>2000</v>
      </c>
      <c r="Y44">
        <v>0</v>
      </c>
      <c r="Z44">
        <f t="shared" si="15"/>
        <v>150</v>
      </c>
      <c r="AA44">
        <f t="shared" si="16"/>
        <v>37500</v>
      </c>
      <c r="AB44">
        <v>32500</v>
      </c>
      <c r="AC44">
        <f t="shared" si="17"/>
        <v>4550</v>
      </c>
      <c r="AD44">
        <f t="shared" si="18"/>
        <v>3900</v>
      </c>
      <c r="AE44">
        <v>0</v>
      </c>
      <c r="AF44">
        <v>0</v>
      </c>
      <c r="AG44">
        <f t="shared" si="19"/>
        <v>40950</v>
      </c>
      <c r="AH44">
        <v>2000</v>
      </c>
      <c r="AI44">
        <v>0</v>
      </c>
      <c r="AJ44">
        <f t="shared" si="20"/>
        <v>200</v>
      </c>
      <c r="AK44">
        <f t="shared" si="21"/>
        <v>38750</v>
      </c>
      <c r="AL44">
        <v>32500</v>
      </c>
      <c r="AM44">
        <f t="shared" si="22"/>
        <v>4550</v>
      </c>
      <c r="AN44">
        <f t="shared" si="23"/>
        <v>3900</v>
      </c>
      <c r="AO44">
        <v>0</v>
      </c>
      <c r="AP44">
        <v>0</v>
      </c>
      <c r="AQ44">
        <f t="shared" si="24"/>
        <v>40950</v>
      </c>
      <c r="AR44">
        <v>2000</v>
      </c>
      <c r="AS44">
        <v>0</v>
      </c>
      <c r="AT44">
        <f t="shared" si="25"/>
        <v>200</v>
      </c>
      <c r="AU44">
        <f t="shared" si="26"/>
        <v>38750</v>
      </c>
      <c r="AV44">
        <v>33500</v>
      </c>
      <c r="AW44">
        <f t="shared" si="27"/>
        <v>4690</v>
      </c>
      <c r="AX44">
        <f t="shared" si="28"/>
        <v>1300</v>
      </c>
      <c r="AY44">
        <f t="shared" si="29"/>
        <v>4020</v>
      </c>
      <c r="AZ44">
        <v>0</v>
      </c>
      <c r="BA44">
        <v>0</v>
      </c>
      <c r="BB44">
        <f t="shared" si="30"/>
        <v>43510</v>
      </c>
      <c r="BC44">
        <v>2500</v>
      </c>
      <c r="BD44">
        <v>0</v>
      </c>
      <c r="BE44">
        <f t="shared" si="31"/>
        <v>200</v>
      </c>
      <c r="BF44">
        <f t="shared" si="32"/>
        <v>40810</v>
      </c>
      <c r="BG44">
        <v>33500</v>
      </c>
      <c r="BH44">
        <f t="shared" si="33"/>
        <v>4690</v>
      </c>
      <c r="BI44">
        <f t="shared" si="34"/>
        <v>4020</v>
      </c>
      <c r="BJ44">
        <v>0</v>
      </c>
      <c r="BK44">
        <v>0</v>
      </c>
      <c r="BL44">
        <f t="shared" si="35"/>
        <v>42210</v>
      </c>
      <c r="BM44">
        <v>2500</v>
      </c>
      <c r="BN44">
        <v>0</v>
      </c>
      <c r="BO44">
        <f t="shared" si="36"/>
        <v>200</v>
      </c>
      <c r="BP44">
        <f t="shared" si="37"/>
        <v>39510</v>
      </c>
      <c r="BQ44">
        <v>33500</v>
      </c>
      <c r="BR44">
        <f t="shared" si="38"/>
        <v>4690</v>
      </c>
      <c r="BS44">
        <f t="shared" si="39"/>
        <v>4020</v>
      </c>
      <c r="BT44">
        <v>0</v>
      </c>
      <c r="BU44">
        <v>0</v>
      </c>
      <c r="BV44">
        <f t="shared" si="40"/>
        <v>42210</v>
      </c>
      <c r="BW44">
        <v>2500</v>
      </c>
      <c r="BX44">
        <v>0</v>
      </c>
      <c r="BY44">
        <f t="shared" si="41"/>
        <v>200</v>
      </c>
      <c r="BZ44">
        <f t="shared" si="42"/>
        <v>39510</v>
      </c>
      <c r="CA44">
        <v>33500</v>
      </c>
      <c r="CB44">
        <f t="shared" si="43"/>
        <v>4690</v>
      </c>
      <c r="CC44">
        <f t="shared" si="44"/>
        <v>4020</v>
      </c>
      <c r="CD44">
        <v>0</v>
      </c>
      <c r="CE44">
        <v>0</v>
      </c>
      <c r="CF44">
        <f t="shared" si="45"/>
        <v>42210</v>
      </c>
      <c r="CG44">
        <v>2500</v>
      </c>
      <c r="CH44">
        <v>0</v>
      </c>
      <c r="CI44">
        <f t="shared" si="46"/>
        <v>200</v>
      </c>
      <c r="CJ44">
        <f t="shared" si="47"/>
        <v>39510</v>
      </c>
      <c r="CK44">
        <v>33500</v>
      </c>
      <c r="CL44">
        <f t="shared" si="48"/>
        <v>4690</v>
      </c>
      <c r="CM44">
        <f t="shared" si="49"/>
        <v>4020</v>
      </c>
      <c r="CN44">
        <v>0</v>
      </c>
      <c r="CO44">
        <v>0</v>
      </c>
      <c r="CP44">
        <f t="shared" si="50"/>
        <v>42210</v>
      </c>
      <c r="CQ44">
        <v>2500</v>
      </c>
      <c r="CR44">
        <v>0</v>
      </c>
      <c r="CS44">
        <f t="shared" si="51"/>
        <v>200</v>
      </c>
      <c r="CT44">
        <f t="shared" si="52"/>
        <v>39510</v>
      </c>
      <c r="CU44">
        <v>33500</v>
      </c>
      <c r="CV44">
        <f t="shared" si="53"/>
        <v>4690</v>
      </c>
      <c r="CW44">
        <f t="shared" si="54"/>
        <v>4020</v>
      </c>
      <c r="CX44">
        <v>0</v>
      </c>
      <c r="CY44">
        <v>0</v>
      </c>
      <c r="CZ44">
        <f t="shared" si="55"/>
        <v>42210</v>
      </c>
      <c r="DA44">
        <v>2500</v>
      </c>
      <c r="DB44">
        <v>0</v>
      </c>
      <c r="DC44">
        <f t="shared" si="56"/>
        <v>200</v>
      </c>
      <c r="DD44">
        <f t="shared" si="57"/>
        <v>39510</v>
      </c>
      <c r="DE44">
        <v>33500</v>
      </c>
      <c r="DF44">
        <f t="shared" si="58"/>
        <v>4690</v>
      </c>
      <c r="DG44">
        <f t="shared" si="59"/>
        <v>4020</v>
      </c>
      <c r="DH44">
        <v>0</v>
      </c>
      <c r="DI44">
        <v>0</v>
      </c>
      <c r="DJ44">
        <f t="shared" si="60"/>
        <v>42210</v>
      </c>
      <c r="DK44">
        <v>2500</v>
      </c>
      <c r="DL44">
        <v>0</v>
      </c>
      <c r="DM44">
        <f t="shared" si="61"/>
        <v>200</v>
      </c>
      <c r="DN44">
        <f t="shared" si="62"/>
        <v>39510</v>
      </c>
      <c r="DO44">
        <v>33500</v>
      </c>
      <c r="DP44">
        <f t="shared" si="63"/>
        <v>4690</v>
      </c>
      <c r="DQ44">
        <f t="shared" si="64"/>
        <v>4020</v>
      </c>
      <c r="DR44">
        <v>0</v>
      </c>
      <c r="DS44">
        <v>0</v>
      </c>
      <c r="DT44">
        <f t="shared" si="65"/>
        <v>42210</v>
      </c>
      <c r="DU44">
        <v>2500</v>
      </c>
      <c r="DV44">
        <v>0</v>
      </c>
      <c r="DW44">
        <f t="shared" si="66"/>
        <v>200</v>
      </c>
      <c r="DX44">
        <f t="shared" si="67"/>
        <v>39510</v>
      </c>
      <c r="DY44">
        <f t="shared" si="68"/>
        <v>506180</v>
      </c>
      <c r="DZ44">
        <f t="shared" si="0"/>
        <v>2300</v>
      </c>
      <c r="EA44">
        <f t="shared" si="1"/>
        <v>50000</v>
      </c>
      <c r="EB44">
        <v>0</v>
      </c>
      <c r="EC44">
        <f t="shared" si="2"/>
        <v>453880</v>
      </c>
      <c r="ED44">
        <f t="shared" si="3"/>
        <v>28000</v>
      </c>
      <c r="EE44">
        <f t="shared" si="4"/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f t="shared" si="5"/>
        <v>28000</v>
      </c>
      <c r="EQ44">
        <f t="shared" si="69"/>
        <v>28000</v>
      </c>
      <c r="ER44">
        <f t="shared" si="6"/>
        <v>425880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f t="shared" si="70"/>
        <v>0</v>
      </c>
      <c r="FA44">
        <f t="shared" si="71"/>
        <v>425880</v>
      </c>
      <c r="FB44">
        <f t="shared" si="72"/>
        <v>8794</v>
      </c>
      <c r="FC44">
        <f t="shared" si="73"/>
        <v>0</v>
      </c>
      <c r="FD44">
        <f t="shared" si="74"/>
        <v>8794</v>
      </c>
      <c r="FE44">
        <f t="shared" si="75"/>
        <v>0</v>
      </c>
      <c r="FF44">
        <f t="shared" si="76"/>
        <v>0</v>
      </c>
      <c r="FG44">
        <f t="shared" si="77"/>
        <v>0</v>
      </c>
      <c r="FH44">
        <v>0</v>
      </c>
      <c r="FI44">
        <f t="shared" si="78"/>
        <v>0</v>
      </c>
      <c r="FJ44" t="b">
        <f t="shared" si="79"/>
        <v>1</v>
      </c>
    </row>
    <row r="45" spans="1:166" customFormat="1" hidden="1" x14ac:dyDescent="0.25">
      <c r="A45">
        <f>_xlfn.AGGREGATE(3,5,$B$2:B45)</f>
        <v>8</v>
      </c>
      <c r="B45" t="s">
        <v>210</v>
      </c>
      <c r="C45" t="s">
        <v>211</v>
      </c>
      <c r="D45" t="s">
        <v>775</v>
      </c>
      <c r="E45" t="s">
        <v>846</v>
      </c>
      <c r="F45">
        <v>0</v>
      </c>
      <c r="G45">
        <v>6000</v>
      </c>
      <c r="H45">
        <v>29800</v>
      </c>
      <c r="I45">
        <f t="shared" si="7"/>
        <v>2980</v>
      </c>
      <c r="J45">
        <f t="shared" si="8"/>
        <v>3576</v>
      </c>
      <c r="K45">
        <v>0</v>
      </c>
      <c r="L45">
        <v>500</v>
      </c>
      <c r="M45">
        <f t="shared" si="9"/>
        <v>36856</v>
      </c>
      <c r="N45">
        <v>2000</v>
      </c>
      <c r="O45">
        <v>0</v>
      </c>
      <c r="P45">
        <f t="shared" si="10"/>
        <v>150</v>
      </c>
      <c r="Q45">
        <f t="shared" si="11"/>
        <v>34706</v>
      </c>
      <c r="R45">
        <v>29800</v>
      </c>
      <c r="S45">
        <f t="shared" si="12"/>
        <v>2980</v>
      </c>
      <c r="T45">
        <f t="shared" si="13"/>
        <v>3576</v>
      </c>
      <c r="U45">
        <v>0</v>
      </c>
      <c r="V45">
        <v>500</v>
      </c>
      <c r="W45">
        <f t="shared" si="14"/>
        <v>36856</v>
      </c>
      <c r="X45">
        <v>2000</v>
      </c>
      <c r="Y45">
        <v>0</v>
      </c>
      <c r="Z45">
        <f t="shared" si="15"/>
        <v>150</v>
      </c>
      <c r="AA45">
        <f t="shared" si="16"/>
        <v>34706</v>
      </c>
      <c r="AB45">
        <v>29800</v>
      </c>
      <c r="AC45">
        <f t="shared" si="17"/>
        <v>4172</v>
      </c>
      <c r="AD45">
        <f t="shared" si="18"/>
        <v>3576</v>
      </c>
      <c r="AE45">
        <v>0</v>
      </c>
      <c r="AF45">
        <v>500</v>
      </c>
      <c r="AG45">
        <f t="shared" si="19"/>
        <v>38048</v>
      </c>
      <c r="AH45">
        <v>2000</v>
      </c>
      <c r="AI45">
        <v>0</v>
      </c>
      <c r="AJ45">
        <f t="shared" si="20"/>
        <v>150</v>
      </c>
      <c r="AK45">
        <f t="shared" si="21"/>
        <v>35898</v>
      </c>
      <c r="AL45">
        <v>29800</v>
      </c>
      <c r="AM45">
        <f t="shared" si="22"/>
        <v>4172</v>
      </c>
      <c r="AN45">
        <f t="shared" si="23"/>
        <v>3576</v>
      </c>
      <c r="AO45">
        <v>0</v>
      </c>
      <c r="AP45">
        <v>500</v>
      </c>
      <c r="AQ45">
        <f t="shared" si="24"/>
        <v>38048</v>
      </c>
      <c r="AR45">
        <v>2000</v>
      </c>
      <c r="AS45">
        <v>0</v>
      </c>
      <c r="AT45">
        <f t="shared" si="25"/>
        <v>150</v>
      </c>
      <c r="AU45">
        <f t="shared" si="26"/>
        <v>35898</v>
      </c>
      <c r="AV45">
        <v>30700</v>
      </c>
      <c r="AW45">
        <f t="shared" si="27"/>
        <v>4298</v>
      </c>
      <c r="AX45">
        <f t="shared" si="28"/>
        <v>1192</v>
      </c>
      <c r="AY45">
        <f t="shared" si="29"/>
        <v>3684</v>
      </c>
      <c r="AZ45">
        <v>0</v>
      </c>
      <c r="BA45">
        <v>500</v>
      </c>
      <c r="BB45">
        <f t="shared" si="30"/>
        <v>40374</v>
      </c>
      <c r="BC45">
        <v>2000</v>
      </c>
      <c r="BD45">
        <v>0</v>
      </c>
      <c r="BE45">
        <f t="shared" si="31"/>
        <v>200</v>
      </c>
      <c r="BF45">
        <f t="shared" si="32"/>
        <v>38174</v>
      </c>
      <c r="BG45">
        <v>30700</v>
      </c>
      <c r="BH45">
        <f t="shared" si="33"/>
        <v>4298</v>
      </c>
      <c r="BI45">
        <f t="shared" si="34"/>
        <v>3684</v>
      </c>
      <c r="BJ45">
        <v>0</v>
      </c>
      <c r="BK45">
        <v>500</v>
      </c>
      <c r="BL45">
        <f t="shared" si="35"/>
        <v>39182</v>
      </c>
      <c r="BM45">
        <v>2000</v>
      </c>
      <c r="BN45">
        <v>0</v>
      </c>
      <c r="BO45">
        <f t="shared" si="36"/>
        <v>150</v>
      </c>
      <c r="BP45">
        <f t="shared" si="37"/>
        <v>37032</v>
      </c>
      <c r="BQ45">
        <v>30700</v>
      </c>
      <c r="BR45">
        <f t="shared" si="38"/>
        <v>4298</v>
      </c>
      <c r="BS45">
        <f t="shared" si="39"/>
        <v>3684</v>
      </c>
      <c r="BT45">
        <v>0</v>
      </c>
      <c r="BU45">
        <v>500</v>
      </c>
      <c r="BV45">
        <f t="shared" si="40"/>
        <v>39182</v>
      </c>
      <c r="BW45">
        <v>2000</v>
      </c>
      <c r="BX45">
        <v>0</v>
      </c>
      <c r="BY45">
        <f t="shared" si="41"/>
        <v>150</v>
      </c>
      <c r="BZ45">
        <f t="shared" si="42"/>
        <v>37032</v>
      </c>
      <c r="CA45">
        <v>30700</v>
      </c>
      <c r="CB45">
        <f t="shared" si="43"/>
        <v>4298</v>
      </c>
      <c r="CC45">
        <f t="shared" si="44"/>
        <v>3684</v>
      </c>
      <c r="CD45">
        <v>0</v>
      </c>
      <c r="CE45">
        <v>500</v>
      </c>
      <c r="CF45">
        <f t="shared" si="45"/>
        <v>39182</v>
      </c>
      <c r="CG45">
        <v>2000</v>
      </c>
      <c r="CH45">
        <v>0</v>
      </c>
      <c r="CI45">
        <f t="shared" si="46"/>
        <v>150</v>
      </c>
      <c r="CJ45">
        <f t="shared" si="47"/>
        <v>37032</v>
      </c>
      <c r="CK45">
        <v>30700</v>
      </c>
      <c r="CL45">
        <f t="shared" si="48"/>
        <v>4298</v>
      </c>
      <c r="CM45">
        <f t="shared" si="49"/>
        <v>3684</v>
      </c>
      <c r="CN45">
        <v>0</v>
      </c>
      <c r="CO45">
        <v>500</v>
      </c>
      <c r="CP45">
        <f t="shared" si="50"/>
        <v>39182</v>
      </c>
      <c r="CQ45">
        <v>2000</v>
      </c>
      <c r="CR45">
        <v>0</v>
      </c>
      <c r="CS45">
        <f t="shared" si="51"/>
        <v>150</v>
      </c>
      <c r="CT45">
        <f t="shared" si="52"/>
        <v>37032</v>
      </c>
      <c r="CU45">
        <v>30700</v>
      </c>
      <c r="CV45">
        <f t="shared" si="53"/>
        <v>4298</v>
      </c>
      <c r="CW45">
        <f t="shared" si="54"/>
        <v>3684</v>
      </c>
      <c r="CX45">
        <v>0</v>
      </c>
      <c r="CY45">
        <v>500</v>
      </c>
      <c r="CZ45">
        <f t="shared" si="55"/>
        <v>39182</v>
      </c>
      <c r="DA45">
        <v>2000</v>
      </c>
      <c r="DB45">
        <v>0</v>
      </c>
      <c r="DC45">
        <f t="shared" si="56"/>
        <v>150</v>
      </c>
      <c r="DD45">
        <f t="shared" si="57"/>
        <v>37032</v>
      </c>
      <c r="DE45">
        <v>30700</v>
      </c>
      <c r="DF45">
        <f t="shared" si="58"/>
        <v>4298</v>
      </c>
      <c r="DG45">
        <f t="shared" si="59"/>
        <v>3684</v>
      </c>
      <c r="DH45">
        <v>0</v>
      </c>
      <c r="DI45">
        <v>500</v>
      </c>
      <c r="DJ45">
        <f t="shared" si="60"/>
        <v>39182</v>
      </c>
      <c r="DK45">
        <v>2000</v>
      </c>
      <c r="DL45">
        <v>0</v>
      </c>
      <c r="DM45">
        <f t="shared" si="61"/>
        <v>150</v>
      </c>
      <c r="DN45">
        <f t="shared" si="62"/>
        <v>37032</v>
      </c>
      <c r="DO45">
        <v>30700</v>
      </c>
      <c r="DP45">
        <f t="shared" si="63"/>
        <v>4298</v>
      </c>
      <c r="DQ45">
        <f t="shared" si="64"/>
        <v>3684</v>
      </c>
      <c r="DR45">
        <v>0</v>
      </c>
      <c r="DS45">
        <v>500</v>
      </c>
      <c r="DT45">
        <f t="shared" si="65"/>
        <v>39182</v>
      </c>
      <c r="DU45">
        <v>2000</v>
      </c>
      <c r="DV45">
        <v>0</v>
      </c>
      <c r="DW45">
        <f t="shared" si="66"/>
        <v>150</v>
      </c>
      <c r="DX45">
        <f t="shared" si="67"/>
        <v>37032</v>
      </c>
      <c r="DY45">
        <f t="shared" si="68"/>
        <v>470456</v>
      </c>
      <c r="DZ45">
        <f t="shared" si="0"/>
        <v>1850</v>
      </c>
      <c r="EA45">
        <f t="shared" si="1"/>
        <v>50000</v>
      </c>
      <c r="EB45">
        <v>0</v>
      </c>
      <c r="EC45">
        <f t="shared" si="2"/>
        <v>418606</v>
      </c>
      <c r="ED45">
        <f t="shared" si="3"/>
        <v>24000</v>
      </c>
      <c r="EE45">
        <f t="shared" si="4"/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f t="shared" si="5"/>
        <v>24000</v>
      </c>
      <c r="EQ45">
        <f t="shared" si="69"/>
        <v>24000</v>
      </c>
      <c r="ER45">
        <f t="shared" si="6"/>
        <v>394606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f t="shared" si="70"/>
        <v>0</v>
      </c>
      <c r="FA45">
        <f t="shared" si="71"/>
        <v>394606</v>
      </c>
      <c r="FB45">
        <f t="shared" si="72"/>
        <v>7230</v>
      </c>
      <c r="FC45">
        <f t="shared" si="73"/>
        <v>0</v>
      </c>
      <c r="FD45">
        <f t="shared" si="74"/>
        <v>7230</v>
      </c>
      <c r="FE45">
        <f t="shared" si="75"/>
        <v>0</v>
      </c>
      <c r="FF45">
        <f t="shared" si="76"/>
        <v>0</v>
      </c>
      <c r="FG45">
        <f t="shared" si="77"/>
        <v>0</v>
      </c>
      <c r="FH45">
        <v>0</v>
      </c>
      <c r="FI45">
        <f t="shared" si="78"/>
        <v>0</v>
      </c>
      <c r="FJ45" t="b">
        <f t="shared" si="79"/>
        <v>0</v>
      </c>
    </row>
    <row r="46" spans="1:166" x14ac:dyDescent="0.25">
      <c r="A46" s="1">
        <f>_xlfn.AGGREGATE(3,5,$B$2:B46)</f>
        <v>9</v>
      </c>
      <c r="B46" s="1" t="s">
        <v>212</v>
      </c>
      <c r="C46" s="1" t="s">
        <v>213</v>
      </c>
      <c r="D46" s="1" t="s">
        <v>776</v>
      </c>
      <c r="E46" s="1" t="s">
        <v>846</v>
      </c>
      <c r="F46" s="1">
        <v>0</v>
      </c>
      <c r="G46" s="1">
        <v>0</v>
      </c>
      <c r="H46" s="1">
        <v>47300</v>
      </c>
      <c r="I46" s="1">
        <f t="shared" si="7"/>
        <v>4730</v>
      </c>
      <c r="J46" s="1">
        <f t="shared" si="8"/>
        <v>5676</v>
      </c>
      <c r="K46" s="1">
        <v>400</v>
      </c>
      <c r="L46" s="1">
        <v>0</v>
      </c>
      <c r="M46" s="1">
        <f t="shared" si="9"/>
        <v>58106</v>
      </c>
      <c r="N46" s="1">
        <v>7000</v>
      </c>
      <c r="O46" s="1">
        <v>0</v>
      </c>
      <c r="P46" s="1">
        <f t="shared" si="10"/>
        <v>200</v>
      </c>
      <c r="Q46" s="1">
        <f t="shared" si="11"/>
        <v>50906</v>
      </c>
      <c r="R46" s="1">
        <v>47300</v>
      </c>
      <c r="S46" s="1">
        <f t="shared" si="12"/>
        <v>4730</v>
      </c>
      <c r="T46" s="1">
        <f t="shared" si="13"/>
        <v>5676</v>
      </c>
      <c r="U46" s="1">
        <v>400</v>
      </c>
      <c r="V46" s="1">
        <v>0</v>
      </c>
      <c r="W46" s="1">
        <f t="shared" si="14"/>
        <v>58106</v>
      </c>
      <c r="X46" s="1">
        <v>7000</v>
      </c>
      <c r="Y46" s="1">
        <v>0</v>
      </c>
      <c r="Z46" s="1">
        <f t="shared" si="15"/>
        <v>200</v>
      </c>
      <c r="AA46" s="1">
        <f t="shared" si="16"/>
        <v>50906</v>
      </c>
      <c r="AB46" s="1">
        <v>47300</v>
      </c>
      <c r="AC46" s="1">
        <f t="shared" si="17"/>
        <v>6622.0000000000009</v>
      </c>
      <c r="AD46" s="1">
        <f t="shared" si="18"/>
        <v>5676</v>
      </c>
      <c r="AE46" s="1">
        <v>400</v>
      </c>
      <c r="AF46" s="1">
        <v>0</v>
      </c>
      <c r="AG46" s="1">
        <f t="shared" si="19"/>
        <v>59998</v>
      </c>
      <c r="AH46" s="1">
        <v>7000</v>
      </c>
      <c r="AI46" s="1">
        <v>0</v>
      </c>
      <c r="AJ46" s="1">
        <f t="shared" si="20"/>
        <v>200</v>
      </c>
      <c r="AK46" s="1">
        <f t="shared" si="21"/>
        <v>52798</v>
      </c>
      <c r="AL46" s="1">
        <v>47300</v>
      </c>
      <c r="AM46" s="1">
        <f t="shared" si="22"/>
        <v>6622.0000000000009</v>
      </c>
      <c r="AN46" s="1">
        <f t="shared" si="23"/>
        <v>5676</v>
      </c>
      <c r="AO46" s="1">
        <v>400</v>
      </c>
      <c r="AP46" s="1">
        <v>0</v>
      </c>
      <c r="AQ46" s="1">
        <f t="shared" si="24"/>
        <v>59998</v>
      </c>
      <c r="AR46" s="1">
        <v>7000</v>
      </c>
      <c r="AS46" s="1">
        <v>0</v>
      </c>
      <c r="AT46" s="1">
        <f t="shared" si="25"/>
        <v>200</v>
      </c>
      <c r="AU46" s="1">
        <f t="shared" si="26"/>
        <v>52798</v>
      </c>
      <c r="AV46" s="1">
        <v>48700</v>
      </c>
      <c r="AW46" s="1">
        <f t="shared" si="27"/>
        <v>6818.0000000000009</v>
      </c>
      <c r="AX46" s="1">
        <f t="shared" si="28"/>
        <v>1892</v>
      </c>
      <c r="AY46" s="1">
        <f t="shared" si="29"/>
        <v>5844</v>
      </c>
      <c r="AZ46" s="1">
        <v>400</v>
      </c>
      <c r="BA46" s="1">
        <v>0</v>
      </c>
      <c r="BB46" s="1">
        <f t="shared" si="30"/>
        <v>63654</v>
      </c>
      <c r="BC46" s="1">
        <v>7000</v>
      </c>
      <c r="BD46" s="1">
        <v>0</v>
      </c>
      <c r="BE46" s="1">
        <f t="shared" si="31"/>
        <v>200</v>
      </c>
      <c r="BF46" s="1">
        <f t="shared" si="32"/>
        <v>56454</v>
      </c>
      <c r="BG46" s="1">
        <v>48700</v>
      </c>
      <c r="BH46" s="1">
        <f t="shared" si="33"/>
        <v>6818.0000000000009</v>
      </c>
      <c r="BI46" s="1">
        <f t="shared" si="34"/>
        <v>5844</v>
      </c>
      <c r="BJ46" s="1">
        <v>400</v>
      </c>
      <c r="BK46" s="1">
        <v>0</v>
      </c>
      <c r="BL46" s="1">
        <f t="shared" si="35"/>
        <v>61762</v>
      </c>
      <c r="BM46" s="1">
        <v>7000</v>
      </c>
      <c r="BN46" s="1">
        <v>0</v>
      </c>
      <c r="BO46" s="1">
        <f t="shared" si="36"/>
        <v>200</v>
      </c>
      <c r="BP46" s="1">
        <f t="shared" si="37"/>
        <v>54562</v>
      </c>
      <c r="BQ46" s="1">
        <v>48700</v>
      </c>
      <c r="BR46" s="1">
        <f t="shared" si="38"/>
        <v>6818.0000000000009</v>
      </c>
      <c r="BS46" s="1">
        <f t="shared" si="39"/>
        <v>5844</v>
      </c>
      <c r="BT46" s="1">
        <v>400</v>
      </c>
      <c r="BU46" s="1">
        <v>0</v>
      </c>
      <c r="BV46" s="1">
        <f t="shared" si="40"/>
        <v>61762</v>
      </c>
      <c r="BW46" s="1">
        <v>7000</v>
      </c>
      <c r="BX46" s="1">
        <v>0</v>
      </c>
      <c r="BY46" s="1">
        <f t="shared" si="41"/>
        <v>200</v>
      </c>
      <c r="BZ46" s="1">
        <f t="shared" si="42"/>
        <v>54562</v>
      </c>
      <c r="CA46" s="1">
        <v>48700</v>
      </c>
      <c r="CB46" s="1">
        <f t="shared" si="43"/>
        <v>6818.0000000000009</v>
      </c>
      <c r="CC46" s="1">
        <f t="shared" si="44"/>
        <v>5844</v>
      </c>
      <c r="CD46" s="1">
        <v>400</v>
      </c>
      <c r="CE46" s="1">
        <v>0</v>
      </c>
      <c r="CF46" s="1">
        <f t="shared" si="45"/>
        <v>61762</v>
      </c>
      <c r="CG46" s="1">
        <v>7000</v>
      </c>
      <c r="CH46" s="1">
        <v>0</v>
      </c>
      <c r="CI46" s="1">
        <f t="shared" si="46"/>
        <v>200</v>
      </c>
      <c r="CJ46" s="1">
        <f t="shared" si="47"/>
        <v>54562</v>
      </c>
      <c r="CK46" s="1">
        <v>48700</v>
      </c>
      <c r="CL46" s="1">
        <f t="shared" si="48"/>
        <v>6818.0000000000009</v>
      </c>
      <c r="CM46" s="1">
        <f t="shared" si="49"/>
        <v>5844</v>
      </c>
      <c r="CN46" s="1">
        <v>400</v>
      </c>
      <c r="CO46" s="1">
        <v>0</v>
      </c>
      <c r="CP46" s="1">
        <f t="shared" si="50"/>
        <v>61762</v>
      </c>
      <c r="CQ46" s="1">
        <v>7000</v>
      </c>
      <c r="CR46" s="1">
        <v>0</v>
      </c>
      <c r="CS46" s="1">
        <f t="shared" si="51"/>
        <v>200</v>
      </c>
      <c r="CT46" s="1">
        <f t="shared" si="52"/>
        <v>54562</v>
      </c>
      <c r="CU46" s="1">
        <v>48700</v>
      </c>
      <c r="CV46" s="1">
        <f t="shared" si="53"/>
        <v>6818.0000000000009</v>
      </c>
      <c r="CW46" s="1">
        <f t="shared" si="54"/>
        <v>5844</v>
      </c>
      <c r="CX46" s="1">
        <v>400</v>
      </c>
      <c r="CY46" s="1">
        <v>0</v>
      </c>
      <c r="CZ46" s="1">
        <f t="shared" si="55"/>
        <v>61762</v>
      </c>
      <c r="DA46" s="1">
        <v>7000</v>
      </c>
      <c r="DB46" s="1">
        <v>0</v>
      </c>
      <c r="DC46" s="1">
        <f t="shared" si="56"/>
        <v>200</v>
      </c>
      <c r="DD46" s="1">
        <f t="shared" si="57"/>
        <v>54562</v>
      </c>
      <c r="DE46" s="1">
        <v>48700</v>
      </c>
      <c r="DF46" s="1">
        <f t="shared" si="58"/>
        <v>6818.0000000000009</v>
      </c>
      <c r="DG46" s="1">
        <f t="shared" si="59"/>
        <v>5844</v>
      </c>
      <c r="DH46" s="1">
        <v>400</v>
      </c>
      <c r="DI46" s="1">
        <v>0</v>
      </c>
      <c r="DJ46" s="1">
        <f t="shared" si="60"/>
        <v>61762</v>
      </c>
      <c r="DK46" s="1">
        <v>7000</v>
      </c>
      <c r="DL46" s="1">
        <v>0</v>
      </c>
      <c r="DM46" s="1">
        <f t="shared" si="61"/>
        <v>200</v>
      </c>
      <c r="DN46" s="1">
        <f t="shared" si="62"/>
        <v>54562</v>
      </c>
      <c r="DO46" s="1">
        <v>48700</v>
      </c>
      <c r="DP46" s="1">
        <f t="shared" si="63"/>
        <v>6818.0000000000009</v>
      </c>
      <c r="DQ46" s="1">
        <f t="shared" si="64"/>
        <v>5844</v>
      </c>
      <c r="DR46" s="1">
        <v>400</v>
      </c>
      <c r="DS46" s="1">
        <v>0</v>
      </c>
      <c r="DT46" s="1">
        <f t="shared" si="65"/>
        <v>61762</v>
      </c>
      <c r="DU46" s="1">
        <v>7000</v>
      </c>
      <c r="DV46" s="1">
        <v>0</v>
      </c>
      <c r="DW46" s="1">
        <f t="shared" si="66"/>
        <v>200</v>
      </c>
      <c r="DX46" s="1">
        <f t="shared" si="67"/>
        <v>54562</v>
      </c>
      <c r="DY46" s="1">
        <f t="shared" si="68"/>
        <v>732196</v>
      </c>
      <c r="DZ46" s="1">
        <f t="shared" si="0"/>
        <v>2400</v>
      </c>
      <c r="EA46" s="1">
        <f t="shared" si="1"/>
        <v>50000</v>
      </c>
      <c r="EB46" s="1">
        <v>0</v>
      </c>
      <c r="EC46" s="1">
        <f t="shared" si="2"/>
        <v>679796</v>
      </c>
      <c r="ED46" s="1">
        <f t="shared" si="3"/>
        <v>84000</v>
      </c>
      <c r="EE46" s="1">
        <f t="shared" si="4"/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f t="shared" si="5"/>
        <v>84000</v>
      </c>
      <c r="EQ46" s="1">
        <f t="shared" si="69"/>
        <v>84000</v>
      </c>
      <c r="ER46" s="1">
        <f t="shared" si="6"/>
        <v>595796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0</v>
      </c>
      <c r="EZ46" s="1">
        <f t="shared" si="70"/>
        <v>0</v>
      </c>
      <c r="FA46" s="1">
        <f t="shared" si="71"/>
        <v>595796</v>
      </c>
      <c r="FB46" s="1">
        <f t="shared" si="72"/>
        <v>12500</v>
      </c>
      <c r="FC46" s="1">
        <f t="shared" si="73"/>
        <v>9580</v>
      </c>
      <c r="FD46" s="1">
        <f t="shared" si="74"/>
        <v>22080</v>
      </c>
      <c r="FE46" s="1">
        <f t="shared" si="75"/>
        <v>22080</v>
      </c>
      <c r="FF46" s="1">
        <f t="shared" si="76"/>
        <v>883.2</v>
      </c>
      <c r="FG46" s="1">
        <f t="shared" si="77"/>
        <v>22963</v>
      </c>
      <c r="FH46" s="1">
        <v>0</v>
      </c>
      <c r="FI46" s="1">
        <f t="shared" si="78"/>
        <v>22963</v>
      </c>
      <c r="FJ46" s="1" t="b">
        <f t="shared" si="79"/>
        <v>1</v>
      </c>
    </row>
    <row r="47" spans="1:166" x14ac:dyDescent="0.25">
      <c r="A47" s="1">
        <f>_xlfn.AGGREGATE(3,5,$B$2:B47)</f>
        <v>10</v>
      </c>
      <c r="B47" s="1" t="s">
        <v>214</v>
      </c>
      <c r="C47" s="1" t="s">
        <v>215</v>
      </c>
      <c r="D47" s="1" t="s">
        <v>776</v>
      </c>
      <c r="E47" s="1" t="s">
        <v>846</v>
      </c>
      <c r="F47" s="1">
        <v>0</v>
      </c>
      <c r="G47" s="1">
        <v>6000</v>
      </c>
      <c r="H47" s="1">
        <v>32500</v>
      </c>
      <c r="I47" s="1">
        <f t="shared" si="7"/>
        <v>3250</v>
      </c>
      <c r="J47" s="1">
        <f t="shared" si="8"/>
        <v>3900</v>
      </c>
      <c r="K47" s="1">
        <v>0</v>
      </c>
      <c r="L47" s="1">
        <v>500</v>
      </c>
      <c r="M47" s="1">
        <f t="shared" si="9"/>
        <v>40150</v>
      </c>
      <c r="N47" s="1">
        <v>5000</v>
      </c>
      <c r="O47" s="1">
        <v>0</v>
      </c>
      <c r="P47" s="1">
        <f t="shared" si="10"/>
        <v>200</v>
      </c>
      <c r="Q47" s="1">
        <f t="shared" si="11"/>
        <v>34950</v>
      </c>
      <c r="R47" s="1">
        <v>32500</v>
      </c>
      <c r="S47" s="1">
        <f t="shared" si="12"/>
        <v>3250</v>
      </c>
      <c r="T47" s="1">
        <f t="shared" si="13"/>
        <v>3900</v>
      </c>
      <c r="U47" s="1">
        <v>0</v>
      </c>
      <c r="V47" s="1">
        <v>500</v>
      </c>
      <c r="W47" s="1">
        <f t="shared" si="14"/>
        <v>40150</v>
      </c>
      <c r="X47" s="1">
        <v>5000</v>
      </c>
      <c r="Y47" s="1">
        <v>0</v>
      </c>
      <c r="Z47" s="1">
        <f t="shared" si="15"/>
        <v>200</v>
      </c>
      <c r="AA47" s="1">
        <f t="shared" si="16"/>
        <v>34950</v>
      </c>
      <c r="AB47" s="1">
        <v>32500</v>
      </c>
      <c r="AC47" s="1">
        <f t="shared" si="17"/>
        <v>4550</v>
      </c>
      <c r="AD47" s="1">
        <f t="shared" si="18"/>
        <v>3900</v>
      </c>
      <c r="AE47" s="1">
        <v>0</v>
      </c>
      <c r="AF47" s="1">
        <v>500</v>
      </c>
      <c r="AG47" s="1">
        <f t="shared" si="19"/>
        <v>41450</v>
      </c>
      <c r="AH47" s="1">
        <v>5000</v>
      </c>
      <c r="AI47" s="1">
        <v>0</v>
      </c>
      <c r="AJ47" s="1">
        <f t="shared" si="20"/>
        <v>200</v>
      </c>
      <c r="AK47" s="1">
        <f t="shared" si="21"/>
        <v>36250</v>
      </c>
      <c r="AL47" s="1">
        <v>32500</v>
      </c>
      <c r="AM47" s="1">
        <f t="shared" si="22"/>
        <v>4550</v>
      </c>
      <c r="AN47" s="1">
        <f t="shared" si="23"/>
        <v>3900</v>
      </c>
      <c r="AO47" s="1">
        <v>0</v>
      </c>
      <c r="AP47" s="1">
        <v>500</v>
      </c>
      <c r="AQ47" s="1">
        <f t="shared" si="24"/>
        <v>41450</v>
      </c>
      <c r="AR47" s="1">
        <v>5000</v>
      </c>
      <c r="AS47" s="1">
        <v>0</v>
      </c>
      <c r="AT47" s="1">
        <f t="shared" si="25"/>
        <v>200</v>
      </c>
      <c r="AU47" s="1">
        <f t="shared" si="26"/>
        <v>36250</v>
      </c>
      <c r="AV47" s="1">
        <v>34500</v>
      </c>
      <c r="AW47" s="1">
        <f t="shared" si="27"/>
        <v>4830.0000000000009</v>
      </c>
      <c r="AX47" s="1">
        <f t="shared" si="28"/>
        <v>1300</v>
      </c>
      <c r="AY47" s="1">
        <f t="shared" si="29"/>
        <v>4140</v>
      </c>
      <c r="AZ47" s="1">
        <v>0</v>
      </c>
      <c r="BA47" s="1">
        <v>500</v>
      </c>
      <c r="BB47" s="1">
        <f t="shared" si="30"/>
        <v>45270</v>
      </c>
      <c r="BC47" s="1">
        <v>5000</v>
      </c>
      <c r="BD47" s="1">
        <v>0</v>
      </c>
      <c r="BE47" s="1">
        <f t="shared" si="31"/>
        <v>200</v>
      </c>
      <c r="BF47" s="1">
        <f t="shared" si="32"/>
        <v>40070</v>
      </c>
      <c r="BG47" s="1">
        <v>34500</v>
      </c>
      <c r="BH47" s="1">
        <f t="shared" si="33"/>
        <v>4830.0000000000009</v>
      </c>
      <c r="BI47" s="1">
        <f t="shared" si="34"/>
        <v>4140</v>
      </c>
      <c r="BJ47" s="1">
        <v>0</v>
      </c>
      <c r="BK47" s="1">
        <v>500</v>
      </c>
      <c r="BL47" s="1">
        <f t="shared" si="35"/>
        <v>43970</v>
      </c>
      <c r="BM47" s="1">
        <v>5000</v>
      </c>
      <c r="BN47" s="1">
        <v>0</v>
      </c>
      <c r="BO47" s="1">
        <f t="shared" si="36"/>
        <v>200</v>
      </c>
      <c r="BP47" s="1">
        <f t="shared" si="37"/>
        <v>38770</v>
      </c>
      <c r="BQ47" s="1">
        <v>34500</v>
      </c>
      <c r="BR47" s="1">
        <f t="shared" si="38"/>
        <v>4830.0000000000009</v>
      </c>
      <c r="BS47" s="1">
        <f t="shared" si="39"/>
        <v>4140</v>
      </c>
      <c r="BT47" s="1">
        <v>0</v>
      </c>
      <c r="BU47" s="1">
        <v>500</v>
      </c>
      <c r="BV47" s="1">
        <f t="shared" si="40"/>
        <v>43970</v>
      </c>
      <c r="BW47" s="1">
        <v>5000</v>
      </c>
      <c r="BX47" s="1">
        <v>0</v>
      </c>
      <c r="BY47" s="1">
        <f t="shared" si="41"/>
        <v>200</v>
      </c>
      <c r="BZ47" s="1">
        <f t="shared" si="42"/>
        <v>38770</v>
      </c>
      <c r="CA47" s="1">
        <v>34500</v>
      </c>
      <c r="CB47" s="1">
        <f t="shared" si="43"/>
        <v>4830.0000000000009</v>
      </c>
      <c r="CC47" s="1">
        <f t="shared" si="44"/>
        <v>4140</v>
      </c>
      <c r="CD47" s="1">
        <v>0</v>
      </c>
      <c r="CE47" s="1">
        <v>500</v>
      </c>
      <c r="CF47" s="1">
        <f t="shared" si="45"/>
        <v>43970</v>
      </c>
      <c r="CG47" s="1">
        <v>5000</v>
      </c>
      <c r="CH47" s="1">
        <v>0</v>
      </c>
      <c r="CI47" s="1">
        <f t="shared" si="46"/>
        <v>200</v>
      </c>
      <c r="CJ47" s="1">
        <f t="shared" si="47"/>
        <v>38770</v>
      </c>
      <c r="CK47" s="1">
        <v>34500</v>
      </c>
      <c r="CL47" s="1">
        <f t="shared" si="48"/>
        <v>4830.0000000000009</v>
      </c>
      <c r="CM47" s="1">
        <f t="shared" si="49"/>
        <v>4140</v>
      </c>
      <c r="CN47" s="1">
        <v>0</v>
      </c>
      <c r="CO47" s="1">
        <v>500</v>
      </c>
      <c r="CP47" s="1">
        <f t="shared" si="50"/>
        <v>43970</v>
      </c>
      <c r="CQ47" s="1">
        <v>5000</v>
      </c>
      <c r="CR47" s="1">
        <v>0</v>
      </c>
      <c r="CS47" s="1">
        <f t="shared" si="51"/>
        <v>200</v>
      </c>
      <c r="CT47" s="1">
        <f t="shared" si="52"/>
        <v>38770</v>
      </c>
      <c r="CU47" s="1">
        <v>34500</v>
      </c>
      <c r="CV47" s="1">
        <f t="shared" si="53"/>
        <v>4830.0000000000009</v>
      </c>
      <c r="CW47" s="1">
        <f t="shared" si="54"/>
        <v>4140</v>
      </c>
      <c r="CX47" s="1">
        <v>0</v>
      </c>
      <c r="CY47" s="1">
        <v>500</v>
      </c>
      <c r="CZ47" s="1">
        <f t="shared" si="55"/>
        <v>43970</v>
      </c>
      <c r="DA47" s="1">
        <v>5000</v>
      </c>
      <c r="DB47" s="1">
        <v>0</v>
      </c>
      <c r="DC47" s="1">
        <f t="shared" si="56"/>
        <v>200</v>
      </c>
      <c r="DD47" s="1">
        <f t="shared" si="57"/>
        <v>38770</v>
      </c>
      <c r="DE47" s="1">
        <v>34500</v>
      </c>
      <c r="DF47" s="1">
        <f t="shared" si="58"/>
        <v>4830.0000000000009</v>
      </c>
      <c r="DG47" s="1">
        <f t="shared" si="59"/>
        <v>4140</v>
      </c>
      <c r="DH47" s="1">
        <v>0</v>
      </c>
      <c r="DI47" s="1">
        <v>500</v>
      </c>
      <c r="DJ47" s="1">
        <f t="shared" si="60"/>
        <v>43970</v>
      </c>
      <c r="DK47" s="1">
        <v>5000</v>
      </c>
      <c r="DL47" s="1">
        <v>0</v>
      </c>
      <c r="DM47" s="1">
        <f t="shared" si="61"/>
        <v>200</v>
      </c>
      <c r="DN47" s="1">
        <f t="shared" si="62"/>
        <v>38770</v>
      </c>
      <c r="DO47" s="1">
        <v>34500</v>
      </c>
      <c r="DP47" s="1">
        <f t="shared" si="63"/>
        <v>4830.0000000000009</v>
      </c>
      <c r="DQ47" s="1">
        <f t="shared" si="64"/>
        <v>4140</v>
      </c>
      <c r="DR47" s="1">
        <v>0</v>
      </c>
      <c r="DS47" s="1">
        <v>500</v>
      </c>
      <c r="DT47" s="1">
        <f t="shared" si="65"/>
        <v>43970</v>
      </c>
      <c r="DU47" s="1">
        <v>5000</v>
      </c>
      <c r="DV47" s="1">
        <v>0</v>
      </c>
      <c r="DW47" s="1">
        <f t="shared" si="66"/>
        <v>200</v>
      </c>
      <c r="DX47" s="1">
        <f t="shared" si="67"/>
        <v>38770</v>
      </c>
      <c r="DY47" s="1">
        <f t="shared" si="68"/>
        <v>522260</v>
      </c>
      <c r="DZ47" s="1">
        <f t="shared" si="0"/>
        <v>2400</v>
      </c>
      <c r="EA47" s="1">
        <f t="shared" si="1"/>
        <v>50000</v>
      </c>
      <c r="EB47" s="1">
        <v>0</v>
      </c>
      <c r="EC47" s="1">
        <f t="shared" si="2"/>
        <v>469860</v>
      </c>
      <c r="ED47" s="1">
        <f t="shared" si="3"/>
        <v>60000</v>
      </c>
      <c r="EE47" s="1">
        <f t="shared" si="4"/>
        <v>0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0</v>
      </c>
      <c r="EL47" s="1">
        <v>0</v>
      </c>
      <c r="EM47" s="1">
        <v>0</v>
      </c>
      <c r="EN47" s="1">
        <v>0</v>
      </c>
      <c r="EO47" s="1">
        <v>0</v>
      </c>
      <c r="EP47" s="1">
        <f t="shared" si="5"/>
        <v>60000</v>
      </c>
      <c r="EQ47" s="1">
        <f t="shared" si="69"/>
        <v>60000</v>
      </c>
      <c r="ER47" s="1">
        <f t="shared" si="6"/>
        <v>409860</v>
      </c>
      <c r="ES47" s="1">
        <v>0</v>
      </c>
      <c r="ET47" s="1">
        <v>0</v>
      </c>
      <c r="EU47" s="1">
        <v>0</v>
      </c>
      <c r="EV47" s="1">
        <v>0</v>
      </c>
      <c r="EW47" s="1">
        <v>0</v>
      </c>
      <c r="EX47" s="1">
        <v>0</v>
      </c>
      <c r="EY47" s="1">
        <v>0</v>
      </c>
      <c r="EZ47" s="1">
        <f t="shared" si="70"/>
        <v>0</v>
      </c>
      <c r="FA47" s="1">
        <f t="shared" si="71"/>
        <v>409860</v>
      </c>
      <c r="FB47" s="1">
        <f t="shared" si="72"/>
        <v>7993</v>
      </c>
      <c r="FC47" s="1">
        <f t="shared" si="73"/>
        <v>0</v>
      </c>
      <c r="FD47" s="1">
        <f t="shared" si="74"/>
        <v>7993</v>
      </c>
      <c r="FE47" s="1">
        <f t="shared" si="75"/>
        <v>0</v>
      </c>
      <c r="FF47" s="1">
        <f t="shared" si="76"/>
        <v>0</v>
      </c>
      <c r="FG47" s="1">
        <f t="shared" si="77"/>
        <v>0</v>
      </c>
      <c r="FH47" s="1">
        <v>0</v>
      </c>
      <c r="FI47" s="1">
        <f t="shared" si="78"/>
        <v>0</v>
      </c>
      <c r="FJ47" s="1" t="b">
        <f t="shared" si="79"/>
        <v>1</v>
      </c>
    </row>
    <row r="48" spans="1:166" x14ac:dyDescent="0.25">
      <c r="A48" s="1">
        <f>_xlfn.AGGREGATE(3,5,$B$2:B48)</f>
        <v>11</v>
      </c>
      <c r="B48" s="1" t="s">
        <v>216</v>
      </c>
      <c r="C48" s="1" t="s">
        <v>217</v>
      </c>
      <c r="D48" s="1" t="s">
        <v>776</v>
      </c>
      <c r="E48" s="1" t="s">
        <v>846</v>
      </c>
      <c r="F48" s="1">
        <v>0</v>
      </c>
      <c r="G48" s="1">
        <v>6000</v>
      </c>
      <c r="H48" s="1">
        <v>32500</v>
      </c>
      <c r="I48" s="1">
        <f t="shared" si="7"/>
        <v>3250</v>
      </c>
      <c r="J48" s="1">
        <f t="shared" si="8"/>
        <v>3900</v>
      </c>
      <c r="K48" s="1">
        <v>0</v>
      </c>
      <c r="L48" s="1">
        <v>500</v>
      </c>
      <c r="M48" s="1">
        <f t="shared" si="9"/>
        <v>40150</v>
      </c>
      <c r="N48" s="1">
        <v>8000</v>
      </c>
      <c r="O48" s="1">
        <v>0</v>
      </c>
      <c r="P48" s="1">
        <f t="shared" si="10"/>
        <v>200</v>
      </c>
      <c r="Q48" s="1">
        <f t="shared" si="11"/>
        <v>31950</v>
      </c>
      <c r="R48" s="1">
        <v>32500</v>
      </c>
      <c r="S48" s="1">
        <f t="shared" si="12"/>
        <v>3250</v>
      </c>
      <c r="T48" s="1">
        <f t="shared" si="13"/>
        <v>3900</v>
      </c>
      <c r="U48" s="1">
        <v>0</v>
      </c>
      <c r="V48" s="1">
        <v>500</v>
      </c>
      <c r="W48" s="1">
        <f t="shared" si="14"/>
        <v>40150</v>
      </c>
      <c r="X48" s="1">
        <v>8000</v>
      </c>
      <c r="Y48" s="1">
        <v>0</v>
      </c>
      <c r="Z48" s="1">
        <f t="shared" si="15"/>
        <v>200</v>
      </c>
      <c r="AA48" s="1">
        <f t="shared" si="16"/>
        <v>31950</v>
      </c>
      <c r="AB48" s="1">
        <v>32500</v>
      </c>
      <c r="AC48" s="1">
        <f t="shared" si="17"/>
        <v>4550</v>
      </c>
      <c r="AD48" s="1">
        <f t="shared" si="18"/>
        <v>3900</v>
      </c>
      <c r="AE48" s="1">
        <v>0</v>
      </c>
      <c r="AF48" s="1">
        <v>500</v>
      </c>
      <c r="AG48" s="1">
        <f t="shared" si="19"/>
        <v>41450</v>
      </c>
      <c r="AH48" s="1">
        <v>8000</v>
      </c>
      <c r="AI48" s="1">
        <v>0</v>
      </c>
      <c r="AJ48" s="1">
        <f t="shared" si="20"/>
        <v>200</v>
      </c>
      <c r="AK48" s="1">
        <f t="shared" si="21"/>
        <v>33250</v>
      </c>
      <c r="AL48" s="1">
        <v>32500</v>
      </c>
      <c r="AM48" s="1">
        <f t="shared" si="22"/>
        <v>4550</v>
      </c>
      <c r="AN48" s="1">
        <f t="shared" si="23"/>
        <v>3900</v>
      </c>
      <c r="AO48" s="1">
        <v>0</v>
      </c>
      <c r="AP48" s="1">
        <v>500</v>
      </c>
      <c r="AQ48" s="1">
        <f t="shared" si="24"/>
        <v>41450</v>
      </c>
      <c r="AR48" s="1">
        <v>8000</v>
      </c>
      <c r="AS48" s="1">
        <v>0</v>
      </c>
      <c r="AT48" s="1">
        <f t="shared" si="25"/>
        <v>200</v>
      </c>
      <c r="AU48" s="1">
        <f t="shared" si="26"/>
        <v>33250</v>
      </c>
      <c r="AV48" s="1">
        <v>34500</v>
      </c>
      <c r="AW48" s="1">
        <f t="shared" si="27"/>
        <v>4830.0000000000009</v>
      </c>
      <c r="AX48" s="1">
        <f t="shared" si="28"/>
        <v>1300</v>
      </c>
      <c r="AY48" s="1">
        <f t="shared" si="29"/>
        <v>4140</v>
      </c>
      <c r="AZ48" s="1">
        <v>0</v>
      </c>
      <c r="BA48" s="1">
        <v>500</v>
      </c>
      <c r="BB48" s="1">
        <f t="shared" si="30"/>
        <v>45270</v>
      </c>
      <c r="BC48" s="1">
        <v>8000</v>
      </c>
      <c r="BD48" s="1">
        <v>0</v>
      </c>
      <c r="BE48" s="1">
        <f t="shared" si="31"/>
        <v>200</v>
      </c>
      <c r="BF48" s="1">
        <f t="shared" si="32"/>
        <v>37070</v>
      </c>
      <c r="BG48" s="1">
        <v>34500</v>
      </c>
      <c r="BH48" s="1">
        <f t="shared" si="33"/>
        <v>4830.0000000000009</v>
      </c>
      <c r="BI48" s="1">
        <f t="shared" si="34"/>
        <v>4140</v>
      </c>
      <c r="BJ48" s="1">
        <v>0</v>
      </c>
      <c r="BK48" s="1">
        <v>500</v>
      </c>
      <c r="BL48" s="1">
        <f t="shared" si="35"/>
        <v>43970</v>
      </c>
      <c r="BM48" s="1">
        <v>8000</v>
      </c>
      <c r="BN48" s="1">
        <v>0</v>
      </c>
      <c r="BO48" s="1">
        <f t="shared" si="36"/>
        <v>200</v>
      </c>
      <c r="BP48" s="1">
        <f t="shared" si="37"/>
        <v>35770</v>
      </c>
      <c r="BQ48" s="1">
        <v>34500</v>
      </c>
      <c r="BR48" s="1">
        <f t="shared" si="38"/>
        <v>4830.0000000000009</v>
      </c>
      <c r="BS48" s="1">
        <f t="shared" si="39"/>
        <v>4140</v>
      </c>
      <c r="BT48" s="1">
        <v>0</v>
      </c>
      <c r="BU48" s="1">
        <v>500</v>
      </c>
      <c r="BV48" s="1">
        <f t="shared" si="40"/>
        <v>43970</v>
      </c>
      <c r="BW48" s="1">
        <v>8000</v>
      </c>
      <c r="BX48" s="1">
        <v>0</v>
      </c>
      <c r="BY48" s="1">
        <f t="shared" si="41"/>
        <v>200</v>
      </c>
      <c r="BZ48" s="1">
        <f t="shared" si="42"/>
        <v>35770</v>
      </c>
      <c r="CA48" s="1">
        <v>34500</v>
      </c>
      <c r="CB48" s="1">
        <f t="shared" si="43"/>
        <v>4830.0000000000009</v>
      </c>
      <c r="CC48" s="1">
        <f t="shared" si="44"/>
        <v>4140</v>
      </c>
      <c r="CD48" s="1">
        <v>0</v>
      </c>
      <c r="CE48" s="1">
        <v>500</v>
      </c>
      <c r="CF48" s="1">
        <f t="shared" si="45"/>
        <v>43970</v>
      </c>
      <c r="CG48" s="1">
        <v>8000</v>
      </c>
      <c r="CH48" s="1">
        <v>0</v>
      </c>
      <c r="CI48" s="1">
        <f t="shared" si="46"/>
        <v>200</v>
      </c>
      <c r="CJ48" s="1">
        <f t="shared" si="47"/>
        <v>35770</v>
      </c>
      <c r="CK48" s="1">
        <v>34500</v>
      </c>
      <c r="CL48" s="1">
        <f t="shared" si="48"/>
        <v>4830.0000000000009</v>
      </c>
      <c r="CM48" s="1">
        <f t="shared" si="49"/>
        <v>4140</v>
      </c>
      <c r="CN48" s="1">
        <v>0</v>
      </c>
      <c r="CO48" s="1">
        <v>500</v>
      </c>
      <c r="CP48" s="1">
        <f t="shared" si="50"/>
        <v>43970</v>
      </c>
      <c r="CQ48" s="1">
        <v>8000</v>
      </c>
      <c r="CR48" s="1">
        <v>0</v>
      </c>
      <c r="CS48" s="1">
        <f t="shared" si="51"/>
        <v>200</v>
      </c>
      <c r="CT48" s="1">
        <f t="shared" si="52"/>
        <v>35770</v>
      </c>
      <c r="CU48" s="1">
        <v>34500</v>
      </c>
      <c r="CV48" s="1">
        <f t="shared" si="53"/>
        <v>4830.0000000000009</v>
      </c>
      <c r="CW48" s="1">
        <f t="shared" si="54"/>
        <v>4140</v>
      </c>
      <c r="CX48" s="1">
        <v>0</v>
      </c>
      <c r="CY48" s="1">
        <v>500</v>
      </c>
      <c r="CZ48" s="1">
        <f t="shared" si="55"/>
        <v>43970</v>
      </c>
      <c r="DA48" s="1">
        <v>8000</v>
      </c>
      <c r="DB48" s="1">
        <v>0</v>
      </c>
      <c r="DC48" s="1">
        <f t="shared" si="56"/>
        <v>200</v>
      </c>
      <c r="DD48" s="1">
        <f t="shared" si="57"/>
        <v>35770</v>
      </c>
      <c r="DE48" s="1">
        <v>34500</v>
      </c>
      <c r="DF48" s="1">
        <f t="shared" si="58"/>
        <v>4830.0000000000009</v>
      </c>
      <c r="DG48" s="1">
        <f t="shared" si="59"/>
        <v>4140</v>
      </c>
      <c r="DH48" s="1">
        <v>0</v>
      </c>
      <c r="DI48" s="1">
        <v>500</v>
      </c>
      <c r="DJ48" s="1">
        <f t="shared" si="60"/>
        <v>43970</v>
      </c>
      <c r="DK48" s="1">
        <v>8000</v>
      </c>
      <c r="DL48" s="1">
        <v>0</v>
      </c>
      <c r="DM48" s="1">
        <f t="shared" si="61"/>
        <v>200</v>
      </c>
      <c r="DN48" s="1">
        <f t="shared" si="62"/>
        <v>35770</v>
      </c>
      <c r="DO48" s="1">
        <v>34500</v>
      </c>
      <c r="DP48" s="1">
        <f t="shared" si="63"/>
        <v>4830.0000000000009</v>
      </c>
      <c r="DQ48" s="1">
        <f t="shared" si="64"/>
        <v>4140</v>
      </c>
      <c r="DR48" s="1">
        <v>0</v>
      </c>
      <c r="DS48" s="1">
        <v>500</v>
      </c>
      <c r="DT48" s="1">
        <f t="shared" si="65"/>
        <v>43970</v>
      </c>
      <c r="DU48" s="1">
        <v>8000</v>
      </c>
      <c r="DV48" s="1">
        <v>0</v>
      </c>
      <c r="DW48" s="1">
        <f t="shared" si="66"/>
        <v>200</v>
      </c>
      <c r="DX48" s="1">
        <f t="shared" si="67"/>
        <v>35770</v>
      </c>
      <c r="DY48" s="1">
        <f t="shared" si="68"/>
        <v>522260</v>
      </c>
      <c r="DZ48" s="1">
        <f t="shared" si="0"/>
        <v>2400</v>
      </c>
      <c r="EA48" s="1">
        <f t="shared" si="1"/>
        <v>50000</v>
      </c>
      <c r="EB48" s="1">
        <v>0</v>
      </c>
      <c r="EC48" s="1">
        <f t="shared" si="2"/>
        <v>469860</v>
      </c>
      <c r="ED48" s="1">
        <f t="shared" si="3"/>
        <v>96000</v>
      </c>
      <c r="EE48" s="1">
        <f t="shared" si="4"/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f t="shared" si="5"/>
        <v>96000</v>
      </c>
      <c r="EQ48" s="1">
        <f t="shared" si="69"/>
        <v>96000</v>
      </c>
      <c r="ER48" s="1">
        <f t="shared" si="6"/>
        <v>373860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f t="shared" si="70"/>
        <v>0</v>
      </c>
      <c r="FA48" s="1">
        <f t="shared" si="71"/>
        <v>373860</v>
      </c>
      <c r="FB48" s="1">
        <f t="shared" si="72"/>
        <v>6193</v>
      </c>
      <c r="FC48" s="1">
        <f t="shared" si="73"/>
        <v>0</v>
      </c>
      <c r="FD48" s="1">
        <f t="shared" si="74"/>
        <v>6193</v>
      </c>
      <c r="FE48" s="1">
        <f t="shared" si="75"/>
        <v>0</v>
      </c>
      <c r="FF48" s="1">
        <f t="shared" si="76"/>
        <v>0</v>
      </c>
      <c r="FG48" s="1">
        <f t="shared" si="77"/>
        <v>0</v>
      </c>
      <c r="FH48" s="1">
        <v>0</v>
      </c>
      <c r="FI48" s="1">
        <f t="shared" si="78"/>
        <v>0</v>
      </c>
      <c r="FJ48" s="1" t="b">
        <f t="shared" si="79"/>
        <v>1</v>
      </c>
    </row>
    <row r="49" spans="1:166" x14ac:dyDescent="0.25">
      <c r="A49" s="1">
        <f>_xlfn.AGGREGATE(3,5,$B$2:B49)</f>
        <v>12</v>
      </c>
      <c r="B49" s="1" t="s">
        <v>218</v>
      </c>
      <c r="C49" s="1" t="s">
        <v>219</v>
      </c>
      <c r="D49" s="1" t="s">
        <v>776</v>
      </c>
      <c r="E49" s="1" t="s">
        <v>846</v>
      </c>
      <c r="F49" s="1">
        <v>0</v>
      </c>
      <c r="G49" s="1">
        <v>6000</v>
      </c>
      <c r="H49" s="1">
        <v>32500</v>
      </c>
      <c r="I49" s="1">
        <f t="shared" si="7"/>
        <v>3250</v>
      </c>
      <c r="J49" s="1">
        <f t="shared" si="8"/>
        <v>3900</v>
      </c>
      <c r="K49" s="1">
        <v>0</v>
      </c>
      <c r="L49" s="1">
        <v>500</v>
      </c>
      <c r="M49" s="1">
        <f t="shared" si="9"/>
        <v>40150</v>
      </c>
      <c r="N49" s="1">
        <v>5000</v>
      </c>
      <c r="O49" s="1">
        <v>0</v>
      </c>
      <c r="P49" s="1">
        <f t="shared" si="10"/>
        <v>200</v>
      </c>
      <c r="Q49" s="1">
        <f t="shared" si="11"/>
        <v>34950</v>
      </c>
      <c r="R49" s="1">
        <v>32500</v>
      </c>
      <c r="S49" s="1">
        <f t="shared" si="12"/>
        <v>3250</v>
      </c>
      <c r="T49" s="1">
        <f t="shared" si="13"/>
        <v>3900</v>
      </c>
      <c r="U49" s="1">
        <v>0</v>
      </c>
      <c r="V49" s="1">
        <v>500</v>
      </c>
      <c r="W49" s="1">
        <f t="shared" si="14"/>
        <v>40150</v>
      </c>
      <c r="X49" s="1">
        <v>5000</v>
      </c>
      <c r="Y49" s="1">
        <v>0</v>
      </c>
      <c r="Z49" s="1">
        <f t="shared" si="15"/>
        <v>200</v>
      </c>
      <c r="AA49" s="1">
        <f t="shared" si="16"/>
        <v>34950</v>
      </c>
      <c r="AB49" s="1">
        <v>32500</v>
      </c>
      <c r="AC49" s="1">
        <f t="shared" si="17"/>
        <v>4550</v>
      </c>
      <c r="AD49" s="1">
        <f t="shared" si="18"/>
        <v>3900</v>
      </c>
      <c r="AE49" s="1">
        <v>0</v>
      </c>
      <c r="AF49" s="1">
        <v>500</v>
      </c>
      <c r="AG49" s="1">
        <f t="shared" si="19"/>
        <v>41450</v>
      </c>
      <c r="AH49" s="1">
        <v>5000</v>
      </c>
      <c r="AI49" s="1">
        <v>0</v>
      </c>
      <c r="AJ49" s="1">
        <f t="shared" si="20"/>
        <v>200</v>
      </c>
      <c r="AK49" s="1">
        <f t="shared" si="21"/>
        <v>36250</v>
      </c>
      <c r="AL49" s="1">
        <v>32500</v>
      </c>
      <c r="AM49" s="1">
        <f t="shared" si="22"/>
        <v>4550</v>
      </c>
      <c r="AN49" s="1">
        <f t="shared" si="23"/>
        <v>3900</v>
      </c>
      <c r="AO49" s="1">
        <v>0</v>
      </c>
      <c r="AP49" s="1">
        <v>500</v>
      </c>
      <c r="AQ49" s="1">
        <f t="shared" si="24"/>
        <v>41450</v>
      </c>
      <c r="AR49" s="1">
        <v>5000</v>
      </c>
      <c r="AS49" s="1">
        <v>0</v>
      </c>
      <c r="AT49" s="1">
        <f t="shared" si="25"/>
        <v>200</v>
      </c>
      <c r="AU49" s="1">
        <f t="shared" si="26"/>
        <v>36250</v>
      </c>
      <c r="AV49" s="1">
        <v>33500</v>
      </c>
      <c r="AW49" s="1">
        <f t="shared" si="27"/>
        <v>4690</v>
      </c>
      <c r="AX49" s="1">
        <f t="shared" si="28"/>
        <v>1300</v>
      </c>
      <c r="AY49" s="1">
        <f t="shared" si="29"/>
        <v>4020</v>
      </c>
      <c r="AZ49" s="1">
        <v>0</v>
      </c>
      <c r="BA49" s="1">
        <v>500</v>
      </c>
      <c r="BB49" s="1">
        <f t="shared" si="30"/>
        <v>44010</v>
      </c>
      <c r="BC49" s="1">
        <v>5000</v>
      </c>
      <c r="BD49" s="1">
        <v>0</v>
      </c>
      <c r="BE49" s="1">
        <f t="shared" si="31"/>
        <v>200</v>
      </c>
      <c r="BF49" s="1">
        <f t="shared" si="32"/>
        <v>38810</v>
      </c>
      <c r="BG49" s="1">
        <v>33500</v>
      </c>
      <c r="BH49" s="1">
        <f t="shared" si="33"/>
        <v>4690</v>
      </c>
      <c r="BI49" s="1">
        <f t="shared" si="34"/>
        <v>4020</v>
      </c>
      <c r="BJ49" s="1">
        <v>0</v>
      </c>
      <c r="BK49" s="1">
        <v>500</v>
      </c>
      <c r="BL49" s="1">
        <f t="shared" si="35"/>
        <v>42710</v>
      </c>
      <c r="BM49" s="1">
        <v>5000</v>
      </c>
      <c r="BN49" s="1">
        <v>0</v>
      </c>
      <c r="BO49" s="1">
        <f t="shared" si="36"/>
        <v>200</v>
      </c>
      <c r="BP49" s="1">
        <f t="shared" si="37"/>
        <v>37510</v>
      </c>
      <c r="BQ49" s="1">
        <v>33500</v>
      </c>
      <c r="BR49" s="1">
        <f t="shared" si="38"/>
        <v>4690</v>
      </c>
      <c r="BS49" s="1">
        <f t="shared" si="39"/>
        <v>4020</v>
      </c>
      <c r="BT49" s="1">
        <v>0</v>
      </c>
      <c r="BU49" s="1">
        <v>500</v>
      </c>
      <c r="BV49" s="1">
        <f t="shared" si="40"/>
        <v>42710</v>
      </c>
      <c r="BW49" s="1">
        <v>5000</v>
      </c>
      <c r="BX49" s="1">
        <v>0</v>
      </c>
      <c r="BY49" s="1">
        <f t="shared" si="41"/>
        <v>200</v>
      </c>
      <c r="BZ49" s="1">
        <f t="shared" si="42"/>
        <v>37510</v>
      </c>
      <c r="CA49" s="1">
        <v>33500</v>
      </c>
      <c r="CB49" s="1">
        <f t="shared" si="43"/>
        <v>4690</v>
      </c>
      <c r="CC49" s="1">
        <f t="shared" si="44"/>
        <v>4020</v>
      </c>
      <c r="CD49" s="1">
        <v>0</v>
      </c>
      <c r="CE49" s="1">
        <v>500</v>
      </c>
      <c r="CF49" s="1">
        <f t="shared" si="45"/>
        <v>42710</v>
      </c>
      <c r="CG49" s="1">
        <v>5000</v>
      </c>
      <c r="CH49" s="1">
        <v>0</v>
      </c>
      <c r="CI49" s="1">
        <f t="shared" si="46"/>
        <v>200</v>
      </c>
      <c r="CJ49" s="1">
        <f t="shared" si="47"/>
        <v>37510</v>
      </c>
      <c r="CK49" s="1">
        <v>33500</v>
      </c>
      <c r="CL49" s="1">
        <f t="shared" si="48"/>
        <v>4690</v>
      </c>
      <c r="CM49" s="1">
        <f t="shared" si="49"/>
        <v>4020</v>
      </c>
      <c r="CN49" s="1">
        <v>0</v>
      </c>
      <c r="CO49" s="1">
        <v>500</v>
      </c>
      <c r="CP49" s="1">
        <f t="shared" si="50"/>
        <v>42710</v>
      </c>
      <c r="CQ49" s="1">
        <v>5000</v>
      </c>
      <c r="CR49" s="1">
        <v>0</v>
      </c>
      <c r="CS49" s="1">
        <f t="shared" si="51"/>
        <v>200</v>
      </c>
      <c r="CT49" s="1">
        <f t="shared" si="52"/>
        <v>37510</v>
      </c>
      <c r="CU49" s="1">
        <v>33500</v>
      </c>
      <c r="CV49" s="1">
        <f t="shared" si="53"/>
        <v>4690</v>
      </c>
      <c r="CW49" s="1">
        <f t="shared" si="54"/>
        <v>4020</v>
      </c>
      <c r="CX49" s="1">
        <v>0</v>
      </c>
      <c r="CY49" s="1">
        <v>500</v>
      </c>
      <c r="CZ49" s="1">
        <f t="shared" si="55"/>
        <v>42710</v>
      </c>
      <c r="DA49" s="1">
        <v>5000</v>
      </c>
      <c r="DB49" s="1">
        <v>0</v>
      </c>
      <c r="DC49" s="1">
        <f t="shared" si="56"/>
        <v>200</v>
      </c>
      <c r="DD49" s="1">
        <f t="shared" si="57"/>
        <v>37510</v>
      </c>
      <c r="DE49" s="1">
        <v>34500</v>
      </c>
      <c r="DF49" s="1">
        <f t="shared" si="58"/>
        <v>4830.0000000000009</v>
      </c>
      <c r="DG49" s="1">
        <f t="shared" si="59"/>
        <v>4140</v>
      </c>
      <c r="DH49" s="1">
        <v>0</v>
      </c>
      <c r="DI49" s="1">
        <v>500</v>
      </c>
      <c r="DJ49" s="1">
        <f t="shared" si="60"/>
        <v>43970</v>
      </c>
      <c r="DK49" s="1">
        <v>5000</v>
      </c>
      <c r="DL49" s="1">
        <v>0</v>
      </c>
      <c r="DM49" s="1">
        <f t="shared" si="61"/>
        <v>200</v>
      </c>
      <c r="DN49" s="1">
        <f t="shared" si="62"/>
        <v>38770</v>
      </c>
      <c r="DO49" s="1">
        <v>34500</v>
      </c>
      <c r="DP49" s="1">
        <f t="shared" si="63"/>
        <v>4830.0000000000009</v>
      </c>
      <c r="DQ49" s="1">
        <f t="shared" si="64"/>
        <v>4140</v>
      </c>
      <c r="DR49" s="1">
        <v>0</v>
      </c>
      <c r="DS49" s="1">
        <v>500</v>
      </c>
      <c r="DT49" s="1">
        <f t="shared" si="65"/>
        <v>43970</v>
      </c>
      <c r="DU49" s="1">
        <v>5000</v>
      </c>
      <c r="DV49" s="1">
        <v>0</v>
      </c>
      <c r="DW49" s="1">
        <f t="shared" si="66"/>
        <v>200</v>
      </c>
      <c r="DX49" s="1">
        <f t="shared" si="67"/>
        <v>38770</v>
      </c>
      <c r="DY49" s="1">
        <f t="shared" si="68"/>
        <v>514700</v>
      </c>
      <c r="DZ49" s="1">
        <f t="shared" si="0"/>
        <v>2400</v>
      </c>
      <c r="EA49" s="1">
        <f t="shared" si="1"/>
        <v>50000</v>
      </c>
      <c r="EB49" s="1">
        <v>0</v>
      </c>
      <c r="EC49" s="1">
        <f t="shared" si="2"/>
        <v>462300</v>
      </c>
      <c r="ED49" s="1">
        <f t="shared" si="3"/>
        <v>60000</v>
      </c>
      <c r="EE49" s="1">
        <f t="shared" si="4"/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f t="shared" si="5"/>
        <v>60000</v>
      </c>
      <c r="EQ49" s="1">
        <f t="shared" si="69"/>
        <v>60000</v>
      </c>
      <c r="ER49" s="1">
        <f t="shared" si="6"/>
        <v>402300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f t="shared" si="70"/>
        <v>0</v>
      </c>
      <c r="FA49" s="1">
        <f t="shared" si="71"/>
        <v>402300</v>
      </c>
      <c r="FB49" s="1">
        <f t="shared" si="72"/>
        <v>7615</v>
      </c>
      <c r="FC49" s="1">
        <f t="shared" si="73"/>
        <v>0</v>
      </c>
      <c r="FD49" s="1">
        <f t="shared" si="74"/>
        <v>7615</v>
      </c>
      <c r="FE49" s="1">
        <f t="shared" si="75"/>
        <v>0</v>
      </c>
      <c r="FF49" s="1">
        <f t="shared" si="76"/>
        <v>0</v>
      </c>
      <c r="FG49" s="1">
        <f t="shared" si="77"/>
        <v>0</v>
      </c>
      <c r="FH49" s="1">
        <v>0</v>
      </c>
      <c r="FI49" s="1">
        <f t="shared" si="78"/>
        <v>0</v>
      </c>
      <c r="FJ49" s="1" t="b">
        <f t="shared" si="79"/>
        <v>1</v>
      </c>
    </row>
    <row r="50" spans="1:166" x14ac:dyDescent="0.25">
      <c r="A50" s="1">
        <f>_xlfn.AGGREGATE(3,5,$B$2:B50)</f>
        <v>13</v>
      </c>
      <c r="B50" s="1" t="s">
        <v>220</v>
      </c>
      <c r="C50" s="1" t="s">
        <v>221</v>
      </c>
      <c r="D50" s="1" t="s">
        <v>777</v>
      </c>
      <c r="E50" s="1" t="s">
        <v>846</v>
      </c>
      <c r="F50" s="1">
        <v>0</v>
      </c>
      <c r="G50" s="1">
        <v>0</v>
      </c>
      <c r="H50" s="1">
        <v>47300</v>
      </c>
      <c r="I50" s="1">
        <f t="shared" si="7"/>
        <v>4730</v>
      </c>
      <c r="J50" s="1">
        <f t="shared" si="8"/>
        <v>5676</v>
      </c>
      <c r="K50" s="1">
        <v>400</v>
      </c>
      <c r="L50" s="1">
        <v>500</v>
      </c>
      <c r="M50" s="1">
        <f t="shared" si="9"/>
        <v>58606</v>
      </c>
      <c r="N50" s="1">
        <v>5000</v>
      </c>
      <c r="O50" s="1">
        <v>0</v>
      </c>
      <c r="P50" s="1">
        <f t="shared" si="10"/>
        <v>200</v>
      </c>
      <c r="Q50" s="1">
        <f t="shared" si="11"/>
        <v>53406</v>
      </c>
      <c r="R50" s="1">
        <v>47300</v>
      </c>
      <c r="S50" s="1">
        <f t="shared" si="12"/>
        <v>4730</v>
      </c>
      <c r="T50" s="1">
        <f t="shared" si="13"/>
        <v>5676</v>
      </c>
      <c r="U50" s="1">
        <v>400</v>
      </c>
      <c r="V50" s="1">
        <v>500</v>
      </c>
      <c r="W50" s="1">
        <f t="shared" si="14"/>
        <v>58606</v>
      </c>
      <c r="X50" s="1">
        <v>5000</v>
      </c>
      <c r="Y50" s="1">
        <v>0</v>
      </c>
      <c r="Z50" s="1">
        <f t="shared" si="15"/>
        <v>200</v>
      </c>
      <c r="AA50" s="1">
        <f t="shared" si="16"/>
        <v>53406</v>
      </c>
      <c r="AB50" s="1">
        <v>47300</v>
      </c>
      <c r="AC50" s="1">
        <f t="shared" si="17"/>
        <v>6622.0000000000009</v>
      </c>
      <c r="AD50" s="1">
        <f t="shared" si="18"/>
        <v>5676</v>
      </c>
      <c r="AE50" s="1">
        <v>400</v>
      </c>
      <c r="AF50" s="1">
        <v>500</v>
      </c>
      <c r="AG50" s="1">
        <f t="shared" si="19"/>
        <v>60498</v>
      </c>
      <c r="AH50" s="1">
        <v>5000</v>
      </c>
      <c r="AI50" s="1">
        <v>0</v>
      </c>
      <c r="AJ50" s="1">
        <f t="shared" si="20"/>
        <v>200</v>
      </c>
      <c r="AK50" s="1">
        <f t="shared" si="21"/>
        <v>55298</v>
      </c>
      <c r="AL50" s="1">
        <v>47300</v>
      </c>
      <c r="AM50" s="1">
        <f t="shared" si="22"/>
        <v>6622.0000000000009</v>
      </c>
      <c r="AN50" s="1">
        <f t="shared" si="23"/>
        <v>5676</v>
      </c>
      <c r="AO50" s="1">
        <v>400</v>
      </c>
      <c r="AP50" s="1">
        <v>500</v>
      </c>
      <c r="AQ50" s="1">
        <f t="shared" si="24"/>
        <v>60498</v>
      </c>
      <c r="AR50" s="1">
        <v>5000</v>
      </c>
      <c r="AS50" s="1">
        <v>0</v>
      </c>
      <c r="AT50" s="1">
        <f t="shared" si="25"/>
        <v>200</v>
      </c>
      <c r="AU50" s="1">
        <f t="shared" si="26"/>
        <v>55298</v>
      </c>
      <c r="AV50" s="1">
        <v>48700</v>
      </c>
      <c r="AW50" s="1">
        <f t="shared" si="27"/>
        <v>6818.0000000000009</v>
      </c>
      <c r="AX50" s="1">
        <f t="shared" si="28"/>
        <v>1892</v>
      </c>
      <c r="AY50" s="1">
        <f t="shared" si="29"/>
        <v>5844</v>
      </c>
      <c r="AZ50" s="1">
        <v>400</v>
      </c>
      <c r="BA50" s="1">
        <v>500</v>
      </c>
      <c r="BB50" s="1">
        <f t="shared" si="30"/>
        <v>64154</v>
      </c>
      <c r="BC50" s="1">
        <v>5000</v>
      </c>
      <c r="BD50" s="1">
        <v>0</v>
      </c>
      <c r="BE50" s="1">
        <f t="shared" si="31"/>
        <v>200</v>
      </c>
      <c r="BF50" s="1">
        <f t="shared" si="32"/>
        <v>58954</v>
      </c>
      <c r="BG50" s="1">
        <v>48700</v>
      </c>
      <c r="BH50" s="1">
        <f t="shared" si="33"/>
        <v>6818.0000000000009</v>
      </c>
      <c r="BI50" s="1">
        <f t="shared" si="34"/>
        <v>5844</v>
      </c>
      <c r="BJ50" s="1">
        <v>400</v>
      </c>
      <c r="BK50" s="1">
        <v>500</v>
      </c>
      <c r="BL50" s="1">
        <f t="shared" si="35"/>
        <v>62262</v>
      </c>
      <c r="BM50" s="1">
        <v>5000</v>
      </c>
      <c r="BN50" s="1">
        <v>0</v>
      </c>
      <c r="BO50" s="1">
        <f t="shared" si="36"/>
        <v>200</v>
      </c>
      <c r="BP50" s="1">
        <f t="shared" si="37"/>
        <v>57062</v>
      </c>
      <c r="BQ50" s="1">
        <v>48700</v>
      </c>
      <c r="BR50" s="1">
        <f t="shared" si="38"/>
        <v>6818.0000000000009</v>
      </c>
      <c r="BS50" s="1">
        <f t="shared" si="39"/>
        <v>5844</v>
      </c>
      <c r="BT50" s="1">
        <v>400</v>
      </c>
      <c r="BU50" s="1">
        <v>500</v>
      </c>
      <c r="BV50" s="1">
        <f t="shared" si="40"/>
        <v>62262</v>
      </c>
      <c r="BW50" s="1">
        <v>5000</v>
      </c>
      <c r="BX50" s="1">
        <v>0</v>
      </c>
      <c r="BY50" s="1">
        <f t="shared" si="41"/>
        <v>200</v>
      </c>
      <c r="BZ50" s="1">
        <f t="shared" si="42"/>
        <v>57062</v>
      </c>
      <c r="CA50" s="1">
        <v>48700</v>
      </c>
      <c r="CB50" s="1">
        <f t="shared" si="43"/>
        <v>6818.0000000000009</v>
      </c>
      <c r="CC50" s="1">
        <f t="shared" si="44"/>
        <v>5844</v>
      </c>
      <c r="CD50" s="1">
        <v>400</v>
      </c>
      <c r="CE50" s="1">
        <v>500</v>
      </c>
      <c r="CF50" s="1">
        <f t="shared" si="45"/>
        <v>62262</v>
      </c>
      <c r="CG50" s="1">
        <v>5000</v>
      </c>
      <c r="CH50" s="1">
        <v>0</v>
      </c>
      <c r="CI50" s="1">
        <f t="shared" si="46"/>
        <v>200</v>
      </c>
      <c r="CJ50" s="1">
        <f t="shared" si="47"/>
        <v>57062</v>
      </c>
      <c r="CK50" s="1">
        <v>48700</v>
      </c>
      <c r="CL50" s="1">
        <f t="shared" si="48"/>
        <v>6818.0000000000009</v>
      </c>
      <c r="CM50" s="1">
        <f t="shared" si="49"/>
        <v>5844</v>
      </c>
      <c r="CN50" s="1">
        <v>400</v>
      </c>
      <c r="CO50" s="1">
        <v>500</v>
      </c>
      <c r="CP50" s="1">
        <f t="shared" si="50"/>
        <v>62262</v>
      </c>
      <c r="CQ50" s="1">
        <v>5000</v>
      </c>
      <c r="CR50" s="1">
        <v>0</v>
      </c>
      <c r="CS50" s="1">
        <f t="shared" si="51"/>
        <v>200</v>
      </c>
      <c r="CT50" s="1">
        <f t="shared" si="52"/>
        <v>57062</v>
      </c>
      <c r="CU50" s="1">
        <v>48700</v>
      </c>
      <c r="CV50" s="1">
        <f t="shared" si="53"/>
        <v>6818.0000000000009</v>
      </c>
      <c r="CW50" s="1">
        <f t="shared" si="54"/>
        <v>5844</v>
      </c>
      <c r="CX50" s="1">
        <v>400</v>
      </c>
      <c r="CY50" s="1">
        <v>500</v>
      </c>
      <c r="CZ50" s="1">
        <f t="shared" si="55"/>
        <v>62262</v>
      </c>
      <c r="DA50" s="1">
        <v>5000</v>
      </c>
      <c r="DB50" s="1">
        <v>0</v>
      </c>
      <c r="DC50" s="1">
        <f t="shared" si="56"/>
        <v>200</v>
      </c>
      <c r="DD50" s="1">
        <f t="shared" si="57"/>
        <v>57062</v>
      </c>
      <c r="DE50" s="1">
        <v>48700</v>
      </c>
      <c r="DF50" s="1">
        <f t="shared" si="58"/>
        <v>6818.0000000000009</v>
      </c>
      <c r="DG50" s="1">
        <f t="shared" si="59"/>
        <v>5844</v>
      </c>
      <c r="DH50" s="1">
        <v>400</v>
      </c>
      <c r="DI50" s="1">
        <v>500</v>
      </c>
      <c r="DJ50" s="1">
        <f t="shared" si="60"/>
        <v>62262</v>
      </c>
      <c r="DK50" s="1">
        <v>5000</v>
      </c>
      <c r="DL50" s="1">
        <v>0</v>
      </c>
      <c r="DM50" s="1">
        <f t="shared" si="61"/>
        <v>200</v>
      </c>
      <c r="DN50" s="1">
        <f t="shared" si="62"/>
        <v>57062</v>
      </c>
      <c r="DO50" s="1">
        <v>48700</v>
      </c>
      <c r="DP50" s="1">
        <f t="shared" si="63"/>
        <v>6818.0000000000009</v>
      </c>
      <c r="DQ50" s="1">
        <f t="shared" si="64"/>
        <v>5844</v>
      </c>
      <c r="DR50" s="1">
        <v>400</v>
      </c>
      <c r="DS50" s="1">
        <v>500</v>
      </c>
      <c r="DT50" s="1">
        <f t="shared" si="65"/>
        <v>62262</v>
      </c>
      <c r="DU50" s="1">
        <v>5000</v>
      </c>
      <c r="DV50" s="1">
        <v>0</v>
      </c>
      <c r="DW50" s="1">
        <f t="shared" si="66"/>
        <v>200</v>
      </c>
      <c r="DX50" s="1">
        <f t="shared" si="67"/>
        <v>57062</v>
      </c>
      <c r="DY50" s="1">
        <f t="shared" si="68"/>
        <v>738196</v>
      </c>
      <c r="DZ50" s="1">
        <f t="shared" si="0"/>
        <v>2400</v>
      </c>
      <c r="EA50" s="1">
        <f t="shared" si="1"/>
        <v>50000</v>
      </c>
      <c r="EB50" s="1">
        <v>0</v>
      </c>
      <c r="EC50" s="1">
        <f t="shared" si="2"/>
        <v>685796</v>
      </c>
      <c r="ED50" s="1">
        <f t="shared" si="3"/>
        <v>60000</v>
      </c>
      <c r="EE50" s="1">
        <f t="shared" si="4"/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f t="shared" si="5"/>
        <v>60000</v>
      </c>
      <c r="EQ50" s="1">
        <f t="shared" si="69"/>
        <v>60000</v>
      </c>
      <c r="ER50" s="1">
        <f t="shared" si="6"/>
        <v>625796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f t="shared" si="70"/>
        <v>0</v>
      </c>
      <c r="FA50" s="1">
        <f t="shared" si="71"/>
        <v>625796</v>
      </c>
      <c r="FB50" s="1">
        <f t="shared" si="72"/>
        <v>12500</v>
      </c>
      <c r="FC50" s="1">
        <f t="shared" si="73"/>
        <v>12580</v>
      </c>
      <c r="FD50" s="1">
        <f t="shared" si="74"/>
        <v>25080</v>
      </c>
      <c r="FE50" s="1">
        <f t="shared" si="75"/>
        <v>25080</v>
      </c>
      <c r="FF50" s="1">
        <f t="shared" si="76"/>
        <v>1003.2</v>
      </c>
      <c r="FG50" s="1">
        <f t="shared" si="77"/>
        <v>26083</v>
      </c>
      <c r="FH50" s="1">
        <v>0</v>
      </c>
      <c r="FI50" s="1">
        <f t="shared" si="78"/>
        <v>26083</v>
      </c>
      <c r="FJ50" s="1" t="b">
        <f t="shared" si="79"/>
        <v>1</v>
      </c>
    </row>
    <row r="51" spans="1:166" x14ac:dyDescent="0.25">
      <c r="A51" s="1">
        <f>_xlfn.AGGREGATE(3,5,$B$2:B51)</f>
        <v>14</v>
      </c>
      <c r="B51" s="1" t="s">
        <v>222</v>
      </c>
      <c r="C51" s="1" t="s">
        <v>223</v>
      </c>
      <c r="D51" s="1" t="s">
        <v>777</v>
      </c>
      <c r="E51" s="1" t="s">
        <v>846</v>
      </c>
      <c r="F51" s="1">
        <v>0</v>
      </c>
      <c r="G51" s="1">
        <v>6000</v>
      </c>
      <c r="H51" s="1">
        <v>32500</v>
      </c>
      <c r="I51" s="1">
        <f t="shared" si="7"/>
        <v>3250</v>
      </c>
      <c r="J51" s="1">
        <f t="shared" si="8"/>
        <v>3900</v>
      </c>
      <c r="K51" s="1">
        <v>0</v>
      </c>
      <c r="L51" s="1">
        <v>500</v>
      </c>
      <c r="M51" s="1">
        <f t="shared" si="9"/>
        <v>40150</v>
      </c>
      <c r="N51" s="1">
        <v>6000</v>
      </c>
      <c r="O51" s="1">
        <v>0</v>
      </c>
      <c r="P51" s="1">
        <f t="shared" si="10"/>
        <v>200</v>
      </c>
      <c r="Q51" s="1">
        <f t="shared" si="11"/>
        <v>33950</v>
      </c>
      <c r="R51" s="1">
        <v>32500</v>
      </c>
      <c r="S51" s="1">
        <f t="shared" si="12"/>
        <v>3250</v>
      </c>
      <c r="T51" s="1">
        <f t="shared" si="13"/>
        <v>3900</v>
      </c>
      <c r="U51" s="1">
        <v>0</v>
      </c>
      <c r="V51" s="1">
        <v>500</v>
      </c>
      <c r="W51" s="1">
        <f t="shared" si="14"/>
        <v>40150</v>
      </c>
      <c r="X51" s="1">
        <v>6000</v>
      </c>
      <c r="Y51" s="1">
        <v>0</v>
      </c>
      <c r="Z51" s="1">
        <f t="shared" si="15"/>
        <v>200</v>
      </c>
      <c r="AA51" s="1">
        <f t="shared" si="16"/>
        <v>33950</v>
      </c>
      <c r="AB51" s="1">
        <v>32500</v>
      </c>
      <c r="AC51" s="1">
        <f t="shared" si="17"/>
        <v>4550</v>
      </c>
      <c r="AD51" s="1">
        <f t="shared" si="18"/>
        <v>3900</v>
      </c>
      <c r="AE51" s="1">
        <v>0</v>
      </c>
      <c r="AF51" s="1">
        <v>500</v>
      </c>
      <c r="AG51" s="1">
        <f t="shared" si="19"/>
        <v>41450</v>
      </c>
      <c r="AH51" s="1">
        <v>6000</v>
      </c>
      <c r="AI51" s="1">
        <v>0</v>
      </c>
      <c r="AJ51" s="1">
        <f t="shared" si="20"/>
        <v>200</v>
      </c>
      <c r="AK51" s="1">
        <f t="shared" si="21"/>
        <v>35250</v>
      </c>
      <c r="AL51" s="1">
        <v>32500</v>
      </c>
      <c r="AM51" s="1">
        <f t="shared" si="22"/>
        <v>4550</v>
      </c>
      <c r="AN51" s="1">
        <f t="shared" si="23"/>
        <v>3900</v>
      </c>
      <c r="AO51" s="1">
        <v>0</v>
      </c>
      <c r="AP51" s="1">
        <v>500</v>
      </c>
      <c r="AQ51" s="1">
        <f t="shared" si="24"/>
        <v>41450</v>
      </c>
      <c r="AR51" s="1">
        <v>6000</v>
      </c>
      <c r="AS51" s="1">
        <v>0</v>
      </c>
      <c r="AT51" s="1">
        <f t="shared" si="25"/>
        <v>200</v>
      </c>
      <c r="AU51" s="1">
        <f t="shared" si="26"/>
        <v>35250</v>
      </c>
      <c r="AV51" s="1">
        <v>33500</v>
      </c>
      <c r="AW51" s="1">
        <f t="shared" si="27"/>
        <v>4690</v>
      </c>
      <c r="AX51" s="1">
        <f t="shared" si="28"/>
        <v>1300</v>
      </c>
      <c r="AY51" s="1">
        <f t="shared" si="29"/>
        <v>4020</v>
      </c>
      <c r="AZ51" s="1">
        <v>0</v>
      </c>
      <c r="BA51" s="1">
        <v>500</v>
      </c>
      <c r="BB51" s="1">
        <f t="shared" si="30"/>
        <v>44010</v>
      </c>
      <c r="BC51" s="1">
        <v>6000</v>
      </c>
      <c r="BD51" s="1">
        <v>0</v>
      </c>
      <c r="BE51" s="1">
        <f t="shared" si="31"/>
        <v>200</v>
      </c>
      <c r="BF51" s="1">
        <f t="shared" si="32"/>
        <v>37810</v>
      </c>
      <c r="BG51" s="1">
        <v>33500</v>
      </c>
      <c r="BH51" s="1">
        <f t="shared" si="33"/>
        <v>4690</v>
      </c>
      <c r="BI51" s="1">
        <f t="shared" si="34"/>
        <v>4020</v>
      </c>
      <c r="BJ51" s="1">
        <v>0</v>
      </c>
      <c r="BK51" s="1">
        <v>500</v>
      </c>
      <c r="BL51" s="1">
        <f t="shared" si="35"/>
        <v>42710</v>
      </c>
      <c r="BM51" s="1">
        <v>6000</v>
      </c>
      <c r="BN51" s="1">
        <v>0</v>
      </c>
      <c r="BO51" s="1">
        <f t="shared" si="36"/>
        <v>200</v>
      </c>
      <c r="BP51" s="1">
        <f t="shared" si="37"/>
        <v>36510</v>
      </c>
      <c r="BQ51" s="1">
        <v>33500</v>
      </c>
      <c r="BR51" s="1">
        <f t="shared" si="38"/>
        <v>4690</v>
      </c>
      <c r="BS51" s="1">
        <f t="shared" si="39"/>
        <v>4020</v>
      </c>
      <c r="BT51" s="1">
        <v>0</v>
      </c>
      <c r="BU51" s="1">
        <v>500</v>
      </c>
      <c r="BV51" s="1">
        <f t="shared" si="40"/>
        <v>42710</v>
      </c>
      <c r="BW51" s="1">
        <v>6000</v>
      </c>
      <c r="BX51" s="1">
        <v>0</v>
      </c>
      <c r="BY51" s="1">
        <f t="shared" si="41"/>
        <v>200</v>
      </c>
      <c r="BZ51" s="1">
        <f t="shared" si="42"/>
        <v>36510</v>
      </c>
      <c r="CA51" s="1">
        <v>33500</v>
      </c>
      <c r="CB51" s="1">
        <f t="shared" si="43"/>
        <v>4690</v>
      </c>
      <c r="CC51" s="1">
        <f t="shared" si="44"/>
        <v>4020</v>
      </c>
      <c r="CD51" s="1">
        <v>0</v>
      </c>
      <c r="CE51" s="1">
        <v>500</v>
      </c>
      <c r="CF51" s="1">
        <f t="shared" si="45"/>
        <v>42710</v>
      </c>
      <c r="CG51" s="1">
        <v>6000</v>
      </c>
      <c r="CH51" s="1">
        <v>0</v>
      </c>
      <c r="CI51" s="1">
        <f t="shared" si="46"/>
        <v>200</v>
      </c>
      <c r="CJ51" s="1">
        <f t="shared" si="47"/>
        <v>36510</v>
      </c>
      <c r="CK51" s="1">
        <v>33500</v>
      </c>
      <c r="CL51" s="1">
        <f t="shared" si="48"/>
        <v>4690</v>
      </c>
      <c r="CM51" s="1">
        <f t="shared" si="49"/>
        <v>4020</v>
      </c>
      <c r="CN51" s="1">
        <v>0</v>
      </c>
      <c r="CO51" s="1">
        <v>500</v>
      </c>
      <c r="CP51" s="1">
        <f t="shared" si="50"/>
        <v>42710</v>
      </c>
      <c r="CQ51" s="1">
        <v>6000</v>
      </c>
      <c r="CR51" s="1">
        <v>0</v>
      </c>
      <c r="CS51" s="1">
        <f t="shared" si="51"/>
        <v>200</v>
      </c>
      <c r="CT51" s="1">
        <f t="shared" si="52"/>
        <v>36510</v>
      </c>
      <c r="CU51" s="1">
        <v>33500</v>
      </c>
      <c r="CV51" s="1">
        <f t="shared" si="53"/>
        <v>4690</v>
      </c>
      <c r="CW51" s="1">
        <f t="shared" si="54"/>
        <v>4020</v>
      </c>
      <c r="CX51" s="1">
        <v>0</v>
      </c>
      <c r="CY51" s="1">
        <v>500</v>
      </c>
      <c r="CZ51" s="1">
        <f t="shared" si="55"/>
        <v>42710</v>
      </c>
      <c r="DA51" s="1">
        <v>6000</v>
      </c>
      <c r="DB51" s="1">
        <v>0</v>
      </c>
      <c r="DC51" s="1">
        <f t="shared" si="56"/>
        <v>200</v>
      </c>
      <c r="DD51" s="1">
        <f t="shared" si="57"/>
        <v>36510</v>
      </c>
      <c r="DE51" s="1">
        <v>33500</v>
      </c>
      <c r="DF51" s="1">
        <f t="shared" si="58"/>
        <v>4690</v>
      </c>
      <c r="DG51" s="1">
        <f t="shared" si="59"/>
        <v>4020</v>
      </c>
      <c r="DH51" s="1">
        <v>0</v>
      </c>
      <c r="DI51" s="1">
        <v>500</v>
      </c>
      <c r="DJ51" s="1">
        <f t="shared" si="60"/>
        <v>42710</v>
      </c>
      <c r="DK51" s="1">
        <v>6000</v>
      </c>
      <c r="DL51" s="1">
        <v>0</v>
      </c>
      <c r="DM51" s="1">
        <f t="shared" si="61"/>
        <v>200</v>
      </c>
      <c r="DN51" s="1">
        <f t="shared" si="62"/>
        <v>36510</v>
      </c>
      <c r="DO51" s="1">
        <v>33500</v>
      </c>
      <c r="DP51" s="1">
        <f t="shared" si="63"/>
        <v>4690</v>
      </c>
      <c r="DQ51" s="1">
        <f t="shared" si="64"/>
        <v>4020</v>
      </c>
      <c r="DR51" s="1">
        <v>0</v>
      </c>
      <c r="DS51" s="1">
        <v>500</v>
      </c>
      <c r="DT51" s="1">
        <f t="shared" si="65"/>
        <v>42710</v>
      </c>
      <c r="DU51" s="1">
        <v>6000</v>
      </c>
      <c r="DV51" s="1">
        <v>0</v>
      </c>
      <c r="DW51" s="1">
        <f t="shared" si="66"/>
        <v>200</v>
      </c>
      <c r="DX51" s="1">
        <f t="shared" si="67"/>
        <v>36510</v>
      </c>
      <c r="DY51" s="1">
        <f t="shared" si="68"/>
        <v>512180</v>
      </c>
      <c r="DZ51" s="1">
        <f t="shared" si="0"/>
        <v>2400</v>
      </c>
      <c r="EA51" s="1">
        <f t="shared" si="1"/>
        <v>50000</v>
      </c>
      <c r="EB51" s="1">
        <v>0</v>
      </c>
      <c r="EC51" s="1">
        <f t="shared" si="2"/>
        <v>459780</v>
      </c>
      <c r="ED51" s="1">
        <f t="shared" si="3"/>
        <v>72000</v>
      </c>
      <c r="EE51" s="1">
        <f t="shared" si="4"/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f t="shared" si="5"/>
        <v>72000</v>
      </c>
      <c r="EQ51" s="1">
        <f t="shared" si="69"/>
        <v>72000</v>
      </c>
      <c r="ER51" s="1">
        <f t="shared" si="6"/>
        <v>387780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f t="shared" si="70"/>
        <v>0</v>
      </c>
      <c r="FA51" s="1">
        <f t="shared" si="71"/>
        <v>387780</v>
      </c>
      <c r="FB51" s="1">
        <f t="shared" si="72"/>
        <v>6889</v>
      </c>
      <c r="FC51" s="1">
        <f t="shared" si="73"/>
        <v>0</v>
      </c>
      <c r="FD51" s="1">
        <f t="shared" si="74"/>
        <v>6889</v>
      </c>
      <c r="FE51" s="1">
        <f t="shared" si="75"/>
        <v>0</v>
      </c>
      <c r="FF51" s="1">
        <f t="shared" si="76"/>
        <v>0</v>
      </c>
      <c r="FG51" s="1">
        <f t="shared" si="77"/>
        <v>0</v>
      </c>
      <c r="FH51" s="1">
        <v>0</v>
      </c>
      <c r="FI51" s="1">
        <f t="shared" si="78"/>
        <v>0</v>
      </c>
      <c r="FJ51" s="1" t="b">
        <f t="shared" si="79"/>
        <v>1</v>
      </c>
    </row>
    <row r="52" spans="1:166" x14ac:dyDescent="0.25">
      <c r="A52" s="1">
        <f>_xlfn.AGGREGATE(3,5,$B$2:B52)</f>
        <v>15</v>
      </c>
      <c r="B52" s="1" t="s">
        <v>224</v>
      </c>
      <c r="C52" s="1" t="s">
        <v>225</v>
      </c>
      <c r="D52" s="1" t="s">
        <v>777</v>
      </c>
      <c r="E52" s="1" t="s">
        <v>846</v>
      </c>
      <c r="F52" s="1">
        <v>0</v>
      </c>
      <c r="G52" s="1">
        <v>6000</v>
      </c>
      <c r="H52" s="1">
        <v>32500</v>
      </c>
      <c r="I52" s="1">
        <f t="shared" si="7"/>
        <v>3250</v>
      </c>
      <c r="J52" s="1">
        <f t="shared" si="8"/>
        <v>3900</v>
      </c>
      <c r="K52" s="1">
        <v>0</v>
      </c>
      <c r="L52" s="1">
        <v>0</v>
      </c>
      <c r="M52" s="1">
        <f t="shared" si="9"/>
        <v>39650</v>
      </c>
      <c r="N52" s="1">
        <v>2000</v>
      </c>
      <c r="O52" s="1">
        <v>0</v>
      </c>
      <c r="P52" s="1">
        <f t="shared" si="10"/>
        <v>150</v>
      </c>
      <c r="Q52" s="1">
        <f t="shared" si="11"/>
        <v>37500</v>
      </c>
      <c r="R52" s="1">
        <v>32500</v>
      </c>
      <c r="S52" s="1">
        <f t="shared" si="12"/>
        <v>3250</v>
      </c>
      <c r="T52" s="1">
        <f t="shared" si="13"/>
        <v>3900</v>
      </c>
      <c r="U52" s="1">
        <v>0</v>
      </c>
      <c r="V52" s="1">
        <v>0</v>
      </c>
      <c r="W52" s="1">
        <f t="shared" si="14"/>
        <v>39650</v>
      </c>
      <c r="X52" s="1">
        <v>2000</v>
      </c>
      <c r="Y52" s="1">
        <v>0</v>
      </c>
      <c r="Z52" s="1">
        <f t="shared" si="15"/>
        <v>150</v>
      </c>
      <c r="AA52" s="1">
        <f t="shared" si="16"/>
        <v>37500</v>
      </c>
      <c r="AB52" s="1">
        <v>32500</v>
      </c>
      <c r="AC52" s="1">
        <f t="shared" si="17"/>
        <v>4550</v>
      </c>
      <c r="AD52" s="1">
        <f t="shared" si="18"/>
        <v>3900</v>
      </c>
      <c r="AE52" s="1">
        <v>0</v>
      </c>
      <c r="AF52" s="1">
        <v>0</v>
      </c>
      <c r="AG52" s="1">
        <f t="shared" si="19"/>
        <v>40950</v>
      </c>
      <c r="AH52" s="1">
        <v>2000</v>
      </c>
      <c r="AI52" s="1">
        <v>0</v>
      </c>
      <c r="AJ52" s="1">
        <f t="shared" si="20"/>
        <v>200</v>
      </c>
      <c r="AK52" s="1">
        <f t="shared" si="21"/>
        <v>38750</v>
      </c>
      <c r="AL52" s="1">
        <v>32500</v>
      </c>
      <c r="AM52" s="1">
        <f t="shared" si="22"/>
        <v>4550</v>
      </c>
      <c r="AN52" s="1">
        <f t="shared" si="23"/>
        <v>3900</v>
      </c>
      <c r="AO52" s="1">
        <v>0</v>
      </c>
      <c r="AP52" s="1">
        <v>0</v>
      </c>
      <c r="AQ52" s="1">
        <f t="shared" si="24"/>
        <v>40950</v>
      </c>
      <c r="AR52" s="1">
        <v>2000</v>
      </c>
      <c r="AS52" s="1">
        <v>0</v>
      </c>
      <c r="AT52" s="1">
        <f t="shared" si="25"/>
        <v>200</v>
      </c>
      <c r="AU52" s="1">
        <f t="shared" si="26"/>
        <v>38750</v>
      </c>
      <c r="AV52" s="1">
        <v>33500</v>
      </c>
      <c r="AW52" s="1">
        <f t="shared" si="27"/>
        <v>4690</v>
      </c>
      <c r="AX52" s="1">
        <f t="shared" si="28"/>
        <v>1300</v>
      </c>
      <c r="AY52" s="1">
        <f t="shared" si="29"/>
        <v>4020</v>
      </c>
      <c r="AZ52" s="1">
        <v>0</v>
      </c>
      <c r="BA52" s="1">
        <v>0</v>
      </c>
      <c r="BB52" s="1">
        <f t="shared" si="30"/>
        <v>43510</v>
      </c>
      <c r="BC52" s="1">
        <v>2500</v>
      </c>
      <c r="BD52" s="1">
        <v>0</v>
      </c>
      <c r="BE52" s="1">
        <f t="shared" si="31"/>
        <v>200</v>
      </c>
      <c r="BF52" s="1">
        <f t="shared" si="32"/>
        <v>40810</v>
      </c>
      <c r="BG52" s="1">
        <v>33500</v>
      </c>
      <c r="BH52" s="1">
        <f t="shared" si="33"/>
        <v>4690</v>
      </c>
      <c r="BI52" s="1">
        <f t="shared" si="34"/>
        <v>4020</v>
      </c>
      <c r="BJ52" s="1">
        <v>0</v>
      </c>
      <c r="BK52" s="1">
        <v>0</v>
      </c>
      <c r="BL52" s="1">
        <f t="shared" si="35"/>
        <v>42210</v>
      </c>
      <c r="BM52" s="1">
        <v>2500</v>
      </c>
      <c r="BN52" s="1">
        <v>0</v>
      </c>
      <c r="BO52" s="1">
        <f t="shared" si="36"/>
        <v>200</v>
      </c>
      <c r="BP52" s="1">
        <f t="shared" si="37"/>
        <v>39510</v>
      </c>
      <c r="BQ52" s="1">
        <v>33500</v>
      </c>
      <c r="BR52" s="1">
        <f t="shared" si="38"/>
        <v>4690</v>
      </c>
      <c r="BS52" s="1">
        <f t="shared" si="39"/>
        <v>4020</v>
      </c>
      <c r="BT52" s="1">
        <v>0</v>
      </c>
      <c r="BU52" s="1">
        <v>0</v>
      </c>
      <c r="BV52" s="1">
        <f t="shared" si="40"/>
        <v>42210</v>
      </c>
      <c r="BW52" s="1">
        <v>2500</v>
      </c>
      <c r="BX52" s="1">
        <v>0</v>
      </c>
      <c r="BY52" s="1">
        <f t="shared" si="41"/>
        <v>200</v>
      </c>
      <c r="BZ52" s="1">
        <f t="shared" si="42"/>
        <v>39510</v>
      </c>
      <c r="CA52" s="1">
        <v>33500</v>
      </c>
      <c r="CB52" s="1">
        <f t="shared" si="43"/>
        <v>4690</v>
      </c>
      <c r="CC52" s="1">
        <f t="shared" si="44"/>
        <v>4020</v>
      </c>
      <c r="CD52" s="1">
        <v>0</v>
      </c>
      <c r="CE52" s="1">
        <v>0</v>
      </c>
      <c r="CF52" s="1">
        <f t="shared" si="45"/>
        <v>42210</v>
      </c>
      <c r="CG52" s="1">
        <v>2500</v>
      </c>
      <c r="CH52" s="1">
        <v>0</v>
      </c>
      <c r="CI52" s="1">
        <f t="shared" si="46"/>
        <v>200</v>
      </c>
      <c r="CJ52" s="1">
        <f t="shared" si="47"/>
        <v>39510</v>
      </c>
      <c r="CK52" s="1">
        <v>33500</v>
      </c>
      <c r="CL52" s="1">
        <f t="shared" si="48"/>
        <v>4690</v>
      </c>
      <c r="CM52" s="1">
        <f t="shared" si="49"/>
        <v>4020</v>
      </c>
      <c r="CN52" s="1">
        <v>0</v>
      </c>
      <c r="CO52" s="1">
        <v>0</v>
      </c>
      <c r="CP52" s="1">
        <f t="shared" si="50"/>
        <v>42210</v>
      </c>
      <c r="CQ52" s="1">
        <v>2500</v>
      </c>
      <c r="CR52" s="1">
        <v>0</v>
      </c>
      <c r="CS52" s="1">
        <f t="shared" si="51"/>
        <v>200</v>
      </c>
      <c r="CT52" s="1">
        <f t="shared" si="52"/>
        <v>39510</v>
      </c>
      <c r="CU52" s="1">
        <v>33500</v>
      </c>
      <c r="CV52" s="1">
        <f t="shared" si="53"/>
        <v>4690</v>
      </c>
      <c r="CW52" s="1">
        <f t="shared" si="54"/>
        <v>4020</v>
      </c>
      <c r="CX52" s="1">
        <v>0</v>
      </c>
      <c r="CY52" s="1">
        <v>0</v>
      </c>
      <c r="CZ52" s="1">
        <f t="shared" si="55"/>
        <v>42210</v>
      </c>
      <c r="DA52" s="1">
        <v>2500</v>
      </c>
      <c r="DB52" s="1">
        <v>0</v>
      </c>
      <c r="DC52" s="1">
        <f t="shared" si="56"/>
        <v>200</v>
      </c>
      <c r="DD52" s="1">
        <f t="shared" si="57"/>
        <v>39510</v>
      </c>
      <c r="DE52" s="1">
        <v>33500</v>
      </c>
      <c r="DF52" s="1">
        <f t="shared" si="58"/>
        <v>4690</v>
      </c>
      <c r="DG52" s="1">
        <f t="shared" si="59"/>
        <v>4020</v>
      </c>
      <c r="DH52" s="1">
        <v>0</v>
      </c>
      <c r="DI52" s="1">
        <v>0</v>
      </c>
      <c r="DJ52" s="1">
        <f t="shared" si="60"/>
        <v>42210</v>
      </c>
      <c r="DK52" s="1">
        <v>2500</v>
      </c>
      <c r="DL52" s="1">
        <v>0</v>
      </c>
      <c r="DM52" s="1">
        <f t="shared" si="61"/>
        <v>200</v>
      </c>
      <c r="DN52" s="1">
        <f t="shared" si="62"/>
        <v>39510</v>
      </c>
      <c r="DO52" s="1">
        <v>33500</v>
      </c>
      <c r="DP52" s="1">
        <f t="shared" si="63"/>
        <v>4690</v>
      </c>
      <c r="DQ52" s="1">
        <f t="shared" si="64"/>
        <v>4020</v>
      </c>
      <c r="DR52" s="1">
        <v>0</v>
      </c>
      <c r="DS52" s="1">
        <v>0</v>
      </c>
      <c r="DT52" s="1">
        <f t="shared" si="65"/>
        <v>42210</v>
      </c>
      <c r="DU52" s="1">
        <v>2500</v>
      </c>
      <c r="DV52" s="1">
        <v>0</v>
      </c>
      <c r="DW52" s="1">
        <f t="shared" si="66"/>
        <v>200</v>
      </c>
      <c r="DX52" s="1">
        <f t="shared" si="67"/>
        <v>39510</v>
      </c>
      <c r="DY52" s="1">
        <f t="shared" si="68"/>
        <v>506180</v>
      </c>
      <c r="DZ52" s="1">
        <f t="shared" si="0"/>
        <v>2300</v>
      </c>
      <c r="EA52" s="1">
        <f t="shared" si="1"/>
        <v>50000</v>
      </c>
      <c r="EB52" s="1">
        <v>0</v>
      </c>
      <c r="EC52" s="1">
        <f t="shared" si="2"/>
        <v>453880</v>
      </c>
      <c r="ED52" s="1">
        <f t="shared" si="3"/>
        <v>28000</v>
      </c>
      <c r="EE52" s="1">
        <f t="shared" si="4"/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f t="shared" si="5"/>
        <v>28000</v>
      </c>
      <c r="EQ52" s="1">
        <f t="shared" si="69"/>
        <v>28000</v>
      </c>
      <c r="ER52" s="1">
        <f t="shared" si="6"/>
        <v>425880</v>
      </c>
      <c r="ES52" s="1">
        <v>0</v>
      </c>
      <c r="ET52" s="1">
        <v>0</v>
      </c>
      <c r="EU52" s="1">
        <v>0</v>
      </c>
      <c r="EV52" s="1">
        <v>0</v>
      </c>
      <c r="EW52" s="1">
        <v>0</v>
      </c>
      <c r="EX52" s="1">
        <v>0</v>
      </c>
      <c r="EY52" s="1">
        <v>0</v>
      </c>
      <c r="EZ52" s="1">
        <f t="shared" si="70"/>
        <v>0</v>
      </c>
      <c r="FA52" s="1">
        <f t="shared" si="71"/>
        <v>425880</v>
      </c>
      <c r="FB52" s="1">
        <f t="shared" si="72"/>
        <v>8794</v>
      </c>
      <c r="FC52" s="1">
        <f t="shared" si="73"/>
        <v>0</v>
      </c>
      <c r="FD52" s="1">
        <f t="shared" si="74"/>
        <v>8794</v>
      </c>
      <c r="FE52" s="1">
        <f t="shared" si="75"/>
        <v>0</v>
      </c>
      <c r="FF52" s="1">
        <f t="shared" si="76"/>
        <v>0</v>
      </c>
      <c r="FG52" s="1">
        <f t="shared" si="77"/>
        <v>0</v>
      </c>
      <c r="FH52" s="1">
        <v>0</v>
      </c>
      <c r="FI52" s="1">
        <f t="shared" si="78"/>
        <v>0</v>
      </c>
      <c r="FJ52" s="1" t="b">
        <f t="shared" si="79"/>
        <v>1</v>
      </c>
    </row>
    <row r="53" spans="1:166" x14ac:dyDescent="0.25">
      <c r="A53" s="1">
        <f>_xlfn.AGGREGATE(3,5,$B$2:B53)</f>
        <v>16</v>
      </c>
      <c r="B53" s="1" t="s">
        <v>226</v>
      </c>
      <c r="C53" s="1" t="s">
        <v>227</v>
      </c>
      <c r="D53" s="1" t="s">
        <v>778</v>
      </c>
      <c r="E53" s="1" t="s">
        <v>846</v>
      </c>
      <c r="F53" s="1">
        <v>0</v>
      </c>
      <c r="G53" s="1">
        <v>6000</v>
      </c>
      <c r="H53" s="1">
        <v>32500</v>
      </c>
      <c r="I53" s="1">
        <f t="shared" si="7"/>
        <v>3250</v>
      </c>
      <c r="J53" s="1">
        <f t="shared" si="8"/>
        <v>3900</v>
      </c>
      <c r="K53" s="1">
        <v>400</v>
      </c>
      <c r="L53" s="1">
        <v>500</v>
      </c>
      <c r="M53" s="1">
        <f t="shared" si="9"/>
        <v>40550</v>
      </c>
      <c r="N53" s="1">
        <v>3000</v>
      </c>
      <c r="O53" s="1">
        <v>0</v>
      </c>
      <c r="P53" s="1">
        <f t="shared" si="10"/>
        <v>200</v>
      </c>
      <c r="Q53" s="1">
        <f t="shared" si="11"/>
        <v>37350</v>
      </c>
      <c r="R53" s="1">
        <v>32500</v>
      </c>
      <c r="S53" s="1">
        <f t="shared" si="12"/>
        <v>3250</v>
      </c>
      <c r="T53" s="1">
        <f t="shared" si="13"/>
        <v>3900</v>
      </c>
      <c r="U53" s="1">
        <v>400</v>
      </c>
      <c r="V53" s="1">
        <v>500</v>
      </c>
      <c r="W53" s="1">
        <f t="shared" si="14"/>
        <v>40550</v>
      </c>
      <c r="X53" s="1">
        <v>3000</v>
      </c>
      <c r="Y53" s="1">
        <v>0</v>
      </c>
      <c r="Z53" s="1">
        <f t="shared" si="15"/>
        <v>200</v>
      </c>
      <c r="AA53" s="1">
        <f t="shared" si="16"/>
        <v>37350</v>
      </c>
      <c r="AB53" s="1">
        <v>32500</v>
      </c>
      <c r="AC53" s="1">
        <f t="shared" si="17"/>
        <v>4550</v>
      </c>
      <c r="AD53" s="1">
        <f t="shared" si="18"/>
        <v>3900</v>
      </c>
      <c r="AE53" s="1">
        <v>400</v>
      </c>
      <c r="AF53" s="1">
        <v>500</v>
      </c>
      <c r="AG53" s="1">
        <f t="shared" si="19"/>
        <v>41850</v>
      </c>
      <c r="AH53" s="1">
        <v>3000</v>
      </c>
      <c r="AI53" s="1">
        <v>0</v>
      </c>
      <c r="AJ53" s="1">
        <f t="shared" si="20"/>
        <v>200</v>
      </c>
      <c r="AK53" s="1">
        <f t="shared" si="21"/>
        <v>38650</v>
      </c>
      <c r="AL53" s="1">
        <v>32500</v>
      </c>
      <c r="AM53" s="1">
        <f t="shared" si="22"/>
        <v>4550</v>
      </c>
      <c r="AN53" s="1">
        <f t="shared" si="23"/>
        <v>3900</v>
      </c>
      <c r="AO53" s="1">
        <v>400</v>
      </c>
      <c r="AP53" s="1">
        <v>500</v>
      </c>
      <c r="AQ53" s="1">
        <f t="shared" si="24"/>
        <v>41850</v>
      </c>
      <c r="AR53" s="1">
        <v>3000</v>
      </c>
      <c r="AS53" s="1">
        <v>0</v>
      </c>
      <c r="AT53" s="1">
        <f t="shared" si="25"/>
        <v>200</v>
      </c>
      <c r="AU53" s="1">
        <f t="shared" si="26"/>
        <v>38650</v>
      </c>
      <c r="AV53" s="1">
        <v>34500</v>
      </c>
      <c r="AW53" s="1">
        <f t="shared" si="27"/>
        <v>4830.0000000000009</v>
      </c>
      <c r="AX53" s="1">
        <f t="shared" si="28"/>
        <v>1300</v>
      </c>
      <c r="AY53" s="1">
        <f t="shared" si="29"/>
        <v>4140</v>
      </c>
      <c r="AZ53" s="1">
        <v>400</v>
      </c>
      <c r="BA53" s="1">
        <v>500</v>
      </c>
      <c r="BB53" s="1">
        <f t="shared" si="30"/>
        <v>45670</v>
      </c>
      <c r="BC53" s="1">
        <v>3000</v>
      </c>
      <c r="BD53" s="1">
        <v>0</v>
      </c>
      <c r="BE53" s="1">
        <f t="shared" si="31"/>
        <v>200</v>
      </c>
      <c r="BF53" s="1">
        <f t="shared" si="32"/>
        <v>42470</v>
      </c>
      <c r="BG53" s="1">
        <v>34500</v>
      </c>
      <c r="BH53" s="1">
        <f t="shared" si="33"/>
        <v>4830.0000000000009</v>
      </c>
      <c r="BI53" s="1">
        <f t="shared" si="34"/>
        <v>4140</v>
      </c>
      <c r="BJ53" s="1">
        <v>400</v>
      </c>
      <c r="BK53" s="1">
        <v>500</v>
      </c>
      <c r="BL53" s="1">
        <f t="shared" si="35"/>
        <v>44370</v>
      </c>
      <c r="BM53" s="1">
        <v>3000</v>
      </c>
      <c r="BN53" s="1">
        <v>0</v>
      </c>
      <c r="BO53" s="1">
        <f t="shared" si="36"/>
        <v>200</v>
      </c>
      <c r="BP53" s="1">
        <f t="shared" si="37"/>
        <v>41170</v>
      </c>
      <c r="BQ53" s="1">
        <v>34500</v>
      </c>
      <c r="BR53" s="1">
        <f t="shared" si="38"/>
        <v>4830.0000000000009</v>
      </c>
      <c r="BS53" s="1">
        <f t="shared" si="39"/>
        <v>4140</v>
      </c>
      <c r="BT53" s="1">
        <v>400</v>
      </c>
      <c r="BU53" s="1">
        <v>500</v>
      </c>
      <c r="BV53" s="1">
        <f t="shared" si="40"/>
        <v>44370</v>
      </c>
      <c r="BW53" s="1">
        <v>3000</v>
      </c>
      <c r="BX53" s="1">
        <v>0</v>
      </c>
      <c r="BY53" s="1">
        <f t="shared" si="41"/>
        <v>200</v>
      </c>
      <c r="BZ53" s="1">
        <f t="shared" si="42"/>
        <v>41170</v>
      </c>
      <c r="CA53" s="1">
        <v>34500</v>
      </c>
      <c r="CB53" s="1">
        <f t="shared" si="43"/>
        <v>4830.0000000000009</v>
      </c>
      <c r="CC53" s="1">
        <f t="shared" si="44"/>
        <v>4140</v>
      </c>
      <c r="CD53" s="1">
        <v>400</v>
      </c>
      <c r="CE53" s="1">
        <v>500</v>
      </c>
      <c r="CF53" s="1">
        <f t="shared" si="45"/>
        <v>44370</v>
      </c>
      <c r="CG53" s="1">
        <v>3000</v>
      </c>
      <c r="CH53" s="1">
        <v>0</v>
      </c>
      <c r="CI53" s="1">
        <f t="shared" si="46"/>
        <v>200</v>
      </c>
      <c r="CJ53" s="1">
        <f t="shared" si="47"/>
        <v>41170</v>
      </c>
      <c r="CK53" s="1">
        <v>34500</v>
      </c>
      <c r="CL53" s="1">
        <f t="shared" si="48"/>
        <v>4830.0000000000009</v>
      </c>
      <c r="CM53" s="1">
        <f t="shared" si="49"/>
        <v>4140</v>
      </c>
      <c r="CN53" s="1">
        <v>400</v>
      </c>
      <c r="CO53" s="1">
        <v>500</v>
      </c>
      <c r="CP53" s="1">
        <f t="shared" si="50"/>
        <v>44370</v>
      </c>
      <c r="CQ53" s="1">
        <v>3000</v>
      </c>
      <c r="CR53" s="1">
        <v>0</v>
      </c>
      <c r="CS53" s="1">
        <f t="shared" si="51"/>
        <v>200</v>
      </c>
      <c r="CT53" s="1">
        <f t="shared" si="52"/>
        <v>41170</v>
      </c>
      <c r="CU53" s="1">
        <v>34500</v>
      </c>
      <c r="CV53" s="1">
        <f t="shared" si="53"/>
        <v>4830.0000000000009</v>
      </c>
      <c r="CW53" s="1">
        <f t="shared" si="54"/>
        <v>4140</v>
      </c>
      <c r="CX53" s="1">
        <v>400</v>
      </c>
      <c r="CY53" s="1">
        <v>500</v>
      </c>
      <c r="CZ53" s="1">
        <f t="shared" si="55"/>
        <v>44370</v>
      </c>
      <c r="DA53" s="1">
        <v>3000</v>
      </c>
      <c r="DB53" s="1">
        <v>0</v>
      </c>
      <c r="DC53" s="1">
        <f t="shared" si="56"/>
        <v>200</v>
      </c>
      <c r="DD53" s="1">
        <f t="shared" si="57"/>
        <v>41170</v>
      </c>
      <c r="DE53" s="1">
        <v>34500</v>
      </c>
      <c r="DF53" s="1">
        <f t="shared" si="58"/>
        <v>4830.0000000000009</v>
      </c>
      <c r="DG53" s="1">
        <f t="shared" si="59"/>
        <v>4140</v>
      </c>
      <c r="DH53" s="1">
        <v>400</v>
      </c>
      <c r="DI53" s="1">
        <v>500</v>
      </c>
      <c r="DJ53" s="1">
        <f t="shared" si="60"/>
        <v>44370</v>
      </c>
      <c r="DK53" s="1">
        <v>3000</v>
      </c>
      <c r="DL53" s="1">
        <v>0</v>
      </c>
      <c r="DM53" s="1">
        <f t="shared" si="61"/>
        <v>200</v>
      </c>
      <c r="DN53" s="1">
        <f t="shared" si="62"/>
        <v>41170</v>
      </c>
      <c r="DO53" s="1">
        <v>34500</v>
      </c>
      <c r="DP53" s="1">
        <f t="shared" si="63"/>
        <v>4830.0000000000009</v>
      </c>
      <c r="DQ53" s="1">
        <f t="shared" si="64"/>
        <v>4140</v>
      </c>
      <c r="DR53" s="1">
        <v>400</v>
      </c>
      <c r="DS53" s="1">
        <v>500</v>
      </c>
      <c r="DT53" s="1">
        <f t="shared" si="65"/>
        <v>44370</v>
      </c>
      <c r="DU53" s="1">
        <v>3000</v>
      </c>
      <c r="DV53" s="1">
        <v>0</v>
      </c>
      <c r="DW53" s="1">
        <f t="shared" si="66"/>
        <v>200</v>
      </c>
      <c r="DX53" s="1">
        <f t="shared" si="67"/>
        <v>41170</v>
      </c>
      <c r="DY53" s="1">
        <f t="shared" si="68"/>
        <v>527060</v>
      </c>
      <c r="DZ53" s="1">
        <f t="shared" si="0"/>
        <v>2400</v>
      </c>
      <c r="EA53" s="1">
        <f t="shared" si="1"/>
        <v>50000</v>
      </c>
      <c r="EB53" s="1">
        <v>0</v>
      </c>
      <c r="EC53" s="1">
        <f t="shared" si="2"/>
        <v>474660</v>
      </c>
      <c r="ED53" s="1">
        <f t="shared" si="3"/>
        <v>36000</v>
      </c>
      <c r="EE53" s="1">
        <f t="shared" si="4"/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f t="shared" si="5"/>
        <v>36000</v>
      </c>
      <c r="EQ53" s="1">
        <f t="shared" si="69"/>
        <v>36000</v>
      </c>
      <c r="ER53" s="1">
        <f t="shared" si="6"/>
        <v>438660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f t="shared" si="70"/>
        <v>0</v>
      </c>
      <c r="FA53" s="1">
        <f t="shared" si="71"/>
        <v>438660</v>
      </c>
      <c r="FB53" s="1">
        <f t="shared" si="72"/>
        <v>9433</v>
      </c>
      <c r="FC53" s="1">
        <f t="shared" si="73"/>
        <v>0</v>
      </c>
      <c r="FD53" s="1">
        <f t="shared" si="74"/>
        <v>9433</v>
      </c>
      <c r="FE53" s="1">
        <f t="shared" si="75"/>
        <v>0</v>
      </c>
      <c r="FF53" s="1">
        <f t="shared" si="76"/>
        <v>0</v>
      </c>
      <c r="FG53" s="1">
        <f t="shared" si="77"/>
        <v>0</v>
      </c>
      <c r="FH53" s="1">
        <v>0</v>
      </c>
      <c r="FI53" s="1">
        <f t="shared" si="78"/>
        <v>0</v>
      </c>
      <c r="FJ53" s="1" t="b">
        <f t="shared" si="79"/>
        <v>1</v>
      </c>
    </row>
    <row r="54" spans="1:166" x14ac:dyDescent="0.25">
      <c r="A54" s="1">
        <f>_xlfn.AGGREGATE(3,5,$B$2:B54)</f>
        <v>17</v>
      </c>
      <c r="B54" s="1" t="s">
        <v>228</v>
      </c>
      <c r="C54" s="1" t="s">
        <v>229</v>
      </c>
      <c r="D54" s="1" t="s">
        <v>778</v>
      </c>
      <c r="E54" s="1" t="s">
        <v>846</v>
      </c>
      <c r="F54" s="1">
        <v>0</v>
      </c>
      <c r="G54" s="1">
        <v>6000</v>
      </c>
      <c r="H54" s="1">
        <v>32500</v>
      </c>
      <c r="I54" s="1">
        <f t="shared" si="7"/>
        <v>3250</v>
      </c>
      <c r="J54" s="1">
        <f t="shared" si="8"/>
        <v>3900</v>
      </c>
      <c r="K54" s="1">
        <v>0</v>
      </c>
      <c r="L54" s="1">
        <v>500</v>
      </c>
      <c r="M54" s="1">
        <f t="shared" si="9"/>
        <v>40150</v>
      </c>
      <c r="N54" s="1">
        <v>2000</v>
      </c>
      <c r="O54" s="1">
        <v>0</v>
      </c>
      <c r="P54" s="1">
        <f t="shared" si="10"/>
        <v>200</v>
      </c>
      <c r="Q54" s="1">
        <f t="shared" si="11"/>
        <v>37950</v>
      </c>
      <c r="R54" s="1">
        <v>32500</v>
      </c>
      <c r="S54" s="1">
        <f t="shared" si="12"/>
        <v>3250</v>
      </c>
      <c r="T54" s="1">
        <f t="shared" si="13"/>
        <v>3900</v>
      </c>
      <c r="U54" s="1">
        <v>0</v>
      </c>
      <c r="V54" s="1">
        <v>500</v>
      </c>
      <c r="W54" s="1">
        <f t="shared" si="14"/>
        <v>40150</v>
      </c>
      <c r="X54" s="1">
        <v>2000</v>
      </c>
      <c r="Y54" s="1">
        <v>0</v>
      </c>
      <c r="Z54" s="1">
        <f t="shared" si="15"/>
        <v>200</v>
      </c>
      <c r="AA54" s="1">
        <f t="shared" si="16"/>
        <v>37950</v>
      </c>
      <c r="AB54" s="1">
        <v>32500</v>
      </c>
      <c r="AC54" s="1">
        <f t="shared" si="17"/>
        <v>4550</v>
      </c>
      <c r="AD54" s="1">
        <f t="shared" si="18"/>
        <v>3900</v>
      </c>
      <c r="AE54" s="1">
        <v>0</v>
      </c>
      <c r="AF54" s="1">
        <v>500</v>
      </c>
      <c r="AG54" s="1">
        <f t="shared" si="19"/>
        <v>41450</v>
      </c>
      <c r="AH54" s="1">
        <v>2000</v>
      </c>
      <c r="AI54" s="1">
        <v>0</v>
      </c>
      <c r="AJ54" s="1">
        <f t="shared" si="20"/>
        <v>200</v>
      </c>
      <c r="AK54" s="1">
        <f t="shared" si="21"/>
        <v>39250</v>
      </c>
      <c r="AL54" s="1">
        <v>32500</v>
      </c>
      <c r="AM54" s="1">
        <f t="shared" si="22"/>
        <v>4550</v>
      </c>
      <c r="AN54" s="1">
        <f t="shared" si="23"/>
        <v>3900</v>
      </c>
      <c r="AO54" s="1">
        <v>0</v>
      </c>
      <c r="AP54" s="1">
        <v>500</v>
      </c>
      <c r="AQ54" s="1">
        <f t="shared" si="24"/>
        <v>41450</v>
      </c>
      <c r="AR54" s="1">
        <v>2000</v>
      </c>
      <c r="AS54" s="1">
        <v>0</v>
      </c>
      <c r="AT54" s="1">
        <f t="shared" si="25"/>
        <v>200</v>
      </c>
      <c r="AU54" s="1">
        <f t="shared" si="26"/>
        <v>39250</v>
      </c>
      <c r="AV54" s="1">
        <v>34500</v>
      </c>
      <c r="AW54" s="1">
        <f t="shared" si="27"/>
        <v>4830.0000000000009</v>
      </c>
      <c r="AX54" s="1">
        <f t="shared" si="28"/>
        <v>1300</v>
      </c>
      <c r="AY54" s="1">
        <f t="shared" si="29"/>
        <v>4140</v>
      </c>
      <c r="AZ54" s="1">
        <v>0</v>
      </c>
      <c r="BA54" s="1">
        <v>500</v>
      </c>
      <c r="BB54" s="1">
        <f t="shared" si="30"/>
        <v>45270</v>
      </c>
      <c r="BC54" s="1">
        <v>2500</v>
      </c>
      <c r="BD54" s="1">
        <v>0</v>
      </c>
      <c r="BE54" s="1">
        <f t="shared" si="31"/>
        <v>200</v>
      </c>
      <c r="BF54" s="1">
        <f t="shared" si="32"/>
        <v>42570</v>
      </c>
      <c r="BG54" s="1">
        <v>34500</v>
      </c>
      <c r="BH54" s="1">
        <f t="shared" si="33"/>
        <v>4830.0000000000009</v>
      </c>
      <c r="BI54" s="1">
        <f t="shared" si="34"/>
        <v>4140</v>
      </c>
      <c r="BJ54" s="1">
        <v>0</v>
      </c>
      <c r="BK54" s="1">
        <v>500</v>
      </c>
      <c r="BL54" s="1">
        <f t="shared" si="35"/>
        <v>43970</v>
      </c>
      <c r="BM54" s="1">
        <v>2500</v>
      </c>
      <c r="BN54" s="1">
        <v>0</v>
      </c>
      <c r="BO54" s="1">
        <f t="shared" si="36"/>
        <v>200</v>
      </c>
      <c r="BP54" s="1">
        <f t="shared" si="37"/>
        <v>41270</v>
      </c>
      <c r="BQ54" s="1">
        <v>34500</v>
      </c>
      <c r="BR54" s="1">
        <f t="shared" si="38"/>
        <v>4830.0000000000009</v>
      </c>
      <c r="BS54" s="1">
        <f t="shared" si="39"/>
        <v>4140</v>
      </c>
      <c r="BT54" s="1">
        <v>0</v>
      </c>
      <c r="BU54" s="1">
        <v>500</v>
      </c>
      <c r="BV54" s="1">
        <f t="shared" si="40"/>
        <v>43970</v>
      </c>
      <c r="BW54" s="1">
        <v>2500</v>
      </c>
      <c r="BX54" s="1">
        <v>0</v>
      </c>
      <c r="BY54" s="1">
        <f t="shared" si="41"/>
        <v>200</v>
      </c>
      <c r="BZ54" s="1">
        <f t="shared" si="42"/>
        <v>41270</v>
      </c>
      <c r="CA54" s="1">
        <v>34500</v>
      </c>
      <c r="CB54" s="1">
        <f t="shared" si="43"/>
        <v>4830.0000000000009</v>
      </c>
      <c r="CC54" s="1">
        <f t="shared" si="44"/>
        <v>4140</v>
      </c>
      <c r="CD54" s="1">
        <v>0</v>
      </c>
      <c r="CE54" s="1">
        <v>500</v>
      </c>
      <c r="CF54" s="1">
        <f t="shared" si="45"/>
        <v>43970</v>
      </c>
      <c r="CG54" s="1">
        <v>2500</v>
      </c>
      <c r="CH54" s="1">
        <v>0</v>
      </c>
      <c r="CI54" s="1">
        <f t="shared" si="46"/>
        <v>200</v>
      </c>
      <c r="CJ54" s="1">
        <f t="shared" si="47"/>
        <v>41270</v>
      </c>
      <c r="CK54" s="1">
        <v>34500</v>
      </c>
      <c r="CL54" s="1">
        <f t="shared" si="48"/>
        <v>4830.0000000000009</v>
      </c>
      <c r="CM54" s="1">
        <f t="shared" si="49"/>
        <v>4140</v>
      </c>
      <c r="CN54" s="1">
        <v>0</v>
      </c>
      <c r="CO54" s="1">
        <v>500</v>
      </c>
      <c r="CP54" s="1">
        <f t="shared" si="50"/>
        <v>43970</v>
      </c>
      <c r="CQ54" s="1">
        <v>2500</v>
      </c>
      <c r="CR54" s="1">
        <v>0</v>
      </c>
      <c r="CS54" s="1">
        <f t="shared" si="51"/>
        <v>200</v>
      </c>
      <c r="CT54" s="1">
        <f t="shared" si="52"/>
        <v>41270</v>
      </c>
      <c r="CU54" s="1">
        <v>34500</v>
      </c>
      <c r="CV54" s="1">
        <f t="shared" si="53"/>
        <v>4830.0000000000009</v>
      </c>
      <c r="CW54" s="1">
        <f t="shared" si="54"/>
        <v>4140</v>
      </c>
      <c r="CX54" s="1">
        <v>0</v>
      </c>
      <c r="CY54" s="1">
        <v>500</v>
      </c>
      <c r="CZ54" s="1">
        <f t="shared" si="55"/>
        <v>43970</v>
      </c>
      <c r="DA54" s="1">
        <v>2500</v>
      </c>
      <c r="DB54" s="1">
        <v>0</v>
      </c>
      <c r="DC54" s="1">
        <f t="shared" si="56"/>
        <v>200</v>
      </c>
      <c r="DD54" s="1">
        <f t="shared" si="57"/>
        <v>41270</v>
      </c>
      <c r="DE54" s="1">
        <v>34500</v>
      </c>
      <c r="DF54" s="1">
        <f t="shared" si="58"/>
        <v>4830.0000000000009</v>
      </c>
      <c r="DG54" s="1">
        <f t="shared" si="59"/>
        <v>4140</v>
      </c>
      <c r="DH54" s="1">
        <v>0</v>
      </c>
      <c r="DI54" s="1">
        <v>500</v>
      </c>
      <c r="DJ54" s="1">
        <f t="shared" si="60"/>
        <v>43970</v>
      </c>
      <c r="DK54" s="1">
        <v>2500</v>
      </c>
      <c r="DL54" s="1">
        <v>0</v>
      </c>
      <c r="DM54" s="1">
        <f t="shared" si="61"/>
        <v>200</v>
      </c>
      <c r="DN54" s="1">
        <f t="shared" si="62"/>
        <v>41270</v>
      </c>
      <c r="DO54" s="1">
        <v>34500</v>
      </c>
      <c r="DP54" s="1">
        <f t="shared" si="63"/>
        <v>4830.0000000000009</v>
      </c>
      <c r="DQ54" s="1">
        <f t="shared" si="64"/>
        <v>4140</v>
      </c>
      <c r="DR54" s="1">
        <v>0</v>
      </c>
      <c r="DS54" s="1">
        <v>500</v>
      </c>
      <c r="DT54" s="1">
        <f t="shared" si="65"/>
        <v>43970</v>
      </c>
      <c r="DU54" s="1">
        <v>2500</v>
      </c>
      <c r="DV54" s="1">
        <v>0</v>
      </c>
      <c r="DW54" s="1">
        <f t="shared" si="66"/>
        <v>200</v>
      </c>
      <c r="DX54" s="1">
        <f t="shared" si="67"/>
        <v>41270</v>
      </c>
      <c r="DY54" s="1">
        <f t="shared" si="68"/>
        <v>522260</v>
      </c>
      <c r="DZ54" s="1">
        <f t="shared" si="0"/>
        <v>2400</v>
      </c>
      <c r="EA54" s="1">
        <f t="shared" si="1"/>
        <v>50000</v>
      </c>
      <c r="EB54" s="1">
        <v>0</v>
      </c>
      <c r="EC54" s="1">
        <f t="shared" si="2"/>
        <v>469860</v>
      </c>
      <c r="ED54" s="1">
        <f t="shared" si="3"/>
        <v>28000</v>
      </c>
      <c r="EE54" s="1">
        <f t="shared" si="4"/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f t="shared" si="5"/>
        <v>28000</v>
      </c>
      <c r="EQ54" s="1">
        <f t="shared" si="69"/>
        <v>28000</v>
      </c>
      <c r="ER54" s="1">
        <f t="shared" si="6"/>
        <v>441860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f t="shared" si="70"/>
        <v>0</v>
      </c>
      <c r="FA54" s="1">
        <f t="shared" si="71"/>
        <v>441860</v>
      </c>
      <c r="FB54" s="1">
        <f t="shared" si="72"/>
        <v>9593</v>
      </c>
      <c r="FC54" s="1">
        <f t="shared" si="73"/>
        <v>0</v>
      </c>
      <c r="FD54" s="1">
        <f t="shared" si="74"/>
        <v>9593</v>
      </c>
      <c r="FE54" s="1">
        <f t="shared" si="75"/>
        <v>0</v>
      </c>
      <c r="FF54" s="1">
        <f t="shared" si="76"/>
        <v>0</v>
      </c>
      <c r="FG54" s="1">
        <f t="shared" si="77"/>
        <v>0</v>
      </c>
      <c r="FH54" s="1">
        <v>0</v>
      </c>
      <c r="FI54" s="1">
        <f t="shared" si="78"/>
        <v>0</v>
      </c>
      <c r="FJ54" s="1" t="b">
        <f t="shared" si="79"/>
        <v>1</v>
      </c>
    </row>
    <row r="55" spans="1:166" customFormat="1" hidden="1" x14ac:dyDescent="0.25">
      <c r="A55">
        <f>_xlfn.AGGREGATE(3,5,$B$2:B55)</f>
        <v>17</v>
      </c>
      <c r="B55" t="s">
        <v>230</v>
      </c>
      <c r="C55" t="s">
        <v>231</v>
      </c>
      <c r="D55" t="s">
        <v>778</v>
      </c>
      <c r="E55" t="s">
        <v>847</v>
      </c>
      <c r="F55">
        <v>0</v>
      </c>
      <c r="G55">
        <v>6000</v>
      </c>
      <c r="H55">
        <v>32500</v>
      </c>
      <c r="I55">
        <f t="shared" si="7"/>
        <v>3250</v>
      </c>
      <c r="J55">
        <f t="shared" si="8"/>
        <v>3900</v>
      </c>
      <c r="K55">
        <v>0</v>
      </c>
      <c r="L55">
        <v>500</v>
      </c>
      <c r="M55">
        <f t="shared" si="9"/>
        <v>40150</v>
      </c>
      <c r="N55">
        <v>2000</v>
      </c>
      <c r="O55">
        <v>0</v>
      </c>
      <c r="P55">
        <f t="shared" si="10"/>
        <v>200</v>
      </c>
      <c r="Q55">
        <f t="shared" si="11"/>
        <v>37950</v>
      </c>
      <c r="R55">
        <v>32500</v>
      </c>
      <c r="S55">
        <f t="shared" si="12"/>
        <v>3250</v>
      </c>
      <c r="T55">
        <f t="shared" si="13"/>
        <v>3900</v>
      </c>
      <c r="U55">
        <v>0</v>
      </c>
      <c r="V55">
        <v>500</v>
      </c>
      <c r="W55">
        <f t="shared" si="14"/>
        <v>40150</v>
      </c>
      <c r="X55">
        <v>2000</v>
      </c>
      <c r="Y55">
        <v>0</v>
      </c>
      <c r="Z55">
        <f t="shared" si="15"/>
        <v>200</v>
      </c>
      <c r="AA55">
        <f t="shared" si="16"/>
        <v>37950</v>
      </c>
      <c r="AB55">
        <v>32500</v>
      </c>
      <c r="AC55">
        <f t="shared" si="17"/>
        <v>4550</v>
      </c>
      <c r="AD55">
        <f t="shared" si="18"/>
        <v>3900</v>
      </c>
      <c r="AE55">
        <v>0</v>
      </c>
      <c r="AF55">
        <v>500</v>
      </c>
      <c r="AG55">
        <f t="shared" si="19"/>
        <v>41450</v>
      </c>
      <c r="AH55">
        <v>2000</v>
      </c>
      <c r="AI55">
        <v>0</v>
      </c>
      <c r="AJ55">
        <f t="shared" si="20"/>
        <v>200</v>
      </c>
      <c r="AK55">
        <f t="shared" si="21"/>
        <v>39250</v>
      </c>
      <c r="AL55">
        <v>32500</v>
      </c>
      <c r="AM55">
        <f t="shared" si="22"/>
        <v>4550</v>
      </c>
      <c r="AN55">
        <f t="shared" si="23"/>
        <v>3900</v>
      </c>
      <c r="AO55">
        <v>0</v>
      </c>
      <c r="AP55">
        <v>500</v>
      </c>
      <c r="AQ55">
        <f t="shared" si="24"/>
        <v>41450</v>
      </c>
      <c r="AR55">
        <v>2000</v>
      </c>
      <c r="AS55">
        <v>0</v>
      </c>
      <c r="AT55">
        <f t="shared" si="25"/>
        <v>200</v>
      </c>
      <c r="AU55">
        <f t="shared" si="26"/>
        <v>39250</v>
      </c>
      <c r="AV55">
        <v>33500</v>
      </c>
      <c r="AW55">
        <f t="shared" si="27"/>
        <v>4690</v>
      </c>
      <c r="AX55">
        <f t="shared" si="28"/>
        <v>1300</v>
      </c>
      <c r="AY55">
        <f t="shared" si="29"/>
        <v>4020</v>
      </c>
      <c r="AZ55">
        <v>0</v>
      </c>
      <c r="BA55">
        <v>500</v>
      </c>
      <c r="BB55">
        <f t="shared" si="30"/>
        <v>44010</v>
      </c>
      <c r="BC55">
        <v>2500</v>
      </c>
      <c r="BD55">
        <v>0</v>
      </c>
      <c r="BE55">
        <f t="shared" si="31"/>
        <v>200</v>
      </c>
      <c r="BF55">
        <f t="shared" si="32"/>
        <v>41310</v>
      </c>
      <c r="BG55">
        <v>33500</v>
      </c>
      <c r="BH55">
        <f t="shared" si="33"/>
        <v>4690</v>
      </c>
      <c r="BI55">
        <f t="shared" si="34"/>
        <v>4020</v>
      </c>
      <c r="BJ55">
        <v>0</v>
      </c>
      <c r="BK55">
        <v>500</v>
      </c>
      <c r="BL55">
        <f t="shared" si="35"/>
        <v>42710</v>
      </c>
      <c r="BM55">
        <v>2500</v>
      </c>
      <c r="BN55">
        <v>0</v>
      </c>
      <c r="BO55">
        <f t="shared" si="36"/>
        <v>200</v>
      </c>
      <c r="BP55">
        <f t="shared" si="37"/>
        <v>40010</v>
      </c>
      <c r="BQ55">
        <v>33500</v>
      </c>
      <c r="BR55">
        <f t="shared" si="38"/>
        <v>4690</v>
      </c>
      <c r="BS55">
        <f t="shared" si="39"/>
        <v>4020</v>
      </c>
      <c r="BT55">
        <v>0</v>
      </c>
      <c r="BU55">
        <v>500</v>
      </c>
      <c r="BV55">
        <f t="shared" si="40"/>
        <v>42710</v>
      </c>
      <c r="BW55">
        <v>2500</v>
      </c>
      <c r="BX55">
        <v>0</v>
      </c>
      <c r="BY55">
        <f t="shared" si="41"/>
        <v>200</v>
      </c>
      <c r="BZ55">
        <f t="shared" si="42"/>
        <v>40010</v>
      </c>
      <c r="CA55">
        <v>33500</v>
      </c>
      <c r="CB55">
        <f t="shared" si="43"/>
        <v>4690</v>
      </c>
      <c r="CC55">
        <f t="shared" si="44"/>
        <v>4020</v>
      </c>
      <c r="CD55">
        <v>0</v>
      </c>
      <c r="CE55">
        <v>500</v>
      </c>
      <c r="CF55">
        <f t="shared" si="45"/>
        <v>42710</v>
      </c>
      <c r="CG55">
        <v>2500</v>
      </c>
      <c r="CH55">
        <v>0</v>
      </c>
      <c r="CI55">
        <f t="shared" si="46"/>
        <v>200</v>
      </c>
      <c r="CJ55">
        <f t="shared" si="47"/>
        <v>40010</v>
      </c>
      <c r="CK55">
        <v>33500</v>
      </c>
      <c r="CL55">
        <f t="shared" si="48"/>
        <v>4690</v>
      </c>
      <c r="CM55">
        <f t="shared" si="49"/>
        <v>4020</v>
      </c>
      <c r="CN55">
        <v>0</v>
      </c>
      <c r="CO55">
        <v>500</v>
      </c>
      <c r="CP55">
        <f t="shared" si="50"/>
        <v>42710</v>
      </c>
      <c r="CQ55">
        <v>2500</v>
      </c>
      <c r="CR55">
        <v>0</v>
      </c>
      <c r="CS55">
        <f t="shared" si="51"/>
        <v>200</v>
      </c>
      <c r="CT55">
        <f t="shared" si="52"/>
        <v>40010</v>
      </c>
      <c r="CU55">
        <v>33500</v>
      </c>
      <c r="CV55">
        <f t="shared" si="53"/>
        <v>4690</v>
      </c>
      <c r="CW55">
        <f t="shared" si="54"/>
        <v>4020</v>
      </c>
      <c r="CX55">
        <v>0</v>
      </c>
      <c r="CY55">
        <v>500</v>
      </c>
      <c r="CZ55">
        <f t="shared" si="55"/>
        <v>42710</v>
      </c>
      <c r="DA55">
        <v>2500</v>
      </c>
      <c r="DB55">
        <v>0</v>
      </c>
      <c r="DC55">
        <f t="shared" si="56"/>
        <v>200</v>
      </c>
      <c r="DD55">
        <f t="shared" si="57"/>
        <v>40010</v>
      </c>
      <c r="DE55">
        <v>33500</v>
      </c>
      <c r="DF55">
        <f t="shared" si="58"/>
        <v>4690</v>
      </c>
      <c r="DG55">
        <f t="shared" si="59"/>
        <v>4020</v>
      </c>
      <c r="DH55">
        <v>0</v>
      </c>
      <c r="DI55">
        <v>500</v>
      </c>
      <c r="DJ55">
        <f t="shared" si="60"/>
        <v>42710</v>
      </c>
      <c r="DK55">
        <v>2500</v>
      </c>
      <c r="DL55">
        <v>0</v>
      </c>
      <c r="DM55">
        <f t="shared" si="61"/>
        <v>200</v>
      </c>
      <c r="DN55">
        <f t="shared" si="62"/>
        <v>40010</v>
      </c>
      <c r="DO55">
        <v>33500</v>
      </c>
      <c r="DP55">
        <f t="shared" si="63"/>
        <v>4690</v>
      </c>
      <c r="DQ55">
        <f t="shared" si="64"/>
        <v>4020</v>
      </c>
      <c r="DR55">
        <v>0</v>
      </c>
      <c r="DS55">
        <v>500</v>
      </c>
      <c r="DT55">
        <f t="shared" si="65"/>
        <v>42710</v>
      </c>
      <c r="DU55">
        <v>2500</v>
      </c>
      <c r="DV55">
        <v>0</v>
      </c>
      <c r="DW55">
        <f t="shared" si="66"/>
        <v>200</v>
      </c>
      <c r="DX55">
        <f t="shared" si="67"/>
        <v>40010</v>
      </c>
      <c r="DY55">
        <f t="shared" si="68"/>
        <v>512180</v>
      </c>
      <c r="DZ55">
        <f t="shared" si="0"/>
        <v>2400</v>
      </c>
      <c r="EA55">
        <f t="shared" si="1"/>
        <v>50000</v>
      </c>
      <c r="EB55">
        <v>0</v>
      </c>
      <c r="EC55">
        <f t="shared" si="2"/>
        <v>459780</v>
      </c>
      <c r="ED55">
        <f t="shared" si="3"/>
        <v>28000</v>
      </c>
      <c r="EE55">
        <f t="shared" si="4"/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f t="shared" si="5"/>
        <v>28000</v>
      </c>
      <c r="EQ55">
        <f t="shared" si="69"/>
        <v>28000</v>
      </c>
      <c r="ER55">
        <f t="shared" si="6"/>
        <v>431780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f t="shared" si="70"/>
        <v>0</v>
      </c>
      <c r="FA55">
        <f t="shared" si="71"/>
        <v>431780</v>
      </c>
      <c r="FB55">
        <f t="shared" si="72"/>
        <v>9089</v>
      </c>
      <c r="FC55">
        <f t="shared" si="73"/>
        <v>0</v>
      </c>
      <c r="FD55">
        <f t="shared" si="74"/>
        <v>9089</v>
      </c>
      <c r="FE55">
        <f t="shared" si="75"/>
        <v>0</v>
      </c>
      <c r="FF55">
        <f t="shared" si="76"/>
        <v>0</v>
      </c>
      <c r="FG55">
        <f t="shared" si="77"/>
        <v>0</v>
      </c>
      <c r="FH55">
        <v>0</v>
      </c>
      <c r="FI55">
        <f t="shared" si="78"/>
        <v>0</v>
      </c>
      <c r="FJ55" t="b">
        <f t="shared" si="79"/>
        <v>1</v>
      </c>
    </row>
    <row r="56" spans="1:166" customFormat="1" hidden="1" x14ac:dyDescent="0.25">
      <c r="A56">
        <f>_xlfn.AGGREGATE(3,5,$B$2:B56)</f>
        <v>17</v>
      </c>
      <c r="B56" t="s">
        <v>232</v>
      </c>
      <c r="C56" t="s">
        <v>233</v>
      </c>
      <c r="D56" t="s">
        <v>778</v>
      </c>
      <c r="E56" t="s">
        <v>846</v>
      </c>
      <c r="F56">
        <v>0</v>
      </c>
      <c r="G56">
        <v>6000</v>
      </c>
      <c r="H56">
        <v>26200</v>
      </c>
      <c r="I56">
        <f t="shared" si="7"/>
        <v>2620</v>
      </c>
      <c r="J56">
        <f t="shared" si="8"/>
        <v>3144</v>
      </c>
      <c r="K56">
        <v>0</v>
      </c>
      <c r="L56">
        <v>0</v>
      </c>
      <c r="M56">
        <f t="shared" si="9"/>
        <v>31964</v>
      </c>
      <c r="N56">
        <v>2000</v>
      </c>
      <c r="O56">
        <v>0</v>
      </c>
      <c r="P56">
        <f t="shared" si="10"/>
        <v>150</v>
      </c>
      <c r="Q56">
        <f t="shared" si="11"/>
        <v>29814</v>
      </c>
      <c r="R56">
        <v>26200</v>
      </c>
      <c r="S56">
        <f t="shared" si="12"/>
        <v>2620</v>
      </c>
      <c r="T56">
        <f t="shared" si="13"/>
        <v>3144</v>
      </c>
      <c r="U56">
        <v>0</v>
      </c>
      <c r="V56">
        <v>0</v>
      </c>
      <c r="W56">
        <f t="shared" si="14"/>
        <v>31964</v>
      </c>
      <c r="X56">
        <v>2000</v>
      </c>
      <c r="Y56">
        <v>0</v>
      </c>
      <c r="Z56">
        <f t="shared" si="15"/>
        <v>150</v>
      </c>
      <c r="AA56">
        <f t="shared" si="16"/>
        <v>29814</v>
      </c>
      <c r="AB56">
        <v>26200</v>
      </c>
      <c r="AC56">
        <f t="shared" si="17"/>
        <v>3668.0000000000005</v>
      </c>
      <c r="AD56">
        <f t="shared" si="18"/>
        <v>3144</v>
      </c>
      <c r="AE56">
        <v>0</v>
      </c>
      <c r="AF56">
        <v>0</v>
      </c>
      <c r="AG56">
        <f t="shared" si="19"/>
        <v>33012</v>
      </c>
      <c r="AH56">
        <v>2000</v>
      </c>
      <c r="AI56">
        <v>0</v>
      </c>
      <c r="AJ56">
        <f t="shared" si="20"/>
        <v>150</v>
      </c>
      <c r="AK56">
        <f t="shared" si="21"/>
        <v>30862</v>
      </c>
      <c r="AL56">
        <v>26200</v>
      </c>
      <c r="AM56">
        <f t="shared" si="22"/>
        <v>3668.0000000000005</v>
      </c>
      <c r="AN56">
        <f t="shared" si="23"/>
        <v>3144</v>
      </c>
      <c r="AO56">
        <v>0</v>
      </c>
      <c r="AP56">
        <v>0</v>
      </c>
      <c r="AQ56">
        <f t="shared" si="24"/>
        <v>33012</v>
      </c>
      <c r="AR56">
        <v>2000</v>
      </c>
      <c r="AS56">
        <v>0</v>
      </c>
      <c r="AT56">
        <f t="shared" si="25"/>
        <v>150</v>
      </c>
      <c r="AU56">
        <f t="shared" si="26"/>
        <v>30862</v>
      </c>
      <c r="AV56">
        <v>27000</v>
      </c>
      <c r="AW56">
        <f t="shared" si="27"/>
        <v>3780.0000000000005</v>
      </c>
      <c r="AX56">
        <f t="shared" si="28"/>
        <v>1048</v>
      </c>
      <c r="AY56">
        <f t="shared" si="29"/>
        <v>3240</v>
      </c>
      <c r="AZ56">
        <v>0</v>
      </c>
      <c r="BA56">
        <v>0</v>
      </c>
      <c r="BB56">
        <f t="shared" si="30"/>
        <v>35068</v>
      </c>
      <c r="BC56">
        <v>2000</v>
      </c>
      <c r="BD56">
        <v>0</v>
      </c>
      <c r="BE56">
        <f t="shared" si="31"/>
        <v>150</v>
      </c>
      <c r="BF56">
        <f t="shared" si="32"/>
        <v>32918</v>
      </c>
      <c r="BG56">
        <v>27000</v>
      </c>
      <c r="BH56">
        <f t="shared" si="33"/>
        <v>3780.0000000000005</v>
      </c>
      <c r="BI56">
        <f t="shared" si="34"/>
        <v>3240</v>
      </c>
      <c r="BJ56">
        <v>0</v>
      </c>
      <c r="BK56">
        <v>0</v>
      </c>
      <c r="BL56">
        <f t="shared" si="35"/>
        <v>34020</v>
      </c>
      <c r="BM56">
        <v>2000</v>
      </c>
      <c r="BN56">
        <v>0</v>
      </c>
      <c r="BO56">
        <f t="shared" si="36"/>
        <v>150</v>
      </c>
      <c r="BP56">
        <f t="shared" si="37"/>
        <v>31870</v>
      </c>
      <c r="BQ56">
        <v>27000</v>
      </c>
      <c r="BR56">
        <f t="shared" si="38"/>
        <v>3780.0000000000005</v>
      </c>
      <c r="BS56">
        <f t="shared" si="39"/>
        <v>3240</v>
      </c>
      <c r="BT56">
        <v>0</v>
      </c>
      <c r="BU56">
        <v>0</v>
      </c>
      <c r="BV56">
        <f t="shared" si="40"/>
        <v>34020</v>
      </c>
      <c r="BW56">
        <v>2000</v>
      </c>
      <c r="BX56">
        <v>0</v>
      </c>
      <c r="BY56">
        <f t="shared" si="41"/>
        <v>150</v>
      </c>
      <c r="BZ56">
        <f t="shared" si="42"/>
        <v>31870</v>
      </c>
      <c r="CA56">
        <v>27000</v>
      </c>
      <c r="CB56">
        <f t="shared" si="43"/>
        <v>3780.0000000000005</v>
      </c>
      <c r="CC56">
        <f t="shared" si="44"/>
        <v>3240</v>
      </c>
      <c r="CD56">
        <v>0</v>
      </c>
      <c r="CE56">
        <v>0</v>
      </c>
      <c r="CF56">
        <f t="shared" si="45"/>
        <v>34020</v>
      </c>
      <c r="CG56">
        <v>2000</v>
      </c>
      <c r="CH56">
        <v>0</v>
      </c>
      <c r="CI56">
        <f t="shared" si="46"/>
        <v>150</v>
      </c>
      <c r="CJ56">
        <f t="shared" si="47"/>
        <v>31870</v>
      </c>
      <c r="CK56">
        <v>27000</v>
      </c>
      <c r="CL56">
        <f t="shared" si="48"/>
        <v>3780.0000000000005</v>
      </c>
      <c r="CM56">
        <f t="shared" si="49"/>
        <v>3240</v>
      </c>
      <c r="CN56">
        <v>0</v>
      </c>
      <c r="CO56">
        <v>0</v>
      </c>
      <c r="CP56">
        <f t="shared" si="50"/>
        <v>34020</v>
      </c>
      <c r="CQ56">
        <v>2000</v>
      </c>
      <c r="CR56">
        <v>0</v>
      </c>
      <c r="CS56">
        <f t="shared" si="51"/>
        <v>150</v>
      </c>
      <c r="CT56">
        <f t="shared" si="52"/>
        <v>31870</v>
      </c>
      <c r="CU56">
        <v>27000</v>
      </c>
      <c r="CV56">
        <f t="shared" si="53"/>
        <v>3780.0000000000005</v>
      </c>
      <c r="CW56">
        <f t="shared" si="54"/>
        <v>3240</v>
      </c>
      <c r="CX56">
        <v>0</v>
      </c>
      <c r="CY56">
        <v>0</v>
      </c>
      <c r="CZ56">
        <f t="shared" si="55"/>
        <v>34020</v>
      </c>
      <c r="DA56">
        <v>2000</v>
      </c>
      <c r="DB56">
        <v>0</v>
      </c>
      <c r="DC56">
        <f t="shared" si="56"/>
        <v>150</v>
      </c>
      <c r="DD56">
        <f t="shared" si="57"/>
        <v>31870</v>
      </c>
      <c r="DE56">
        <v>27000</v>
      </c>
      <c r="DF56">
        <f t="shared" si="58"/>
        <v>3780.0000000000005</v>
      </c>
      <c r="DG56">
        <f t="shared" si="59"/>
        <v>3240</v>
      </c>
      <c r="DH56">
        <v>0</v>
      </c>
      <c r="DI56">
        <v>0</v>
      </c>
      <c r="DJ56">
        <f t="shared" si="60"/>
        <v>34020</v>
      </c>
      <c r="DK56">
        <v>2000</v>
      </c>
      <c r="DL56">
        <v>0</v>
      </c>
      <c r="DM56">
        <f t="shared" si="61"/>
        <v>150</v>
      </c>
      <c r="DN56">
        <f t="shared" si="62"/>
        <v>31870</v>
      </c>
      <c r="DO56">
        <v>27000</v>
      </c>
      <c r="DP56">
        <f t="shared" si="63"/>
        <v>3780.0000000000005</v>
      </c>
      <c r="DQ56">
        <f t="shared" si="64"/>
        <v>3240</v>
      </c>
      <c r="DR56">
        <v>0</v>
      </c>
      <c r="DS56">
        <v>0</v>
      </c>
      <c r="DT56">
        <f t="shared" si="65"/>
        <v>34020</v>
      </c>
      <c r="DU56">
        <v>2000</v>
      </c>
      <c r="DV56">
        <v>0</v>
      </c>
      <c r="DW56">
        <f t="shared" si="66"/>
        <v>150</v>
      </c>
      <c r="DX56">
        <f t="shared" si="67"/>
        <v>31870</v>
      </c>
      <c r="DY56">
        <f t="shared" si="68"/>
        <v>409160</v>
      </c>
      <c r="DZ56">
        <f t="shared" si="0"/>
        <v>1800</v>
      </c>
      <c r="EA56">
        <f t="shared" si="1"/>
        <v>50000</v>
      </c>
      <c r="EB56">
        <v>0</v>
      </c>
      <c r="EC56">
        <f t="shared" si="2"/>
        <v>357360</v>
      </c>
      <c r="ED56">
        <f t="shared" si="3"/>
        <v>24000</v>
      </c>
      <c r="EE56">
        <f t="shared" si="4"/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f t="shared" si="5"/>
        <v>24000</v>
      </c>
      <c r="EQ56">
        <f t="shared" si="69"/>
        <v>24000</v>
      </c>
      <c r="ER56">
        <f t="shared" si="6"/>
        <v>333360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f t="shared" si="70"/>
        <v>0</v>
      </c>
      <c r="FA56">
        <f t="shared" si="71"/>
        <v>333360</v>
      </c>
      <c r="FB56">
        <f t="shared" si="72"/>
        <v>4168</v>
      </c>
      <c r="FC56">
        <f t="shared" si="73"/>
        <v>0</v>
      </c>
      <c r="FD56">
        <f t="shared" si="74"/>
        <v>4168</v>
      </c>
      <c r="FE56">
        <f t="shared" si="75"/>
        <v>0</v>
      </c>
      <c r="FF56">
        <f t="shared" si="76"/>
        <v>0</v>
      </c>
      <c r="FG56">
        <f t="shared" si="77"/>
        <v>0</v>
      </c>
      <c r="FH56">
        <v>0</v>
      </c>
      <c r="FI56">
        <f t="shared" si="78"/>
        <v>0</v>
      </c>
      <c r="FJ56" t="b">
        <f t="shared" si="79"/>
        <v>0</v>
      </c>
    </row>
    <row r="57" spans="1:166" x14ac:dyDescent="0.25">
      <c r="A57" s="1">
        <f>_xlfn.AGGREGATE(3,5,$B$2:B57)</f>
        <v>18</v>
      </c>
      <c r="B57" s="1" t="s">
        <v>234</v>
      </c>
      <c r="C57" s="1" t="s">
        <v>235</v>
      </c>
      <c r="D57" s="1" t="s">
        <v>778</v>
      </c>
      <c r="E57" s="1" t="s">
        <v>846</v>
      </c>
      <c r="F57" s="1">
        <v>0</v>
      </c>
      <c r="G57" s="1">
        <v>6000</v>
      </c>
      <c r="H57" s="1">
        <v>32500</v>
      </c>
      <c r="I57" s="1">
        <f t="shared" si="7"/>
        <v>3250</v>
      </c>
      <c r="J57" s="1">
        <f t="shared" si="8"/>
        <v>3900</v>
      </c>
      <c r="K57" s="1">
        <v>0</v>
      </c>
      <c r="L57" s="1">
        <v>500</v>
      </c>
      <c r="M57" s="1">
        <f t="shared" si="9"/>
        <v>40150</v>
      </c>
      <c r="N57" s="1">
        <v>2000</v>
      </c>
      <c r="O57" s="1">
        <v>0</v>
      </c>
      <c r="P57" s="1">
        <f t="shared" si="10"/>
        <v>200</v>
      </c>
      <c r="Q57" s="1">
        <f t="shared" si="11"/>
        <v>37950</v>
      </c>
      <c r="R57" s="1">
        <v>32500</v>
      </c>
      <c r="S57" s="1">
        <f t="shared" si="12"/>
        <v>3250</v>
      </c>
      <c r="T57" s="1">
        <f t="shared" si="13"/>
        <v>3900</v>
      </c>
      <c r="U57" s="1">
        <v>0</v>
      </c>
      <c r="V57" s="1">
        <v>500</v>
      </c>
      <c r="W57" s="1">
        <f t="shared" si="14"/>
        <v>40150</v>
      </c>
      <c r="X57" s="1">
        <v>2000</v>
      </c>
      <c r="Y57" s="1">
        <v>0</v>
      </c>
      <c r="Z57" s="1">
        <f t="shared" si="15"/>
        <v>200</v>
      </c>
      <c r="AA57" s="1">
        <f t="shared" si="16"/>
        <v>37950</v>
      </c>
      <c r="AB57" s="1">
        <v>32500</v>
      </c>
      <c r="AC57" s="1">
        <f t="shared" si="17"/>
        <v>4550</v>
      </c>
      <c r="AD57" s="1">
        <f t="shared" si="18"/>
        <v>3900</v>
      </c>
      <c r="AE57" s="1">
        <v>0</v>
      </c>
      <c r="AF57" s="1">
        <v>500</v>
      </c>
      <c r="AG57" s="1">
        <f t="shared" si="19"/>
        <v>41450</v>
      </c>
      <c r="AH57" s="1">
        <v>2000</v>
      </c>
      <c r="AI57" s="1">
        <v>0</v>
      </c>
      <c r="AJ57" s="1">
        <f t="shared" si="20"/>
        <v>200</v>
      </c>
      <c r="AK57" s="1">
        <f t="shared" si="21"/>
        <v>39250</v>
      </c>
      <c r="AL57" s="1">
        <v>32500</v>
      </c>
      <c r="AM57" s="1">
        <f t="shared" si="22"/>
        <v>4550</v>
      </c>
      <c r="AN57" s="1">
        <f t="shared" si="23"/>
        <v>3900</v>
      </c>
      <c r="AO57" s="1">
        <v>0</v>
      </c>
      <c r="AP57" s="1">
        <v>500</v>
      </c>
      <c r="AQ57" s="1">
        <f t="shared" si="24"/>
        <v>41450</v>
      </c>
      <c r="AR57" s="1">
        <v>2000</v>
      </c>
      <c r="AS57" s="1">
        <v>0</v>
      </c>
      <c r="AT57" s="1">
        <f t="shared" si="25"/>
        <v>200</v>
      </c>
      <c r="AU57" s="1">
        <f t="shared" si="26"/>
        <v>39250</v>
      </c>
      <c r="AV57" s="1">
        <v>33500</v>
      </c>
      <c r="AW57" s="1">
        <f t="shared" si="27"/>
        <v>4690</v>
      </c>
      <c r="AX57" s="1">
        <f t="shared" si="28"/>
        <v>1300</v>
      </c>
      <c r="AY57" s="1">
        <f t="shared" si="29"/>
        <v>4020</v>
      </c>
      <c r="AZ57" s="1">
        <v>0</v>
      </c>
      <c r="BA57" s="1">
        <v>500</v>
      </c>
      <c r="BB57" s="1">
        <f t="shared" si="30"/>
        <v>44010</v>
      </c>
      <c r="BC57" s="1">
        <v>2500</v>
      </c>
      <c r="BD57" s="1">
        <v>0</v>
      </c>
      <c r="BE57" s="1">
        <f t="shared" si="31"/>
        <v>200</v>
      </c>
      <c r="BF57" s="1">
        <f t="shared" si="32"/>
        <v>41310</v>
      </c>
      <c r="BG57" s="1">
        <v>33500</v>
      </c>
      <c r="BH57" s="1">
        <f t="shared" si="33"/>
        <v>4690</v>
      </c>
      <c r="BI57" s="1">
        <f t="shared" si="34"/>
        <v>4020</v>
      </c>
      <c r="BJ57" s="1">
        <v>0</v>
      </c>
      <c r="BK57" s="1">
        <v>500</v>
      </c>
      <c r="BL57" s="1">
        <f t="shared" si="35"/>
        <v>42710</v>
      </c>
      <c r="BM57" s="1">
        <v>2500</v>
      </c>
      <c r="BN57" s="1">
        <v>0</v>
      </c>
      <c r="BO57" s="1">
        <f t="shared" si="36"/>
        <v>200</v>
      </c>
      <c r="BP57" s="1">
        <f t="shared" si="37"/>
        <v>40010</v>
      </c>
      <c r="BQ57" s="1">
        <v>33500</v>
      </c>
      <c r="BR57" s="1">
        <f t="shared" si="38"/>
        <v>4690</v>
      </c>
      <c r="BS57" s="1">
        <f t="shared" si="39"/>
        <v>4020</v>
      </c>
      <c r="BT57" s="1">
        <v>0</v>
      </c>
      <c r="BU57" s="1">
        <v>500</v>
      </c>
      <c r="BV57" s="1">
        <f t="shared" si="40"/>
        <v>42710</v>
      </c>
      <c r="BW57" s="1">
        <v>2500</v>
      </c>
      <c r="BX57" s="1">
        <v>0</v>
      </c>
      <c r="BY57" s="1">
        <f t="shared" si="41"/>
        <v>200</v>
      </c>
      <c r="BZ57" s="1">
        <f t="shared" si="42"/>
        <v>40010</v>
      </c>
      <c r="CA57" s="1">
        <v>33500</v>
      </c>
      <c r="CB57" s="1">
        <f t="shared" si="43"/>
        <v>4690</v>
      </c>
      <c r="CC57" s="1">
        <f t="shared" si="44"/>
        <v>4020</v>
      </c>
      <c r="CD57" s="1">
        <v>0</v>
      </c>
      <c r="CE57" s="1">
        <v>500</v>
      </c>
      <c r="CF57" s="1">
        <f t="shared" si="45"/>
        <v>42710</v>
      </c>
      <c r="CG57" s="1">
        <v>2500</v>
      </c>
      <c r="CH57" s="1">
        <v>0</v>
      </c>
      <c r="CI57" s="1">
        <f t="shared" si="46"/>
        <v>200</v>
      </c>
      <c r="CJ57" s="1">
        <f t="shared" si="47"/>
        <v>40010</v>
      </c>
      <c r="CK57" s="1">
        <v>33500</v>
      </c>
      <c r="CL57" s="1">
        <f t="shared" si="48"/>
        <v>4690</v>
      </c>
      <c r="CM57" s="1">
        <f t="shared" si="49"/>
        <v>4020</v>
      </c>
      <c r="CN57" s="1">
        <v>0</v>
      </c>
      <c r="CO57" s="1">
        <v>500</v>
      </c>
      <c r="CP57" s="1">
        <f t="shared" si="50"/>
        <v>42710</v>
      </c>
      <c r="CQ57" s="1">
        <v>2500</v>
      </c>
      <c r="CR57" s="1">
        <v>0</v>
      </c>
      <c r="CS57" s="1">
        <f t="shared" si="51"/>
        <v>200</v>
      </c>
      <c r="CT57" s="1">
        <f t="shared" si="52"/>
        <v>40010</v>
      </c>
      <c r="CU57" s="1">
        <v>33500</v>
      </c>
      <c r="CV57" s="1">
        <f t="shared" si="53"/>
        <v>4690</v>
      </c>
      <c r="CW57" s="1">
        <f t="shared" si="54"/>
        <v>4020</v>
      </c>
      <c r="CX57" s="1">
        <v>0</v>
      </c>
      <c r="CY57" s="1">
        <v>500</v>
      </c>
      <c r="CZ57" s="1">
        <f t="shared" si="55"/>
        <v>42710</v>
      </c>
      <c r="DA57" s="1">
        <v>2500</v>
      </c>
      <c r="DB57" s="1">
        <v>0</v>
      </c>
      <c r="DC57" s="1">
        <f t="shared" si="56"/>
        <v>200</v>
      </c>
      <c r="DD57" s="1">
        <f t="shared" si="57"/>
        <v>40010</v>
      </c>
      <c r="DE57" s="1">
        <v>33500</v>
      </c>
      <c r="DF57" s="1">
        <f t="shared" si="58"/>
        <v>4690</v>
      </c>
      <c r="DG57" s="1">
        <f t="shared" si="59"/>
        <v>4020</v>
      </c>
      <c r="DH57" s="1">
        <v>0</v>
      </c>
      <c r="DI57" s="1">
        <v>500</v>
      </c>
      <c r="DJ57" s="1">
        <f t="shared" si="60"/>
        <v>42710</v>
      </c>
      <c r="DK57" s="1">
        <v>2500</v>
      </c>
      <c r="DL57" s="1">
        <v>0</v>
      </c>
      <c r="DM57" s="1">
        <f t="shared" si="61"/>
        <v>200</v>
      </c>
      <c r="DN57" s="1">
        <f t="shared" si="62"/>
        <v>40010</v>
      </c>
      <c r="DO57" s="1">
        <v>33500</v>
      </c>
      <c r="DP57" s="1">
        <f t="shared" si="63"/>
        <v>4690</v>
      </c>
      <c r="DQ57" s="1">
        <f t="shared" si="64"/>
        <v>4020</v>
      </c>
      <c r="DR57" s="1">
        <v>0</v>
      </c>
      <c r="DS57" s="1">
        <v>500</v>
      </c>
      <c r="DT57" s="1">
        <f t="shared" si="65"/>
        <v>42710</v>
      </c>
      <c r="DU57" s="1">
        <v>2500</v>
      </c>
      <c r="DV57" s="1">
        <v>0</v>
      </c>
      <c r="DW57" s="1">
        <f t="shared" si="66"/>
        <v>200</v>
      </c>
      <c r="DX57" s="1">
        <f t="shared" si="67"/>
        <v>40010</v>
      </c>
      <c r="DY57" s="1">
        <f t="shared" si="68"/>
        <v>512180</v>
      </c>
      <c r="DZ57" s="1">
        <f t="shared" si="0"/>
        <v>2400</v>
      </c>
      <c r="EA57" s="1">
        <f t="shared" si="1"/>
        <v>50000</v>
      </c>
      <c r="EB57" s="1">
        <v>0</v>
      </c>
      <c r="EC57" s="1">
        <f t="shared" si="2"/>
        <v>459780</v>
      </c>
      <c r="ED57" s="1">
        <f t="shared" si="3"/>
        <v>28000</v>
      </c>
      <c r="EE57" s="1">
        <f t="shared" si="4"/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f t="shared" si="5"/>
        <v>28000</v>
      </c>
      <c r="EQ57" s="1">
        <f t="shared" si="69"/>
        <v>28000</v>
      </c>
      <c r="ER57" s="1">
        <f t="shared" si="6"/>
        <v>431780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f t="shared" si="70"/>
        <v>0</v>
      </c>
      <c r="FA57" s="1">
        <f t="shared" si="71"/>
        <v>431780</v>
      </c>
      <c r="FB57" s="1">
        <f t="shared" si="72"/>
        <v>9089</v>
      </c>
      <c r="FC57" s="1">
        <f t="shared" si="73"/>
        <v>0</v>
      </c>
      <c r="FD57" s="1">
        <f t="shared" si="74"/>
        <v>9089</v>
      </c>
      <c r="FE57" s="1">
        <f t="shared" si="75"/>
        <v>0</v>
      </c>
      <c r="FF57" s="1">
        <f t="shared" si="76"/>
        <v>0</v>
      </c>
      <c r="FG57" s="1">
        <f t="shared" si="77"/>
        <v>0</v>
      </c>
      <c r="FH57" s="1">
        <v>0</v>
      </c>
      <c r="FI57" s="1">
        <f t="shared" si="78"/>
        <v>0</v>
      </c>
      <c r="FJ57" s="1" t="b">
        <f t="shared" si="79"/>
        <v>1</v>
      </c>
    </row>
    <row r="58" spans="1:166" customFormat="1" hidden="1" x14ac:dyDescent="0.25">
      <c r="A58">
        <f>_xlfn.AGGREGATE(3,5,$B$2:B58)</f>
        <v>18</v>
      </c>
      <c r="B58" t="s">
        <v>236</v>
      </c>
      <c r="C58" t="s">
        <v>237</v>
      </c>
      <c r="D58" t="s">
        <v>779</v>
      </c>
      <c r="E58" t="s">
        <v>847</v>
      </c>
      <c r="F58">
        <v>0</v>
      </c>
      <c r="G58">
        <v>6000</v>
      </c>
      <c r="H58">
        <v>36600</v>
      </c>
      <c r="I58">
        <f t="shared" si="7"/>
        <v>3660</v>
      </c>
      <c r="J58">
        <f t="shared" si="8"/>
        <v>4392</v>
      </c>
      <c r="K58">
        <v>400</v>
      </c>
      <c r="L58">
        <v>500</v>
      </c>
      <c r="M58">
        <f t="shared" si="9"/>
        <v>45552</v>
      </c>
      <c r="N58">
        <v>3000</v>
      </c>
      <c r="O58">
        <v>0</v>
      </c>
      <c r="P58">
        <f t="shared" si="10"/>
        <v>200</v>
      </c>
      <c r="Q58">
        <f t="shared" si="11"/>
        <v>42352</v>
      </c>
      <c r="R58">
        <v>36600</v>
      </c>
      <c r="S58">
        <f t="shared" si="12"/>
        <v>3660</v>
      </c>
      <c r="T58">
        <f t="shared" si="13"/>
        <v>4392</v>
      </c>
      <c r="U58">
        <v>400</v>
      </c>
      <c r="V58">
        <v>500</v>
      </c>
      <c r="W58">
        <f t="shared" si="14"/>
        <v>45552</v>
      </c>
      <c r="X58">
        <v>3000</v>
      </c>
      <c r="Y58">
        <v>0</v>
      </c>
      <c r="Z58">
        <f t="shared" si="15"/>
        <v>200</v>
      </c>
      <c r="AA58">
        <f t="shared" si="16"/>
        <v>42352</v>
      </c>
      <c r="AB58">
        <v>36600</v>
      </c>
      <c r="AC58">
        <f t="shared" si="17"/>
        <v>5124.0000000000009</v>
      </c>
      <c r="AD58">
        <f t="shared" si="18"/>
        <v>4392</v>
      </c>
      <c r="AE58">
        <v>400</v>
      </c>
      <c r="AF58">
        <v>500</v>
      </c>
      <c r="AG58">
        <f t="shared" si="19"/>
        <v>47016</v>
      </c>
      <c r="AH58">
        <v>3000</v>
      </c>
      <c r="AI58">
        <v>0</v>
      </c>
      <c r="AJ58">
        <f t="shared" si="20"/>
        <v>200</v>
      </c>
      <c r="AK58">
        <f t="shared" si="21"/>
        <v>43816</v>
      </c>
      <c r="AL58">
        <v>36600</v>
      </c>
      <c r="AM58">
        <f t="shared" si="22"/>
        <v>5124.0000000000009</v>
      </c>
      <c r="AN58">
        <f t="shared" si="23"/>
        <v>4392</v>
      </c>
      <c r="AO58">
        <v>400</v>
      </c>
      <c r="AP58">
        <v>500</v>
      </c>
      <c r="AQ58">
        <f t="shared" si="24"/>
        <v>47016</v>
      </c>
      <c r="AR58">
        <v>3000</v>
      </c>
      <c r="AS58">
        <v>0</v>
      </c>
      <c r="AT58">
        <f t="shared" si="25"/>
        <v>200</v>
      </c>
      <c r="AU58">
        <f t="shared" si="26"/>
        <v>43816</v>
      </c>
      <c r="AV58">
        <v>37700</v>
      </c>
      <c r="AW58">
        <f t="shared" si="27"/>
        <v>5278.0000000000009</v>
      </c>
      <c r="AX58">
        <f t="shared" si="28"/>
        <v>1464</v>
      </c>
      <c r="AY58">
        <f t="shared" si="29"/>
        <v>4524</v>
      </c>
      <c r="AZ58">
        <v>400</v>
      </c>
      <c r="BA58">
        <v>500</v>
      </c>
      <c r="BB58">
        <f t="shared" si="30"/>
        <v>49866</v>
      </c>
      <c r="BC58">
        <v>3000</v>
      </c>
      <c r="BD58">
        <v>0</v>
      </c>
      <c r="BE58">
        <f t="shared" si="31"/>
        <v>200</v>
      </c>
      <c r="BF58">
        <f t="shared" si="32"/>
        <v>46666</v>
      </c>
      <c r="BG58">
        <v>37700</v>
      </c>
      <c r="BH58">
        <f t="shared" si="33"/>
        <v>5278.0000000000009</v>
      </c>
      <c r="BI58">
        <f t="shared" si="34"/>
        <v>4524</v>
      </c>
      <c r="BJ58">
        <v>400</v>
      </c>
      <c r="BK58">
        <v>500</v>
      </c>
      <c r="BL58">
        <f t="shared" si="35"/>
        <v>48402</v>
      </c>
      <c r="BM58">
        <v>3000</v>
      </c>
      <c r="BN58">
        <v>0</v>
      </c>
      <c r="BO58">
        <f t="shared" si="36"/>
        <v>200</v>
      </c>
      <c r="BP58">
        <f t="shared" si="37"/>
        <v>45202</v>
      </c>
      <c r="BQ58">
        <v>37700</v>
      </c>
      <c r="BR58">
        <f t="shared" si="38"/>
        <v>5278.0000000000009</v>
      </c>
      <c r="BS58">
        <f t="shared" si="39"/>
        <v>4524</v>
      </c>
      <c r="BT58">
        <v>400</v>
      </c>
      <c r="BU58">
        <v>500</v>
      </c>
      <c r="BV58">
        <f t="shared" si="40"/>
        <v>48402</v>
      </c>
      <c r="BW58">
        <v>3000</v>
      </c>
      <c r="BX58">
        <v>0</v>
      </c>
      <c r="BY58">
        <f t="shared" si="41"/>
        <v>200</v>
      </c>
      <c r="BZ58">
        <f t="shared" si="42"/>
        <v>45202</v>
      </c>
      <c r="CA58">
        <v>37700</v>
      </c>
      <c r="CB58">
        <f t="shared" si="43"/>
        <v>5278.0000000000009</v>
      </c>
      <c r="CC58">
        <f t="shared" si="44"/>
        <v>4524</v>
      </c>
      <c r="CD58">
        <v>400</v>
      </c>
      <c r="CE58">
        <v>500</v>
      </c>
      <c r="CF58">
        <f t="shared" si="45"/>
        <v>48402</v>
      </c>
      <c r="CG58">
        <v>3000</v>
      </c>
      <c r="CH58">
        <v>0</v>
      </c>
      <c r="CI58">
        <f t="shared" si="46"/>
        <v>200</v>
      </c>
      <c r="CJ58">
        <f t="shared" si="47"/>
        <v>45202</v>
      </c>
      <c r="CK58">
        <v>37700</v>
      </c>
      <c r="CL58">
        <f t="shared" si="48"/>
        <v>5278.0000000000009</v>
      </c>
      <c r="CM58">
        <f t="shared" si="49"/>
        <v>4524</v>
      </c>
      <c r="CN58">
        <v>400</v>
      </c>
      <c r="CO58">
        <v>500</v>
      </c>
      <c r="CP58">
        <f t="shared" si="50"/>
        <v>48402</v>
      </c>
      <c r="CQ58">
        <v>3000</v>
      </c>
      <c r="CR58">
        <v>0</v>
      </c>
      <c r="CS58">
        <f t="shared" si="51"/>
        <v>200</v>
      </c>
      <c r="CT58">
        <f t="shared" si="52"/>
        <v>45202</v>
      </c>
      <c r="CU58">
        <v>37700</v>
      </c>
      <c r="CV58">
        <f t="shared" si="53"/>
        <v>5278.0000000000009</v>
      </c>
      <c r="CW58">
        <f t="shared" si="54"/>
        <v>4524</v>
      </c>
      <c r="CX58">
        <v>400</v>
      </c>
      <c r="CY58">
        <v>500</v>
      </c>
      <c r="CZ58">
        <f t="shared" si="55"/>
        <v>48402</v>
      </c>
      <c r="DA58">
        <v>3000</v>
      </c>
      <c r="DB58">
        <v>0</v>
      </c>
      <c r="DC58">
        <f t="shared" si="56"/>
        <v>200</v>
      </c>
      <c r="DD58">
        <f t="shared" si="57"/>
        <v>45202</v>
      </c>
      <c r="DE58">
        <v>37700</v>
      </c>
      <c r="DF58">
        <f t="shared" si="58"/>
        <v>5278.0000000000009</v>
      </c>
      <c r="DG58">
        <f t="shared" si="59"/>
        <v>4524</v>
      </c>
      <c r="DH58">
        <v>400</v>
      </c>
      <c r="DI58">
        <v>500</v>
      </c>
      <c r="DJ58">
        <f t="shared" si="60"/>
        <v>48402</v>
      </c>
      <c r="DK58">
        <v>3000</v>
      </c>
      <c r="DL58">
        <v>0</v>
      </c>
      <c r="DM58">
        <f t="shared" si="61"/>
        <v>200</v>
      </c>
      <c r="DN58">
        <f t="shared" si="62"/>
        <v>45202</v>
      </c>
      <c r="DO58">
        <v>37700</v>
      </c>
      <c r="DP58">
        <f t="shared" si="63"/>
        <v>5278.0000000000009</v>
      </c>
      <c r="DQ58">
        <f t="shared" si="64"/>
        <v>4524</v>
      </c>
      <c r="DR58">
        <v>400</v>
      </c>
      <c r="DS58">
        <v>500</v>
      </c>
      <c r="DT58">
        <f t="shared" si="65"/>
        <v>48402</v>
      </c>
      <c r="DU58">
        <v>3000</v>
      </c>
      <c r="DV58">
        <v>0</v>
      </c>
      <c r="DW58">
        <f t="shared" si="66"/>
        <v>200</v>
      </c>
      <c r="DX58">
        <f t="shared" si="67"/>
        <v>45202</v>
      </c>
      <c r="DY58">
        <f t="shared" si="68"/>
        <v>579816</v>
      </c>
      <c r="DZ58">
        <f t="shared" si="0"/>
        <v>2400</v>
      </c>
      <c r="EA58">
        <f t="shared" si="1"/>
        <v>50000</v>
      </c>
      <c r="EB58">
        <v>0</v>
      </c>
      <c r="EC58">
        <f t="shared" si="2"/>
        <v>527416</v>
      </c>
      <c r="ED58">
        <f t="shared" si="3"/>
        <v>36000</v>
      </c>
      <c r="EE58">
        <f t="shared" si="4"/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f t="shared" si="5"/>
        <v>36000</v>
      </c>
      <c r="EQ58">
        <f t="shared" si="69"/>
        <v>36000</v>
      </c>
      <c r="ER58">
        <f t="shared" si="6"/>
        <v>491416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f t="shared" si="70"/>
        <v>0</v>
      </c>
      <c r="FA58">
        <f t="shared" si="71"/>
        <v>491416</v>
      </c>
      <c r="FB58">
        <f t="shared" si="72"/>
        <v>12071</v>
      </c>
      <c r="FC58">
        <f t="shared" si="73"/>
        <v>0</v>
      </c>
      <c r="FD58">
        <f t="shared" si="74"/>
        <v>12071</v>
      </c>
      <c r="FE58">
        <f t="shared" si="75"/>
        <v>0</v>
      </c>
      <c r="FF58">
        <f t="shared" si="76"/>
        <v>0</v>
      </c>
      <c r="FG58">
        <f t="shared" si="77"/>
        <v>0</v>
      </c>
      <c r="FH58">
        <v>0</v>
      </c>
      <c r="FI58">
        <f t="shared" si="78"/>
        <v>0</v>
      </c>
      <c r="FJ58" t="b">
        <f t="shared" si="79"/>
        <v>1</v>
      </c>
    </row>
    <row r="59" spans="1:166" x14ac:dyDescent="0.25">
      <c r="A59" s="1">
        <f>_xlfn.AGGREGATE(3,5,$B$2:B59)</f>
        <v>19</v>
      </c>
      <c r="B59" s="1" t="s">
        <v>238</v>
      </c>
      <c r="C59" s="1" t="s">
        <v>239</v>
      </c>
      <c r="D59" s="1" t="s">
        <v>779</v>
      </c>
      <c r="E59" s="1" t="s">
        <v>846</v>
      </c>
      <c r="F59" s="1">
        <v>0</v>
      </c>
      <c r="G59" s="1">
        <v>6000</v>
      </c>
      <c r="H59" s="1">
        <v>32500</v>
      </c>
      <c r="I59" s="1">
        <f t="shared" si="7"/>
        <v>3250</v>
      </c>
      <c r="J59" s="1">
        <f t="shared" si="8"/>
        <v>3900</v>
      </c>
      <c r="K59" s="1">
        <v>0</v>
      </c>
      <c r="L59" s="1">
        <v>500</v>
      </c>
      <c r="M59" s="1">
        <f t="shared" si="9"/>
        <v>40150</v>
      </c>
      <c r="N59" s="1">
        <v>2000</v>
      </c>
      <c r="O59" s="1">
        <v>0</v>
      </c>
      <c r="P59" s="1">
        <f t="shared" si="10"/>
        <v>200</v>
      </c>
      <c r="Q59" s="1">
        <f t="shared" si="11"/>
        <v>37950</v>
      </c>
      <c r="R59" s="1">
        <v>32500</v>
      </c>
      <c r="S59" s="1">
        <f t="shared" si="12"/>
        <v>3250</v>
      </c>
      <c r="T59" s="1">
        <f t="shared" si="13"/>
        <v>3900</v>
      </c>
      <c r="U59" s="1">
        <v>0</v>
      </c>
      <c r="V59" s="1">
        <v>500</v>
      </c>
      <c r="W59" s="1">
        <f t="shared" si="14"/>
        <v>40150</v>
      </c>
      <c r="X59" s="1">
        <v>2000</v>
      </c>
      <c r="Y59" s="1">
        <v>0</v>
      </c>
      <c r="Z59" s="1">
        <f t="shared" si="15"/>
        <v>200</v>
      </c>
      <c r="AA59" s="1">
        <f t="shared" si="16"/>
        <v>37950</v>
      </c>
      <c r="AB59" s="1">
        <v>32500</v>
      </c>
      <c r="AC59" s="1">
        <f t="shared" si="17"/>
        <v>4550</v>
      </c>
      <c r="AD59" s="1">
        <f t="shared" si="18"/>
        <v>3900</v>
      </c>
      <c r="AE59" s="1">
        <v>0</v>
      </c>
      <c r="AF59" s="1">
        <v>500</v>
      </c>
      <c r="AG59" s="1">
        <f t="shared" si="19"/>
        <v>41450</v>
      </c>
      <c r="AH59" s="1">
        <v>2000</v>
      </c>
      <c r="AI59" s="1">
        <v>0</v>
      </c>
      <c r="AJ59" s="1">
        <f t="shared" si="20"/>
        <v>200</v>
      </c>
      <c r="AK59" s="1">
        <f t="shared" si="21"/>
        <v>39250</v>
      </c>
      <c r="AL59" s="1">
        <v>32500</v>
      </c>
      <c r="AM59" s="1">
        <f t="shared" si="22"/>
        <v>4550</v>
      </c>
      <c r="AN59" s="1">
        <f t="shared" si="23"/>
        <v>3900</v>
      </c>
      <c r="AO59" s="1">
        <v>0</v>
      </c>
      <c r="AP59" s="1">
        <v>500</v>
      </c>
      <c r="AQ59" s="1">
        <f t="shared" si="24"/>
        <v>41450</v>
      </c>
      <c r="AR59" s="1">
        <v>2000</v>
      </c>
      <c r="AS59" s="1">
        <v>0</v>
      </c>
      <c r="AT59" s="1">
        <f t="shared" si="25"/>
        <v>200</v>
      </c>
      <c r="AU59" s="1">
        <f t="shared" si="26"/>
        <v>39250</v>
      </c>
      <c r="AV59" s="1">
        <v>33500</v>
      </c>
      <c r="AW59" s="1">
        <f t="shared" si="27"/>
        <v>4690</v>
      </c>
      <c r="AX59" s="1">
        <f t="shared" si="28"/>
        <v>1300</v>
      </c>
      <c r="AY59" s="1">
        <f t="shared" si="29"/>
        <v>4020</v>
      </c>
      <c r="AZ59" s="1">
        <v>0</v>
      </c>
      <c r="BA59" s="1">
        <v>500</v>
      </c>
      <c r="BB59" s="1">
        <f t="shared" si="30"/>
        <v>44010</v>
      </c>
      <c r="BC59" s="1">
        <v>2500</v>
      </c>
      <c r="BD59" s="1">
        <v>0</v>
      </c>
      <c r="BE59" s="1">
        <f t="shared" si="31"/>
        <v>200</v>
      </c>
      <c r="BF59" s="1">
        <f t="shared" si="32"/>
        <v>41310</v>
      </c>
      <c r="BG59" s="1">
        <v>33500</v>
      </c>
      <c r="BH59" s="1">
        <f t="shared" si="33"/>
        <v>4690</v>
      </c>
      <c r="BI59" s="1">
        <f t="shared" si="34"/>
        <v>4020</v>
      </c>
      <c r="BJ59" s="1">
        <v>0</v>
      </c>
      <c r="BK59" s="1">
        <v>500</v>
      </c>
      <c r="BL59" s="1">
        <f t="shared" si="35"/>
        <v>42710</v>
      </c>
      <c r="BM59" s="1">
        <v>2500</v>
      </c>
      <c r="BN59" s="1">
        <v>0</v>
      </c>
      <c r="BO59" s="1">
        <f t="shared" si="36"/>
        <v>200</v>
      </c>
      <c r="BP59" s="1">
        <f t="shared" si="37"/>
        <v>40010</v>
      </c>
      <c r="BQ59" s="1">
        <v>33500</v>
      </c>
      <c r="BR59" s="1">
        <f t="shared" si="38"/>
        <v>4690</v>
      </c>
      <c r="BS59" s="1">
        <f t="shared" si="39"/>
        <v>4020</v>
      </c>
      <c r="BT59" s="1">
        <v>0</v>
      </c>
      <c r="BU59" s="1">
        <v>500</v>
      </c>
      <c r="BV59" s="1">
        <f t="shared" si="40"/>
        <v>42710</v>
      </c>
      <c r="BW59" s="1">
        <v>2500</v>
      </c>
      <c r="BX59" s="1">
        <v>0</v>
      </c>
      <c r="BY59" s="1">
        <f t="shared" si="41"/>
        <v>200</v>
      </c>
      <c r="BZ59" s="1">
        <f t="shared" si="42"/>
        <v>40010</v>
      </c>
      <c r="CA59" s="1">
        <v>33500</v>
      </c>
      <c r="CB59" s="1">
        <f t="shared" si="43"/>
        <v>4690</v>
      </c>
      <c r="CC59" s="1">
        <f t="shared" si="44"/>
        <v>4020</v>
      </c>
      <c r="CD59" s="1">
        <v>0</v>
      </c>
      <c r="CE59" s="1">
        <v>500</v>
      </c>
      <c r="CF59" s="1">
        <f t="shared" si="45"/>
        <v>42710</v>
      </c>
      <c r="CG59" s="1">
        <v>2500</v>
      </c>
      <c r="CH59" s="1">
        <v>0</v>
      </c>
      <c r="CI59" s="1">
        <f t="shared" si="46"/>
        <v>200</v>
      </c>
      <c r="CJ59" s="1">
        <f t="shared" si="47"/>
        <v>40010</v>
      </c>
      <c r="CK59" s="1">
        <v>33500</v>
      </c>
      <c r="CL59" s="1">
        <f t="shared" si="48"/>
        <v>4690</v>
      </c>
      <c r="CM59" s="1">
        <f t="shared" si="49"/>
        <v>4020</v>
      </c>
      <c r="CN59" s="1">
        <v>0</v>
      </c>
      <c r="CO59" s="1">
        <v>500</v>
      </c>
      <c r="CP59" s="1">
        <f t="shared" si="50"/>
        <v>42710</v>
      </c>
      <c r="CQ59" s="1">
        <v>2500</v>
      </c>
      <c r="CR59" s="1">
        <v>0</v>
      </c>
      <c r="CS59" s="1">
        <f t="shared" si="51"/>
        <v>200</v>
      </c>
      <c r="CT59" s="1">
        <f t="shared" si="52"/>
        <v>40010</v>
      </c>
      <c r="CU59" s="1">
        <v>33500</v>
      </c>
      <c r="CV59" s="1">
        <f t="shared" si="53"/>
        <v>4690</v>
      </c>
      <c r="CW59" s="1">
        <f t="shared" si="54"/>
        <v>4020</v>
      </c>
      <c r="CX59" s="1">
        <v>0</v>
      </c>
      <c r="CY59" s="1">
        <v>500</v>
      </c>
      <c r="CZ59" s="1">
        <f t="shared" si="55"/>
        <v>42710</v>
      </c>
      <c r="DA59" s="1">
        <v>2500</v>
      </c>
      <c r="DB59" s="1">
        <v>0</v>
      </c>
      <c r="DC59" s="1">
        <f t="shared" si="56"/>
        <v>200</v>
      </c>
      <c r="DD59" s="1">
        <f t="shared" si="57"/>
        <v>40010</v>
      </c>
      <c r="DE59" s="1">
        <v>33500</v>
      </c>
      <c r="DF59" s="1">
        <f t="shared" si="58"/>
        <v>4690</v>
      </c>
      <c r="DG59" s="1">
        <f t="shared" si="59"/>
        <v>4020</v>
      </c>
      <c r="DH59" s="1">
        <v>0</v>
      </c>
      <c r="DI59" s="1">
        <v>500</v>
      </c>
      <c r="DJ59" s="1">
        <f t="shared" si="60"/>
        <v>42710</v>
      </c>
      <c r="DK59" s="1">
        <v>2500</v>
      </c>
      <c r="DL59" s="1">
        <v>0</v>
      </c>
      <c r="DM59" s="1">
        <f t="shared" si="61"/>
        <v>200</v>
      </c>
      <c r="DN59" s="1">
        <f t="shared" si="62"/>
        <v>40010</v>
      </c>
      <c r="DO59" s="1">
        <v>33500</v>
      </c>
      <c r="DP59" s="1">
        <f t="shared" si="63"/>
        <v>4690</v>
      </c>
      <c r="DQ59" s="1">
        <f t="shared" si="64"/>
        <v>4020</v>
      </c>
      <c r="DR59" s="1">
        <v>0</v>
      </c>
      <c r="DS59" s="1">
        <v>500</v>
      </c>
      <c r="DT59" s="1">
        <f t="shared" si="65"/>
        <v>42710</v>
      </c>
      <c r="DU59" s="1">
        <v>2500</v>
      </c>
      <c r="DV59" s="1">
        <v>0</v>
      </c>
      <c r="DW59" s="1">
        <f t="shared" si="66"/>
        <v>200</v>
      </c>
      <c r="DX59" s="1">
        <f t="shared" si="67"/>
        <v>40010</v>
      </c>
      <c r="DY59" s="1">
        <f t="shared" si="68"/>
        <v>512180</v>
      </c>
      <c r="DZ59" s="1">
        <f t="shared" si="0"/>
        <v>2400</v>
      </c>
      <c r="EA59" s="1">
        <f t="shared" si="1"/>
        <v>50000</v>
      </c>
      <c r="EB59" s="1">
        <v>0</v>
      </c>
      <c r="EC59" s="1">
        <f t="shared" si="2"/>
        <v>459780</v>
      </c>
      <c r="ED59" s="1">
        <f t="shared" si="3"/>
        <v>28000</v>
      </c>
      <c r="EE59" s="1">
        <f t="shared" si="4"/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f t="shared" si="5"/>
        <v>28000</v>
      </c>
      <c r="EQ59" s="1">
        <f t="shared" si="69"/>
        <v>28000</v>
      </c>
      <c r="ER59" s="1">
        <f t="shared" si="6"/>
        <v>431780</v>
      </c>
      <c r="ES59" s="1">
        <v>0</v>
      </c>
      <c r="ET59" s="1">
        <v>0</v>
      </c>
      <c r="EU59" s="1">
        <v>0</v>
      </c>
      <c r="EV59" s="1">
        <v>0</v>
      </c>
      <c r="EW59" s="1">
        <v>0</v>
      </c>
      <c r="EX59" s="1">
        <v>0</v>
      </c>
      <c r="EY59" s="1">
        <v>0</v>
      </c>
      <c r="EZ59" s="1">
        <f t="shared" si="70"/>
        <v>0</v>
      </c>
      <c r="FA59" s="1">
        <f t="shared" si="71"/>
        <v>431780</v>
      </c>
      <c r="FB59" s="1">
        <f t="shared" si="72"/>
        <v>9089</v>
      </c>
      <c r="FC59" s="1">
        <f t="shared" si="73"/>
        <v>0</v>
      </c>
      <c r="FD59" s="1">
        <f t="shared" si="74"/>
        <v>9089</v>
      </c>
      <c r="FE59" s="1">
        <f t="shared" si="75"/>
        <v>0</v>
      </c>
      <c r="FF59" s="1">
        <f t="shared" si="76"/>
        <v>0</v>
      </c>
      <c r="FG59" s="1">
        <f t="shared" si="77"/>
        <v>0</v>
      </c>
      <c r="FH59" s="1">
        <v>0</v>
      </c>
      <c r="FI59" s="1">
        <f t="shared" si="78"/>
        <v>0</v>
      </c>
      <c r="FJ59" s="1" t="b">
        <f t="shared" si="79"/>
        <v>1</v>
      </c>
    </row>
    <row r="60" spans="1:166" x14ac:dyDescent="0.25">
      <c r="A60" s="1">
        <f>_xlfn.AGGREGATE(3,5,$B$2:B60)</f>
        <v>20</v>
      </c>
      <c r="B60" s="1" t="s">
        <v>240</v>
      </c>
      <c r="C60" s="1" t="s">
        <v>241</v>
      </c>
      <c r="D60" s="1" t="s">
        <v>779</v>
      </c>
      <c r="E60" s="1" t="s">
        <v>846</v>
      </c>
      <c r="F60" s="1">
        <v>0</v>
      </c>
      <c r="G60" s="1">
        <v>6000</v>
      </c>
      <c r="H60" s="1">
        <v>32500</v>
      </c>
      <c r="I60" s="1">
        <f t="shared" si="7"/>
        <v>3250</v>
      </c>
      <c r="J60" s="1">
        <f t="shared" si="8"/>
        <v>3900</v>
      </c>
      <c r="K60" s="1">
        <v>0</v>
      </c>
      <c r="L60" s="1">
        <v>500</v>
      </c>
      <c r="M60" s="1">
        <f t="shared" si="9"/>
        <v>40150</v>
      </c>
      <c r="N60" s="1">
        <v>2000</v>
      </c>
      <c r="O60" s="1">
        <v>0</v>
      </c>
      <c r="P60" s="1">
        <f t="shared" si="10"/>
        <v>200</v>
      </c>
      <c r="Q60" s="1">
        <f t="shared" si="11"/>
        <v>37950</v>
      </c>
      <c r="R60" s="1">
        <v>32500</v>
      </c>
      <c r="S60" s="1">
        <f t="shared" si="12"/>
        <v>3250</v>
      </c>
      <c r="T60" s="1">
        <f t="shared" si="13"/>
        <v>3900</v>
      </c>
      <c r="U60" s="1">
        <v>0</v>
      </c>
      <c r="V60" s="1">
        <v>500</v>
      </c>
      <c r="W60" s="1">
        <f t="shared" si="14"/>
        <v>40150</v>
      </c>
      <c r="X60" s="1">
        <v>2000</v>
      </c>
      <c r="Y60" s="1">
        <v>0</v>
      </c>
      <c r="Z60" s="1">
        <f t="shared" si="15"/>
        <v>200</v>
      </c>
      <c r="AA60" s="1">
        <f t="shared" si="16"/>
        <v>37950</v>
      </c>
      <c r="AB60" s="1">
        <v>32500</v>
      </c>
      <c r="AC60" s="1">
        <f t="shared" si="17"/>
        <v>4550</v>
      </c>
      <c r="AD60" s="1">
        <f t="shared" si="18"/>
        <v>3900</v>
      </c>
      <c r="AE60" s="1">
        <v>0</v>
      </c>
      <c r="AF60" s="1">
        <v>500</v>
      </c>
      <c r="AG60" s="1">
        <f t="shared" si="19"/>
        <v>41450</v>
      </c>
      <c r="AH60" s="1">
        <v>2000</v>
      </c>
      <c r="AI60" s="1">
        <v>0</v>
      </c>
      <c r="AJ60" s="1">
        <f t="shared" si="20"/>
        <v>200</v>
      </c>
      <c r="AK60" s="1">
        <f t="shared" si="21"/>
        <v>39250</v>
      </c>
      <c r="AL60" s="1">
        <v>32500</v>
      </c>
      <c r="AM60" s="1">
        <f t="shared" si="22"/>
        <v>4550</v>
      </c>
      <c r="AN60" s="1">
        <f t="shared" si="23"/>
        <v>3900</v>
      </c>
      <c r="AO60" s="1">
        <v>0</v>
      </c>
      <c r="AP60" s="1">
        <v>500</v>
      </c>
      <c r="AQ60" s="1">
        <f t="shared" si="24"/>
        <v>41450</v>
      </c>
      <c r="AR60" s="1">
        <v>2000</v>
      </c>
      <c r="AS60" s="1">
        <v>0</v>
      </c>
      <c r="AT60" s="1">
        <f t="shared" si="25"/>
        <v>200</v>
      </c>
      <c r="AU60" s="1">
        <f t="shared" si="26"/>
        <v>39250</v>
      </c>
      <c r="AV60" s="1">
        <v>33500</v>
      </c>
      <c r="AW60" s="1">
        <f t="shared" si="27"/>
        <v>4690</v>
      </c>
      <c r="AX60" s="1">
        <f t="shared" si="28"/>
        <v>1300</v>
      </c>
      <c r="AY60" s="1">
        <f t="shared" si="29"/>
        <v>4020</v>
      </c>
      <c r="AZ60" s="1">
        <v>0</v>
      </c>
      <c r="BA60" s="1">
        <v>500</v>
      </c>
      <c r="BB60" s="1">
        <f t="shared" si="30"/>
        <v>44010</v>
      </c>
      <c r="BC60" s="1">
        <v>2500</v>
      </c>
      <c r="BD60" s="1">
        <v>0</v>
      </c>
      <c r="BE60" s="1">
        <f t="shared" si="31"/>
        <v>200</v>
      </c>
      <c r="BF60" s="1">
        <f t="shared" si="32"/>
        <v>41310</v>
      </c>
      <c r="BG60" s="1">
        <v>33500</v>
      </c>
      <c r="BH60" s="1">
        <f t="shared" si="33"/>
        <v>4690</v>
      </c>
      <c r="BI60" s="1">
        <f t="shared" si="34"/>
        <v>4020</v>
      </c>
      <c r="BJ60" s="1">
        <v>0</v>
      </c>
      <c r="BK60" s="1">
        <v>500</v>
      </c>
      <c r="BL60" s="1">
        <f t="shared" si="35"/>
        <v>42710</v>
      </c>
      <c r="BM60" s="1">
        <v>2500</v>
      </c>
      <c r="BN60" s="1">
        <v>0</v>
      </c>
      <c r="BO60" s="1">
        <f t="shared" si="36"/>
        <v>200</v>
      </c>
      <c r="BP60" s="1">
        <f t="shared" si="37"/>
        <v>40010</v>
      </c>
      <c r="BQ60" s="1">
        <v>33500</v>
      </c>
      <c r="BR60" s="1">
        <f t="shared" si="38"/>
        <v>4690</v>
      </c>
      <c r="BS60" s="1">
        <f t="shared" si="39"/>
        <v>4020</v>
      </c>
      <c r="BT60" s="1">
        <v>0</v>
      </c>
      <c r="BU60" s="1">
        <v>500</v>
      </c>
      <c r="BV60" s="1">
        <f t="shared" si="40"/>
        <v>42710</v>
      </c>
      <c r="BW60" s="1">
        <v>2500</v>
      </c>
      <c r="BX60" s="1">
        <v>0</v>
      </c>
      <c r="BY60" s="1">
        <f t="shared" si="41"/>
        <v>200</v>
      </c>
      <c r="BZ60" s="1">
        <f t="shared" si="42"/>
        <v>40010</v>
      </c>
      <c r="CA60" s="1">
        <v>33500</v>
      </c>
      <c r="CB60" s="1">
        <f t="shared" si="43"/>
        <v>4690</v>
      </c>
      <c r="CC60" s="1">
        <f t="shared" si="44"/>
        <v>4020</v>
      </c>
      <c r="CD60" s="1">
        <v>0</v>
      </c>
      <c r="CE60" s="1">
        <v>500</v>
      </c>
      <c r="CF60" s="1">
        <f t="shared" si="45"/>
        <v>42710</v>
      </c>
      <c r="CG60" s="1">
        <v>2500</v>
      </c>
      <c r="CH60" s="1">
        <v>0</v>
      </c>
      <c r="CI60" s="1">
        <f t="shared" si="46"/>
        <v>200</v>
      </c>
      <c r="CJ60" s="1">
        <f t="shared" si="47"/>
        <v>40010</v>
      </c>
      <c r="CK60" s="1">
        <v>33500</v>
      </c>
      <c r="CL60" s="1">
        <f t="shared" si="48"/>
        <v>4690</v>
      </c>
      <c r="CM60" s="1">
        <f t="shared" si="49"/>
        <v>4020</v>
      </c>
      <c r="CN60" s="1">
        <v>0</v>
      </c>
      <c r="CO60" s="1">
        <v>500</v>
      </c>
      <c r="CP60" s="1">
        <f t="shared" si="50"/>
        <v>42710</v>
      </c>
      <c r="CQ60" s="1">
        <v>2500</v>
      </c>
      <c r="CR60" s="1">
        <v>0</v>
      </c>
      <c r="CS60" s="1">
        <f t="shared" si="51"/>
        <v>200</v>
      </c>
      <c r="CT60" s="1">
        <f t="shared" si="52"/>
        <v>40010</v>
      </c>
      <c r="CU60" s="1">
        <v>33500</v>
      </c>
      <c r="CV60" s="1">
        <f t="shared" si="53"/>
        <v>4690</v>
      </c>
      <c r="CW60" s="1">
        <f t="shared" si="54"/>
        <v>4020</v>
      </c>
      <c r="CX60" s="1">
        <v>0</v>
      </c>
      <c r="CY60" s="1">
        <v>500</v>
      </c>
      <c r="CZ60" s="1">
        <f t="shared" si="55"/>
        <v>42710</v>
      </c>
      <c r="DA60" s="1">
        <v>2500</v>
      </c>
      <c r="DB60" s="1">
        <v>0</v>
      </c>
      <c r="DC60" s="1">
        <f t="shared" si="56"/>
        <v>200</v>
      </c>
      <c r="DD60" s="1">
        <f t="shared" si="57"/>
        <v>40010</v>
      </c>
      <c r="DE60" s="1">
        <v>33500</v>
      </c>
      <c r="DF60" s="1">
        <f t="shared" si="58"/>
        <v>4690</v>
      </c>
      <c r="DG60" s="1">
        <f t="shared" si="59"/>
        <v>4020</v>
      </c>
      <c r="DH60" s="1">
        <v>0</v>
      </c>
      <c r="DI60" s="1">
        <v>500</v>
      </c>
      <c r="DJ60" s="1">
        <f t="shared" si="60"/>
        <v>42710</v>
      </c>
      <c r="DK60" s="1">
        <v>2500</v>
      </c>
      <c r="DL60" s="1">
        <v>0</v>
      </c>
      <c r="DM60" s="1">
        <f t="shared" si="61"/>
        <v>200</v>
      </c>
      <c r="DN60" s="1">
        <f t="shared" si="62"/>
        <v>40010</v>
      </c>
      <c r="DO60" s="1">
        <v>33500</v>
      </c>
      <c r="DP60" s="1">
        <f t="shared" si="63"/>
        <v>4690</v>
      </c>
      <c r="DQ60" s="1">
        <f t="shared" si="64"/>
        <v>4020</v>
      </c>
      <c r="DR60" s="1">
        <v>0</v>
      </c>
      <c r="DS60" s="1">
        <v>500</v>
      </c>
      <c r="DT60" s="1">
        <f t="shared" si="65"/>
        <v>42710</v>
      </c>
      <c r="DU60" s="1">
        <v>2500</v>
      </c>
      <c r="DV60" s="1">
        <v>0</v>
      </c>
      <c r="DW60" s="1">
        <f t="shared" si="66"/>
        <v>200</v>
      </c>
      <c r="DX60" s="1">
        <f t="shared" si="67"/>
        <v>40010</v>
      </c>
      <c r="DY60" s="1">
        <f t="shared" si="68"/>
        <v>512180</v>
      </c>
      <c r="DZ60" s="1">
        <f t="shared" si="0"/>
        <v>2400</v>
      </c>
      <c r="EA60" s="1">
        <f t="shared" si="1"/>
        <v>50000</v>
      </c>
      <c r="EB60" s="1">
        <v>0</v>
      </c>
      <c r="EC60" s="1">
        <f t="shared" si="2"/>
        <v>459780</v>
      </c>
      <c r="ED60" s="1">
        <f t="shared" si="3"/>
        <v>28000</v>
      </c>
      <c r="EE60" s="1">
        <f t="shared" si="4"/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f t="shared" si="5"/>
        <v>28000</v>
      </c>
      <c r="EQ60" s="1">
        <f t="shared" si="69"/>
        <v>28000</v>
      </c>
      <c r="ER60" s="1">
        <f t="shared" si="6"/>
        <v>431780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f t="shared" si="70"/>
        <v>0</v>
      </c>
      <c r="FA60" s="1">
        <f t="shared" si="71"/>
        <v>431780</v>
      </c>
      <c r="FB60" s="1">
        <f t="shared" si="72"/>
        <v>9089</v>
      </c>
      <c r="FC60" s="1">
        <f t="shared" si="73"/>
        <v>0</v>
      </c>
      <c r="FD60" s="1">
        <f t="shared" si="74"/>
        <v>9089</v>
      </c>
      <c r="FE60" s="1">
        <f t="shared" si="75"/>
        <v>0</v>
      </c>
      <c r="FF60" s="1">
        <f t="shared" si="76"/>
        <v>0</v>
      </c>
      <c r="FG60" s="1">
        <f t="shared" si="77"/>
        <v>0</v>
      </c>
      <c r="FH60" s="1">
        <v>0</v>
      </c>
      <c r="FI60" s="1">
        <f t="shared" si="78"/>
        <v>0</v>
      </c>
      <c r="FJ60" s="1" t="b">
        <f t="shared" si="79"/>
        <v>1</v>
      </c>
    </row>
    <row r="61" spans="1:166" customFormat="1" hidden="1" x14ac:dyDescent="0.25">
      <c r="A61">
        <f>_xlfn.AGGREGATE(3,5,$B$2:B61)</f>
        <v>20</v>
      </c>
      <c r="B61" t="s">
        <v>242</v>
      </c>
      <c r="C61" t="s">
        <v>243</v>
      </c>
      <c r="D61" t="s">
        <v>779</v>
      </c>
      <c r="E61" t="s">
        <v>846</v>
      </c>
      <c r="F61">
        <v>50000</v>
      </c>
      <c r="G61">
        <v>6000</v>
      </c>
      <c r="H61">
        <v>26200</v>
      </c>
      <c r="I61">
        <f t="shared" si="7"/>
        <v>2620</v>
      </c>
      <c r="J61">
        <f t="shared" si="8"/>
        <v>3144</v>
      </c>
      <c r="K61">
        <v>0</v>
      </c>
      <c r="L61">
        <v>500</v>
      </c>
      <c r="M61">
        <f t="shared" si="9"/>
        <v>32464</v>
      </c>
      <c r="N61">
        <v>2000</v>
      </c>
      <c r="O61">
        <v>0</v>
      </c>
      <c r="P61">
        <f t="shared" si="10"/>
        <v>0</v>
      </c>
      <c r="Q61">
        <f t="shared" si="11"/>
        <v>30464</v>
      </c>
      <c r="R61">
        <v>26200</v>
      </c>
      <c r="S61">
        <f t="shared" si="12"/>
        <v>2620</v>
      </c>
      <c r="T61">
        <f t="shared" si="13"/>
        <v>3144</v>
      </c>
      <c r="U61">
        <v>0</v>
      </c>
      <c r="V61">
        <v>500</v>
      </c>
      <c r="W61">
        <f t="shared" si="14"/>
        <v>32464</v>
      </c>
      <c r="X61">
        <v>2000</v>
      </c>
      <c r="Y61">
        <v>0</v>
      </c>
      <c r="Z61">
        <f t="shared" si="15"/>
        <v>0</v>
      </c>
      <c r="AA61">
        <f t="shared" si="16"/>
        <v>30464</v>
      </c>
      <c r="AB61">
        <v>26200</v>
      </c>
      <c r="AC61">
        <f t="shared" si="17"/>
        <v>3668.0000000000005</v>
      </c>
      <c r="AD61">
        <f t="shared" si="18"/>
        <v>3144</v>
      </c>
      <c r="AE61">
        <v>0</v>
      </c>
      <c r="AF61">
        <v>500</v>
      </c>
      <c r="AG61">
        <f t="shared" si="19"/>
        <v>33512</v>
      </c>
      <c r="AH61">
        <v>2000</v>
      </c>
      <c r="AI61">
        <v>0</v>
      </c>
      <c r="AJ61">
        <f t="shared" si="20"/>
        <v>0</v>
      </c>
      <c r="AK61">
        <f t="shared" si="21"/>
        <v>31512</v>
      </c>
      <c r="AL61">
        <v>26200</v>
      </c>
      <c r="AM61">
        <f t="shared" si="22"/>
        <v>3668.0000000000005</v>
      </c>
      <c r="AN61">
        <f t="shared" si="23"/>
        <v>3144</v>
      </c>
      <c r="AO61">
        <v>0</v>
      </c>
      <c r="AP61">
        <v>500</v>
      </c>
      <c r="AQ61">
        <f t="shared" si="24"/>
        <v>33512</v>
      </c>
      <c r="AR61">
        <v>2000</v>
      </c>
      <c r="AS61">
        <v>0</v>
      </c>
      <c r="AT61">
        <f t="shared" si="25"/>
        <v>0</v>
      </c>
      <c r="AU61">
        <f t="shared" si="26"/>
        <v>31512</v>
      </c>
      <c r="AV61">
        <v>27000</v>
      </c>
      <c r="AW61">
        <f t="shared" si="27"/>
        <v>3780.0000000000005</v>
      </c>
      <c r="AX61">
        <f t="shared" si="28"/>
        <v>1048</v>
      </c>
      <c r="AY61">
        <f t="shared" si="29"/>
        <v>3240</v>
      </c>
      <c r="AZ61">
        <v>0</v>
      </c>
      <c r="BA61">
        <v>500</v>
      </c>
      <c r="BB61">
        <f t="shared" si="30"/>
        <v>35568</v>
      </c>
      <c r="BC61">
        <v>2000</v>
      </c>
      <c r="BD61">
        <v>0</v>
      </c>
      <c r="BE61">
        <f t="shared" si="31"/>
        <v>0</v>
      </c>
      <c r="BF61">
        <f t="shared" si="32"/>
        <v>33568</v>
      </c>
      <c r="BG61">
        <v>27000</v>
      </c>
      <c r="BH61">
        <f t="shared" si="33"/>
        <v>3780.0000000000005</v>
      </c>
      <c r="BI61">
        <f t="shared" si="34"/>
        <v>3240</v>
      </c>
      <c r="BJ61">
        <v>0</v>
      </c>
      <c r="BK61">
        <v>500</v>
      </c>
      <c r="BL61">
        <f t="shared" si="35"/>
        <v>34520</v>
      </c>
      <c r="BM61">
        <v>2000</v>
      </c>
      <c r="BN61">
        <v>0</v>
      </c>
      <c r="BO61">
        <f t="shared" si="36"/>
        <v>0</v>
      </c>
      <c r="BP61">
        <f t="shared" si="37"/>
        <v>32520</v>
      </c>
      <c r="BQ61">
        <v>27000</v>
      </c>
      <c r="BR61">
        <f t="shared" si="38"/>
        <v>3780.0000000000005</v>
      </c>
      <c r="BS61">
        <f t="shared" si="39"/>
        <v>3240</v>
      </c>
      <c r="BT61">
        <v>0</v>
      </c>
      <c r="BU61">
        <v>500</v>
      </c>
      <c r="BV61">
        <f t="shared" si="40"/>
        <v>34520</v>
      </c>
      <c r="BW61">
        <v>2000</v>
      </c>
      <c r="BX61">
        <v>0</v>
      </c>
      <c r="BY61">
        <f t="shared" si="41"/>
        <v>0</v>
      </c>
      <c r="BZ61">
        <f t="shared" si="42"/>
        <v>32520</v>
      </c>
      <c r="CA61">
        <v>27000</v>
      </c>
      <c r="CB61">
        <f t="shared" si="43"/>
        <v>3780.0000000000005</v>
      </c>
      <c r="CC61">
        <f t="shared" si="44"/>
        <v>3240</v>
      </c>
      <c r="CD61">
        <v>0</v>
      </c>
      <c r="CE61">
        <v>500</v>
      </c>
      <c r="CF61">
        <f t="shared" si="45"/>
        <v>34520</v>
      </c>
      <c r="CG61">
        <v>2000</v>
      </c>
      <c r="CH61">
        <v>0</v>
      </c>
      <c r="CI61">
        <f t="shared" si="46"/>
        <v>0</v>
      </c>
      <c r="CJ61">
        <f t="shared" si="47"/>
        <v>32520</v>
      </c>
      <c r="CK61">
        <v>27000</v>
      </c>
      <c r="CL61">
        <f t="shared" si="48"/>
        <v>3780.0000000000005</v>
      </c>
      <c r="CM61">
        <f t="shared" si="49"/>
        <v>3240</v>
      </c>
      <c r="CN61">
        <v>0</v>
      </c>
      <c r="CO61">
        <v>500</v>
      </c>
      <c r="CP61">
        <f t="shared" si="50"/>
        <v>34520</v>
      </c>
      <c r="CQ61">
        <v>2000</v>
      </c>
      <c r="CR61">
        <v>0</v>
      </c>
      <c r="CS61">
        <f t="shared" si="51"/>
        <v>0</v>
      </c>
      <c r="CT61">
        <f t="shared" si="52"/>
        <v>32520</v>
      </c>
      <c r="CU61">
        <v>27000</v>
      </c>
      <c r="CV61">
        <f t="shared" si="53"/>
        <v>3780.0000000000005</v>
      </c>
      <c r="CW61">
        <f t="shared" si="54"/>
        <v>3240</v>
      </c>
      <c r="CX61">
        <v>0</v>
      </c>
      <c r="CY61">
        <v>500</v>
      </c>
      <c r="CZ61">
        <f t="shared" si="55"/>
        <v>34520</v>
      </c>
      <c r="DA61">
        <v>2000</v>
      </c>
      <c r="DB61">
        <v>0</v>
      </c>
      <c r="DC61">
        <f t="shared" si="56"/>
        <v>0</v>
      </c>
      <c r="DD61">
        <f t="shared" si="57"/>
        <v>32520</v>
      </c>
      <c r="DE61">
        <v>27000</v>
      </c>
      <c r="DF61">
        <f t="shared" si="58"/>
        <v>3780.0000000000005</v>
      </c>
      <c r="DG61">
        <f t="shared" si="59"/>
        <v>3240</v>
      </c>
      <c r="DH61">
        <v>0</v>
      </c>
      <c r="DI61">
        <v>500</v>
      </c>
      <c r="DJ61">
        <f t="shared" si="60"/>
        <v>34520</v>
      </c>
      <c r="DK61">
        <v>2000</v>
      </c>
      <c r="DL61">
        <v>0</v>
      </c>
      <c r="DM61">
        <f t="shared" si="61"/>
        <v>0</v>
      </c>
      <c r="DN61">
        <f t="shared" si="62"/>
        <v>32520</v>
      </c>
      <c r="DO61">
        <v>27000</v>
      </c>
      <c r="DP61">
        <f t="shared" si="63"/>
        <v>3780.0000000000005</v>
      </c>
      <c r="DQ61">
        <f t="shared" si="64"/>
        <v>3240</v>
      </c>
      <c r="DR61">
        <v>0</v>
      </c>
      <c r="DS61">
        <v>500</v>
      </c>
      <c r="DT61">
        <f t="shared" si="65"/>
        <v>34520</v>
      </c>
      <c r="DU61">
        <v>2000</v>
      </c>
      <c r="DV61">
        <v>0</v>
      </c>
      <c r="DW61">
        <f t="shared" si="66"/>
        <v>0</v>
      </c>
      <c r="DX61">
        <f t="shared" si="67"/>
        <v>32520</v>
      </c>
      <c r="DY61">
        <f t="shared" si="68"/>
        <v>415160</v>
      </c>
      <c r="DZ61">
        <f t="shared" si="0"/>
        <v>0</v>
      </c>
      <c r="EA61">
        <f t="shared" si="1"/>
        <v>50000</v>
      </c>
      <c r="EB61">
        <v>0</v>
      </c>
      <c r="EC61">
        <f t="shared" si="2"/>
        <v>365160</v>
      </c>
      <c r="ED61">
        <f t="shared" si="3"/>
        <v>24000</v>
      </c>
      <c r="EE61">
        <f t="shared" si="4"/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f t="shared" si="5"/>
        <v>24000</v>
      </c>
      <c r="EQ61">
        <f t="shared" si="69"/>
        <v>24000</v>
      </c>
      <c r="ER61">
        <f t="shared" si="6"/>
        <v>341160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 t="shared" si="70"/>
        <v>50000</v>
      </c>
      <c r="FA61">
        <f t="shared" si="71"/>
        <v>291160</v>
      </c>
      <c r="FB61">
        <f t="shared" si="72"/>
        <v>2058</v>
      </c>
      <c r="FC61">
        <f t="shared" si="73"/>
        <v>0</v>
      </c>
      <c r="FD61">
        <f t="shared" si="74"/>
        <v>2058</v>
      </c>
      <c r="FE61">
        <f t="shared" si="75"/>
        <v>0</v>
      </c>
      <c r="FF61">
        <f t="shared" si="76"/>
        <v>0</v>
      </c>
      <c r="FG61">
        <f t="shared" si="77"/>
        <v>0</v>
      </c>
      <c r="FH61">
        <v>0</v>
      </c>
      <c r="FI61">
        <f t="shared" si="78"/>
        <v>0</v>
      </c>
      <c r="FJ61" t="b">
        <f t="shared" si="79"/>
        <v>0</v>
      </c>
    </row>
    <row r="62" spans="1:166" x14ac:dyDescent="0.25">
      <c r="A62" s="1">
        <f>_xlfn.AGGREGATE(3,5,$B$2:B62)</f>
        <v>21</v>
      </c>
      <c r="B62" s="1" t="s">
        <v>244</v>
      </c>
      <c r="C62" s="1" t="s">
        <v>245</v>
      </c>
      <c r="D62" s="1" t="s">
        <v>780</v>
      </c>
      <c r="E62" s="1" t="s">
        <v>846</v>
      </c>
      <c r="F62" s="1">
        <v>0</v>
      </c>
      <c r="G62" s="1">
        <v>6000</v>
      </c>
      <c r="H62" s="1">
        <v>32500</v>
      </c>
      <c r="I62" s="1">
        <f t="shared" si="7"/>
        <v>3250</v>
      </c>
      <c r="J62" s="1">
        <f t="shared" si="8"/>
        <v>3900</v>
      </c>
      <c r="K62" s="1">
        <v>400</v>
      </c>
      <c r="L62" s="1">
        <v>500</v>
      </c>
      <c r="M62" s="1">
        <f t="shared" si="9"/>
        <v>40550</v>
      </c>
      <c r="N62" s="1">
        <v>4000</v>
      </c>
      <c r="O62" s="1">
        <v>0</v>
      </c>
      <c r="P62" s="1">
        <f t="shared" si="10"/>
        <v>200</v>
      </c>
      <c r="Q62" s="1">
        <f t="shared" si="11"/>
        <v>36350</v>
      </c>
      <c r="R62" s="1">
        <v>32500</v>
      </c>
      <c r="S62" s="1">
        <f t="shared" si="12"/>
        <v>3250</v>
      </c>
      <c r="T62" s="1">
        <f t="shared" si="13"/>
        <v>3900</v>
      </c>
      <c r="U62" s="1">
        <v>400</v>
      </c>
      <c r="V62" s="1">
        <v>500</v>
      </c>
      <c r="W62" s="1">
        <f t="shared" si="14"/>
        <v>40550</v>
      </c>
      <c r="X62" s="1">
        <v>4000</v>
      </c>
      <c r="Y62" s="1">
        <v>0</v>
      </c>
      <c r="Z62" s="1">
        <f t="shared" si="15"/>
        <v>200</v>
      </c>
      <c r="AA62" s="1">
        <f t="shared" si="16"/>
        <v>36350</v>
      </c>
      <c r="AB62" s="1">
        <v>32500</v>
      </c>
      <c r="AC62" s="1">
        <f t="shared" si="17"/>
        <v>4550</v>
      </c>
      <c r="AD62" s="1">
        <f t="shared" si="18"/>
        <v>3900</v>
      </c>
      <c r="AE62" s="1">
        <v>400</v>
      </c>
      <c r="AF62" s="1">
        <v>500</v>
      </c>
      <c r="AG62" s="1">
        <f t="shared" si="19"/>
        <v>41850</v>
      </c>
      <c r="AH62" s="1">
        <v>4000</v>
      </c>
      <c r="AI62" s="1">
        <v>0</v>
      </c>
      <c r="AJ62" s="1">
        <f t="shared" si="20"/>
        <v>200</v>
      </c>
      <c r="AK62" s="1">
        <f t="shared" si="21"/>
        <v>37650</v>
      </c>
      <c r="AL62" s="1">
        <v>32500</v>
      </c>
      <c r="AM62" s="1">
        <f t="shared" si="22"/>
        <v>4550</v>
      </c>
      <c r="AN62" s="1">
        <f t="shared" si="23"/>
        <v>3900</v>
      </c>
      <c r="AO62" s="1">
        <v>400</v>
      </c>
      <c r="AP62" s="1">
        <v>500</v>
      </c>
      <c r="AQ62" s="1">
        <f t="shared" si="24"/>
        <v>41850</v>
      </c>
      <c r="AR62" s="1">
        <v>4000</v>
      </c>
      <c r="AS62" s="1">
        <v>0</v>
      </c>
      <c r="AT62" s="1">
        <f t="shared" si="25"/>
        <v>200</v>
      </c>
      <c r="AU62" s="1">
        <f t="shared" si="26"/>
        <v>37650</v>
      </c>
      <c r="AV62" s="1">
        <v>33500</v>
      </c>
      <c r="AW62" s="1">
        <f t="shared" si="27"/>
        <v>4690</v>
      </c>
      <c r="AX62" s="1">
        <f t="shared" si="28"/>
        <v>1300</v>
      </c>
      <c r="AY62" s="1">
        <f t="shared" si="29"/>
        <v>4020</v>
      </c>
      <c r="AZ62" s="1">
        <v>400</v>
      </c>
      <c r="BA62" s="1">
        <v>500</v>
      </c>
      <c r="BB62" s="1">
        <f t="shared" si="30"/>
        <v>44410</v>
      </c>
      <c r="BC62" s="1">
        <v>4000</v>
      </c>
      <c r="BD62" s="1">
        <v>0</v>
      </c>
      <c r="BE62" s="1">
        <f t="shared" si="31"/>
        <v>200</v>
      </c>
      <c r="BF62" s="1">
        <f t="shared" si="32"/>
        <v>40210</v>
      </c>
      <c r="BG62" s="1">
        <v>33500</v>
      </c>
      <c r="BH62" s="1">
        <f t="shared" si="33"/>
        <v>4690</v>
      </c>
      <c r="BI62" s="1">
        <f t="shared" si="34"/>
        <v>4020</v>
      </c>
      <c r="BJ62" s="1">
        <v>400</v>
      </c>
      <c r="BK62" s="1">
        <v>500</v>
      </c>
      <c r="BL62" s="1">
        <f t="shared" si="35"/>
        <v>43110</v>
      </c>
      <c r="BM62" s="1">
        <v>4000</v>
      </c>
      <c r="BN62" s="1">
        <v>0</v>
      </c>
      <c r="BO62" s="1">
        <f t="shared" si="36"/>
        <v>200</v>
      </c>
      <c r="BP62" s="1">
        <f t="shared" si="37"/>
        <v>38910</v>
      </c>
      <c r="BQ62" s="1">
        <v>33500</v>
      </c>
      <c r="BR62" s="1">
        <f t="shared" si="38"/>
        <v>4690</v>
      </c>
      <c r="BS62" s="1">
        <f t="shared" si="39"/>
        <v>4020</v>
      </c>
      <c r="BT62" s="1">
        <v>400</v>
      </c>
      <c r="BU62" s="1">
        <v>500</v>
      </c>
      <c r="BV62" s="1">
        <f t="shared" si="40"/>
        <v>43110</v>
      </c>
      <c r="BW62" s="1">
        <v>4000</v>
      </c>
      <c r="BX62" s="1">
        <v>0</v>
      </c>
      <c r="BY62" s="1">
        <f t="shared" si="41"/>
        <v>200</v>
      </c>
      <c r="BZ62" s="1">
        <f t="shared" si="42"/>
        <v>38910</v>
      </c>
      <c r="CA62" s="1">
        <v>33500</v>
      </c>
      <c r="CB62" s="1">
        <f t="shared" si="43"/>
        <v>4690</v>
      </c>
      <c r="CC62" s="1">
        <f t="shared" si="44"/>
        <v>4020</v>
      </c>
      <c r="CD62" s="1">
        <v>400</v>
      </c>
      <c r="CE62" s="1">
        <v>500</v>
      </c>
      <c r="CF62" s="1">
        <f t="shared" si="45"/>
        <v>43110</v>
      </c>
      <c r="CG62" s="1">
        <v>4000</v>
      </c>
      <c r="CH62" s="1">
        <v>0</v>
      </c>
      <c r="CI62" s="1">
        <f t="shared" si="46"/>
        <v>200</v>
      </c>
      <c r="CJ62" s="1">
        <f t="shared" si="47"/>
        <v>38910</v>
      </c>
      <c r="CK62" s="1">
        <v>33500</v>
      </c>
      <c r="CL62" s="1">
        <f t="shared" si="48"/>
        <v>4690</v>
      </c>
      <c r="CM62" s="1">
        <f t="shared" si="49"/>
        <v>4020</v>
      </c>
      <c r="CN62" s="1">
        <v>400</v>
      </c>
      <c r="CO62" s="1">
        <v>500</v>
      </c>
      <c r="CP62" s="1">
        <f t="shared" si="50"/>
        <v>43110</v>
      </c>
      <c r="CQ62" s="1">
        <v>4000</v>
      </c>
      <c r="CR62" s="1">
        <v>0</v>
      </c>
      <c r="CS62" s="1">
        <f t="shared" si="51"/>
        <v>200</v>
      </c>
      <c r="CT62" s="1">
        <f t="shared" si="52"/>
        <v>38910</v>
      </c>
      <c r="CU62" s="1">
        <v>33500</v>
      </c>
      <c r="CV62" s="1">
        <f t="shared" si="53"/>
        <v>4690</v>
      </c>
      <c r="CW62" s="1">
        <f t="shared" si="54"/>
        <v>4020</v>
      </c>
      <c r="CX62" s="1">
        <v>400</v>
      </c>
      <c r="CY62" s="1">
        <v>500</v>
      </c>
      <c r="CZ62" s="1">
        <f t="shared" si="55"/>
        <v>43110</v>
      </c>
      <c r="DA62" s="1">
        <v>4000</v>
      </c>
      <c r="DB62" s="1">
        <v>0</v>
      </c>
      <c r="DC62" s="1">
        <f t="shared" si="56"/>
        <v>200</v>
      </c>
      <c r="DD62" s="1">
        <f t="shared" si="57"/>
        <v>38910</v>
      </c>
      <c r="DE62" s="1">
        <v>34500</v>
      </c>
      <c r="DF62" s="1">
        <f t="shared" si="58"/>
        <v>4830.0000000000009</v>
      </c>
      <c r="DG62" s="1">
        <f t="shared" si="59"/>
        <v>4140</v>
      </c>
      <c r="DH62" s="1">
        <v>400</v>
      </c>
      <c r="DI62" s="1">
        <v>500</v>
      </c>
      <c r="DJ62" s="1">
        <f t="shared" si="60"/>
        <v>44370</v>
      </c>
      <c r="DK62" s="1">
        <v>4000</v>
      </c>
      <c r="DL62" s="1">
        <v>0</v>
      </c>
      <c r="DM62" s="1">
        <f t="shared" si="61"/>
        <v>200</v>
      </c>
      <c r="DN62" s="1">
        <f t="shared" si="62"/>
        <v>40170</v>
      </c>
      <c r="DO62" s="1">
        <v>34500</v>
      </c>
      <c r="DP62" s="1">
        <f t="shared" si="63"/>
        <v>4830.0000000000009</v>
      </c>
      <c r="DQ62" s="1">
        <f t="shared" si="64"/>
        <v>4140</v>
      </c>
      <c r="DR62" s="1">
        <v>400</v>
      </c>
      <c r="DS62" s="1">
        <v>500</v>
      </c>
      <c r="DT62" s="1">
        <f t="shared" si="65"/>
        <v>44370</v>
      </c>
      <c r="DU62" s="1">
        <v>4000</v>
      </c>
      <c r="DV62" s="1">
        <v>0</v>
      </c>
      <c r="DW62" s="1">
        <f t="shared" si="66"/>
        <v>200</v>
      </c>
      <c r="DX62" s="1">
        <f t="shared" si="67"/>
        <v>40170</v>
      </c>
      <c r="DY62" s="1">
        <f t="shared" si="68"/>
        <v>519500</v>
      </c>
      <c r="DZ62" s="1">
        <f t="shared" si="0"/>
        <v>2400</v>
      </c>
      <c r="EA62" s="1">
        <f t="shared" si="1"/>
        <v>50000</v>
      </c>
      <c r="EB62" s="1">
        <v>0</v>
      </c>
      <c r="EC62" s="1">
        <f t="shared" si="2"/>
        <v>467100</v>
      </c>
      <c r="ED62" s="1">
        <f t="shared" si="3"/>
        <v>48000</v>
      </c>
      <c r="EE62" s="1">
        <f t="shared" si="4"/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0</v>
      </c>
      <c r="EP62" s="1">
        <f t="shared" si="5"/>
        <v>48000</v>
      </c>
      <c r="EQ62" s="1">
        <f t="shared" si="69"/>
        <v>48000</v>
      </c>
      <c r="ER62" s="1">
        <f t="shared" si="6"/>
        <v>419100</v>
      </c>
      <c r="ES62" s="1">
        <v>0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f t="shared" si="70"/>
        <v>0</v>
      </c>
      <c r="FA62" s="1">
        <f t="shared" si="71"/>
        <v>419100</v>
      </c>
      <c r="FB62" s="1">
        <f t="shared" si="72"/>
        <v>8455</v>
      </c>
      <c r="FC62" s="1">
        <f t="shared" si="73"/>
        <v>0</v>
      </c>
      <c r="FD62" s="1">
        <f t="shared" si="74"/>
        <v>8455</v>
      </c>
      <c r="FE62" s="1">
        <f t="shared" si="75"/>
        <v>0</v>
      </c>
      <c r="FF62" s="1">
        <f t="shared" si="76"/>
        <v>0</v>
      </c>
      <c r="FG62" s="1">
        <f t="shared" si="77"/>
        <v>0</v>
      </c>
      <c r="FH62" s="1">
        <v>0</v>
      </c>
      <c r="FI62" s="1">
        <f t="shared" si="78"/>
        <v>0</v>
      </c>
      <c r="FJ62" s="1" t="b">
        <f t="shared" si="79"/>
        <v>1</v>
      </c>
    </row>
    <row r="63" spans="1:166" customFormat="1" hidden="1" x14ac:dyDescent="0.25">
      <c r="A63">
        <f>_xlfn.AGGREGATE(3,5,$B$2:B63)</f>
        <v>21</v>
      </c>
      <c r="B63" t="s">
        <v>246</v>
      </c>
      <c r="C63" t="s">
        <v>247</v>
      </c>
      <c r="D63" t="s">
        <v>780</v>
      </c>
      <c r="E63" t="s">
        <v>847</v>
      </c>
      <c r="F63">
        <v>0</v>
      </c>
      <c r="G63">
        <v>6000</v>
      </c>
      <c r="H63">
        <v>32500</v>
      </c>
      <c r="I63">
        <f t="shared" si="7"/>
        <v>3250</v>
      </c>
      <c r="J63">
        <f t="shared" si="8"/>
        <v>3900</v>
      </c>
      <c r="K63">
        <v>0</v>
      </c>
      <c r="L63">
        <v>500</v>
      </c>
      <c r="M63">
        <f t="shared" si="9"/>
        <v>40150</v>
      </c>
      <c r="N63">
        <v>2000</v>
      </c>
      <c r="O63">
        <v>0</v>
      </c>
      <c r="P63">
        <f t="shared" si="10"/>
        <v>200</v>
      </c>
      <c r="Q63">
        <f t="shared" si="11"/>
        <v>37950</v>
      </c>
      <c r="R63">
        <v>32500</v>
      </c>
      <c r="S63">
        <f t="shared" si="12"/>
        <v>3250</v>
      </c>
      <c r="T63">
        <f t="shared" si="13"/>
        <v>3900</v>
      </c>
      <c r="U63">
        <v>0</v>
      </c>
      <c r="V63">
        <v>500</v>
      </c>
      <c r="W63">
        <f t="shared" si="14"/>
        <v>40150</v>
      </c>
      <c r="X63">
        <v>2000</v>
      </c>
      <c r="Y63">
        <v>0</v>
      </c>
      <c r="Z63">
        <f t="shared" si="15"/>
        <v>200</v>
      </c>
      <c r="AA63">
        <f t="shared" si="16"/>
        <v>37950</v>
      </c>
      <c r="AB63">
        <v>32500</v>
      </c>
      <c r="AC63">
        <f t="shared" si="17"/>
        <v>4550</v>
      </c>
      <c r="AD63">
        <f t="shared" si="18"/>
        <v>3900</v>
      </c>
      <c r="AE63">
        <v>0</v>
      </c>
      <c r="AF63">
        <v>500</v>
      </c>
      <c r="AG63">
        <f t="shared" si="19"/>
        <v>41450</v>
      </c>
      <c r="AH63">
        <v>2000</v>
      </c>
      <c r="AI63">
        <v>0</v>
      </c>
      <c r="AJ63">
        <f t="shared" si="20"/>
        <v>200</v>
      </c>
      <c r="AK63">
        <f t="shared" si="21"/>
        <v>39250</v>
      </c>
      <c r="AL63">
        <v>32500</v>
      </c>
      <c r="AM63">
        <f t="shared" si="22"/>
        <v>4550</v>
      </c>
      <c r="AN63">
        <f t="shared" si="23"/>
        <v>3900</v>
      </c>
      <c r="AO63">
        <v>0</v>
      </c>
      <c r="AP63">
        <v>500</v>
      </c>
      <c r="AQ63">
        <f t="shared" si="24"/>
        <v>41450</v>
      </c>
      <c r="AR63">
        <v>2000</v>
      </c>
      <c r="AS63">
        <v>0</v>
      </c>
      <c r="AT63">
        <f t="shared" si="25"/>
        <v>200</v>
      </c>
      <c r="AU63">
        <f t="shared" si="26"/>
        <v>39250</v>
      </c>
      <c r="AV63">
        <v>33500</v>
      </c>
      <c r="AW63">
        <f t="shared" si="27"/>
        <v>4690</v>
      </c>
      <c r="AX63">
        <f t="shared" si="28"/>
        <v>1300</v>
      </c>
      <c r="AY63">
        <f t="shared" si="29"/>
        <v>4020</v>
      </c>
      <c r="AZ63">
        <v>0</v>
      </c>
      <c r="BA63">
        <v>500</v>
      </c>
      <c r="BB63">
        <f t="shared" si="30"/>
        <v>44010</v>
      </c>
      <c r="BC63">
        <v>2500</v>
      </c>
      <c r="BD63">
        <v>0</v>
      </c>
      <c r="BE63">
        <f t="shared" si="31"/>
        <v>200</v>
      </c>
      <c r="BF63">
        <f t="shared" si="32"/>
        <v>41310</v>
      </c>
      <c r="BG63">
        <v>33500</v>
      </c>
      <c r="BH63">
        <f t="shared" si="33"/>
        <v>4690</v>
      </c>
      <c r="BI63">
        <f t="shared" si="34"/>
        <v>4020</v>
      </c>
      <c r="BJ63">
        <v>0</v>
      </c>
      <c r="BK63">
        <v>500</v>
      </c>
      <c r="BL63">
        <f t="shared" si="35"/>
        <v>42710</v>
      </c>
      <c r="BM63">
        <v>2500</v>
      </c>
      <c r="BN63">
        <v>0</v>
      </c>
      <c r="BO63">
        <f t="shared" si="36"/>
        <v>200</v>
      </c>
      <c r="BP63">
        <f t="shared" si="37"/>
        <v>40010</v>
      </c>
      <c r="BQ63">
        <v>33500</v>
      </c>
      <c r="BR63">
        <f t="shared" si="38"/>
        <v>4690</v>
      </c>
      <c r="BS63">
        <f t="shared" si="39"/>
        <v>4020</v>
      </c>
      <c r="BT63">
        <v>0</v>
      </c>
      <c r="BU63">
        <v>500</v>
      </c>
      <c r="BV63">
        <f t="shared" si="40"/>
        <v>42710</v>
      </c>
      <c r="BW63">
        <v>2500</v>
      </c>
      <c r="BX63">
        <v>0</v>
      </c>
      <c r="BY63">
        <f t="shared" si="41"/>
        <v>200</v>
      </c>
      <c r="BZ63">
        <f t="shared" si="42"/>
        <v>40010</v>
      </c>
      <c r="CA63">
        <v>33500</v>
      </c>
      <c r="CB63">
        <f t="shared" si="43"/>
        <v>4690</v>
      </c>
      <c r="CC63">
        <f t="shared" si="44"/>
        <v>4020</v>
      </c>
      <c r="CD63">
        <v>0</v>
      </c>
      <c r="CE63">
        <v>500</v>
      </c>
      <c r="CF63">
        <f t="shared" si="45"/>
        <v>42710</v>
      </c>
      <c r="CG63">
        <v>2500</v>
      </c>
      <c r="CH63">
        <v>0</v>
      </c>
      <c r="CI63">
        <f t="shared" si="46"/>
        <v>200</v>
      </c>
      <c r="CJ63">
        <f t="shared" si="47"/>
        <v>40010</v>
      </c>
      <c r="CK63">
        <v>33500</v>
      </c>
      <c r="CL63">
        <f t="shared" si="48"/>
        <v>4690</v>
      </c>
      <c r="CM63">
        <f t="shared" si="49"/>
        <v>4020</v>
      </c>
      <c r="CN63">
        <v>0</v>
      </c>
      <c r="CO63">
        <v>500</v>
      </c>
      <c r="CP63">
        <f t="shared" si="50"/>
        <v>42710</v>
      </c>
      <c r="CQ63">
        <v>2500</v>
      </c>
      <c r="CR63">
        <v>0</v>
      </c>
      <c r="CS63">
        <f t="shared" si="51"/>
        <v>200</v>
      </c>
      <c r="CT63">
        <f t="shared" si="52"/>
        <v>40010</v>
      </c>
      <c r="CU63">
        <v>33500</v>
      </c>
      <c r="CV63">
        <f t="shared" si="53"/>
        <v>4690</v>
      </c>
      <c r="CW63">
        <f t="shared" si="54"/>
        <v>4020</v>
      </c>
      <c r="CX63">
        <v>0</v>
      </c>
      <c r="CY63">
        <v>500</v>
      </c>
      <c r="CZ63">
        <f t="shared" si="55"/>
        <v>42710</v>
      </c>
      <c r="DA63">
        <v>2500</v>
      </c>
      <c r="DB63">
        <v>0</v>
      </c>
      <c r="DC63">
        <f t="shared" si="56"/>
        <v>200</v>
      </c>
      <c r="DD63">
        <f t="shared" si="57"/>
        <v>40010</v>
      </c>
      <c r="DE63">
        <v>34500</v>
      </c>
      <c r="DF63">
        <f t="shared" si="58"/>
        <v>4830.0000000000009</v>
      </c>
      <c r="DG63">
        <f t="shared" si="59"/>
        <v>4140</v>
      </c>
      <c r="DH63">
        <v>0</v>
      </c>
      <c r="DI63">
        <v>500</v>
      </c>
      <c r="DJ63">
        <f t="shared" si="60"/>
        <v>43970</v>
      </c>
      <c r="DK63">
        <v>2500</v>
      </c>
      <c r="DL63">
        <v>0</v>
      </c>
      <c r="DM63">
        <f t="shared" si="61"/>
        <v>200</v>
      </c>
      <c r="DN63">
        <f t="shared" si="62"/>
        <v>41270</v>
      </c>
      <c r="DO63">
        <v>34500</v>
      </c>
      <c r="DP63">
        <f t="shared" si="63"/>
        <v>4830.0000000000009</v>
      </c>
      <c r="DQ63">
        <f t="shared" si="64"/>
        <v>4140</v>
      </c>
      <c r="DR63">
        <v>0</v>
      </c>
      <c r="DS63">
        <v>500</v>
      </c>
      <c r="DT63">
        <f t="shared" si="65"/>
        <v>43970</v>
      </c>
      <c r="DU63">
        <v>2500</v>
      </c>
      <c r="DV63">
        <v>0</v>
      </c>
      <c r="DW63">
        <f t="shared" si="66"/>
        <v>200</v>
      </c>
      <c r="DX63">
        <f t="shared" si="67"/>
        <v>41270</v>
      </c>
      <c r="DY63">
        <f t="shared" si="68"/>
        <v>514700</v>
      </c>
      <c r="DZ63">
        <f t="shared" si="0"/>
        <v>2400</v>
      </c>
      <c r="EA63">
        <f t="shared" si="1"/>
        <v>50000</v>
      </c>
      <c r="EB63">
        <v>0</v>
      </c>
      <c r="EC63">
        <f t="shared" si="2"/>
        <v>462300</v>
      </c>
      <c r="ED63">
        <f t="shared" si="3"/>
        <v>28000</v>
      </c>
      <c r="EE63">
        <f t="shared" si="4"/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f t="shared" si="5"/>
        <v>28000</v>
      </c>
      <c r="EQ63">
        <f t="shared" si="69"/>
        <v>28000</v>
      </c>
      <c r="ER63">
        <f t="shared" si="6"/>
        <v>434300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 t="shared" si="70"/>
        <v>0</v>
      </c>
      <c r="FA63">
        <f t="shared" si="71"/>
        <v>434300</v>
      </c>
      <c r="FB63">
        <f t="shared" si="72"/>
        <v>9215</v>
      </c>
      <c r="FC63">
        <f t="shared" si="73"/>
        <v>0</v>
      </c>
      <c r="FD63">
        <f t="shared" si="74"/>
        <v>9215</v>
      </c>
      <c r="FE63">
        <f t="shared" si="75"/>
        <v>0</v>
      </c>
      <c r="FF63">
        <f t="shared" si="76"/>
        <v>0</v>
      </c>
      <c r="FG63">
        <f t="shared" si="77"/>
        <v>0</v>
      </c>
      <c r="FH63">
        <v>0</v>
      </c>
      <c r="FI63">
        <f t="shared" si="78"/>
        <v>0</v>
      </c>
      <c r="FJ63" t="b">
        <f t="shared" si="79"/>
        <v>1</v>
      </c>
    </row>
    <row r="64" spans="1:166" x14ac:dyDescent="0.25">
      <c r="A64" s="1">
        <f>_xlfn.AGGREGATE(3,5,$B$2:B64)</f>
        <v>22</v>
      </c>
      <c r="B64" s="1" t="s">
        <v>248</v>
      </c>
      <c r="C64" s="1" t="s">
        <v>249</v>
      </c>
      <c r="D64" s="1" t="s">
        <v>780</v>
      </c>
      <c r="E64" s="1" t="s">
        <v>846</v>
      </c>
      <c r="F64" s="1">
        <v>0</v>
      </c>
      <c r="G64" s="1">
        <v>6000</v>
      </c>
      <c r="H64" s="1">
        <v>32500</v>
      </c>
      <c r="I64" s="1">
        <f t="shared" si="7"/>
        <v>3250</v>
      </c>
      <c r="J64" s="1">
        <f t="shared" si="8"/>
        <v>3900</v>
      </c>
      <c r="K64" s="1">
        <v>0</v>
      </c>
      <c r="L64" s="1">
        <v>0</v>
      </c>
      <c r="M64" s="1">
        <f t="shared" si="9"/>
        <v>39650</v>
      </c>
      <c r="N64" s="1">
        <v>2000</v>
      </c>
      <c r="O64" s="1">
        <v>0</v>
      </c>
      <c r="P64" s="1">
        <f t="shared" si="10"/>
        <v>150</v>
      </c>
      <c r="Q64" s="1">
        <f t="shared" si="11"/>
        <v>37500</v>
      </c>
      <c r="R64" s="1">
        <v>32500</v>
      </c>
      <c r="S64" s="1">
        <f t="shared" si="12"/>
        <v>3250</v>
      </c>
      <c r="T64" s="1">
        <f t="shared" si="13"/>
        <v>3900</v>
      </c>
      <c r="U64" s="1">
        <v>0</v>
      </c>
      <c r="V64" s="1">
        <v>0</v>
      </c>
      <c r="W64" s="1">
        <f t="shared" si="14"/>
        <v>39650</v>
      </c>
      <c r="X64" s="1">
        <v>2000</v>
      </c>
      <c r="Y64" s="1">
        <v>0</v>
      </c>
      <c r="Z64" s="1">
        <f t="shared" si="15"/>
        <v>150</v>
      </c>
      <c r="AA64" s="1">
        <f t="shared" si="16"/>
        <v>37500</v>
      </c>
      <c r="AB64" s="1">
        <v>32500</v>
      </c>
      <c r="AC64" s="1">
        <f t="shared" si="17"/>
        <v>4550</v>
      </c>
      <c r="AD64" s="1">
        <f t="shared" si="18"/>
        <v>3900</v>
      </c>
      <c r="AE64" s="1">
        <v>0</v>
      </c>
      <c r="AF64" s="1">
        <v>0</v>
      </c>
      <c r="AG64" s="1">
        <f t="shared" si="19"/>
        <v>40950</v>
      </c>
      <c r="AH64" s="1">
        <v>2000</v>
      </c>
      <c r="AI64" s="1">
        <v>0</v>
      </c>
      <c r="AJ64" s="1">
        <f t="shared" si="20"/>
        <v>200</v>
      </c>
      <c r="AK64" s="1">
        <f t="shared" si="21"/>
        <v>38750</v>
      </c>
      <c r="AL64" s="1">
        <v>32500</v>
      </c>
      <c r="AM64" s="1">
        <f t="shared" si="22"/>
        <v>4550</v>
      </c>
      <c r="AN64" s="1">
        <f t="shared" si="23"/>
        <v>3900</v>
      </c>
      <c r="AO64" s="1">
        <v>0</v>
      </c>
      <c r="AP64" s="1">
        <v>0</v>
      </c>
      <c r="AQ64" s="1">
        <f t="shared" si="24"/>
        <v>40950</v>
      </c>
      <c r="AR64" s="1">
        <v>2000</v>
      </c>
      <c r="AS64" s="1">
        <v>0</v>
      </c>
      <c r="AT64" s="1">
        <f t="shared" si="25"/>
        <v>200</v>
      </c>
      <c r="AU64" s="1">
        <f t="shared" si="26"/>
        <v>38750</v>
      </c>
      <c r="AV64" s="1">
        <v>33500</v>
      </c>
      <c r="AW64" s="1">
        <f t="shared" si="27"/>
        <v>4690</v>
      </c>
      <c r="AX64" s="1">
        <f t="shared" si="28"/>
        <v>1300</v>
      </c>
      <c r="AY64" s="1">
        <f t="shared" si="29"/>
        <v>4020</v>
      </c>
      <c r="AZ64" s="1">
        <v>0</v>
      </c>
      <c r="BA64" s="1">
        <v>0</v>
      </c>
      <c r="BB64" s="1">
        <f t="shared" si="30"/>
        <v>43510</v>
      </c>
      <c r="BC64" s="1">
        <v>2500</v>
      </c>
      <c r="BD64" s="1">
        <v>0</v>
      </c>
      <c r="BE64" s="1">
        <f t="shared" si="31"/>
        <v>200</v>
      </c>
      <c r="BF64" s="1">
        <f t="shared" si="32"/>
        <v>40810</v>
      </c>
      <c r="BG64" s="1">
        <v>33500</v>
      </c>
      <c r="BH64" s="1">
        <f t="shared" si="33"/>
        <v>4690</v>
      </c>
      <c r="BI64" s="1">
        <f t="shared" si="34"/>
        <v>4020</v>
      </c>
      <c r="BJ64" s="1">
        <v>0</v>
      </c>
      <c r="BK64" s="1">
        <v>0</v>
      </c>
      <c r="BL64" s="1">
        <f t="shared" si="35"/>
        <v>42210</v>
      </c>
      <c r="BM64" s="1">
        <v>2500</v>
      </c>
      <c r="BN64" s="1">
        <v>0</v>
      </c>
      <c r="BO64" s="1">
        <f t="shared" si="36"/>
        <v>200</v>
      </c>
      <c r="BP64" s="1">
        <f t="shared" si="37"/>
        <v>39510</v>
      </c>
      <c r="BQ64" s="1">
        <v>33500</v>
      </c>
      <c r="BR64" s="1">
        <f t="shared" si="38"/>
        <v>4690</v>
      </c>
      <c r="BS64" s="1">
        <f t="shared" si="39"/>
        <v>4020</v>
      </c>
      <c r="BT64" s="1">
        <v>0</v>
      </c>
      <c r="BU64" s="1">
        <v>0</v>
      </c>
      <c r="BV64" s="1">
        <f t="shared" si="40"/>
        <v>42210</v>
      </c>
      <c r="BW64" s="1">
        <v>2500</v>
      </c>
      <c r="BX64" s="1">
        <v>0</v>
      </c>
      <c r="BY64" s="1">
        <f t="shared" si="41"/>
        <v>200</v>
      </c>
      <c r="BZ64" s="1">
        <f t="shared" si="42"/>
        <v>39510</v>
      </c>
      <c r="CA64" s="1">
        <v>33500</v>
      </c>
      <c r="CB64" s="1">
        <f t="shared" si="43"/>
        <v>4690</v>
      </c>
      <c r="CC64" s="1">
        <f t="shared" si="44"/>
        <v>4020</v>
      </c>
      <c r="CD64" s="1">
        <v>0</v>
      </c>
      <c r="CE64" s="1">
        <v>0</v>
      </c>
      <c r="CF64" s="1">
        <f t="shared" si="45"/>
        <v>42210</v>
      </c>
      <c r="CG64" s="1">
        <v>2500</v>
      </c>
      <c r="CH64" s="1">
        <v>0</v>
      </c>
      <c r="CI64" s="1">
        <f t="shared" si="46"/>
        <v>200</v>
      </c>
      <c r="CJ64" s="1">
        <f t="shared" si="47"/>
        <v>39510</v>
      </c>
      <c r="CK64" s="1">
        <v>33500</v>
      </c>
      <c r="CL64" s="1">
        <f t="shared" si="48"/>
        <v>4690</v>
      </c>
      <c r="CM64" s="1">
        <f t="shared" si="49"/>
        <v>4020</v>
      </c>
      <c r="CN64" s="1">
        <v>0</v>
      </c>
      <c r="CO64" s="1">
        <v>0</v>
      </c>
      <c r="CP64" s="1">
        <f t="shared" si="50"/>
        <v>42210</v>
      </c>
      <c r="CQ64" s="1">
        <v>2500</v>
      </c>
      <c r="CR64" s="1">
        <v>0</v>
      </c>
      <c r="CS64" s="1">
        <f t="shared" si="51"/>
        <v>200</v>
      </c>
      <c r="CT64" s="1">
        <f t="shared" si="52"/>
        <v>39510</v>
      </c>
      <c r="CU64" s="1">
        <v>33500</v>
      </c>
      <c r="CV64" s="1">
        <f t="shared" si="53"/>
        <v>4690</v>
      </c>
      <c r="CW64" s="1">
        <f t="shared" si="54"/>
        <v>4020</v>
      </c>
      <c r="CX64" s="1">
        <v>0</v>
      </c>
      <c r="CY64" s="1">
        <v>0</v>
      </c>
      <c r="CZ64" s="1">
        <f t="shared" si="55"/>
        <v>42210</v>
      </c>
      <c r="DA64" s="1">
        <v>2500</v>
      </c>
      <c r="DB64" s="1">
        <v>0</v>
      </c>
      <c r="DC64" s="1">
        <f t="shared" si="56"/>
        <v>200</v>
      </c>
      <c r="DD64" s="1">
        <f t="shared" si="57"/>
        <v>39510</v>
      </c>
      <c r="DE64" s="1">
        <v>33500</v>
      </c>
      <c r="DF64" s="1">
        <f t="shared" si="58"/>
        <v>4690</v>
      </c>
      <c r="DG64" s="1">
        <f t="shared" si="59"/>
        <v>4020</v>
      </c>
      <c r="DH64" s="1">
        <v>0</v>
      </c>
      <c r="DI64" s="1">
        <v>0</v>
      </c>
      <c r="DJ64" s="1">
        <f t="shared" si="60"/>
        <v>42210</v>
      </c>
      <c r="DK64" s="1">
        <v>2500</v>
      </c>
      <c r="DL64" s="1">
        <v>0</v>
      </c>
      <c r="DM64" s="1">
        <f t="shared" si="61"/>
        <v>200</v>
      </c>
      <c r="DN64" s="1">
        <f t="shared" si="62"/>
        <v>39510</v>
      </c>
      <c r="DO64" s="1">
        <v>33500</v>
      </c>
      <c r="DP64" s="1">
        <f t="shared" si="63"/>
        <v>4690</v>
      </c>
      <c r="DQ64" s="1">
        <f t="shared" si="64"/>
        <v>4020</v>
      </c>
      <c r="DR64" s="1">
        <v>0</v>
      </c>
      <c r="DS64" s="1">
        <v>0</v>
      </c>
      <c r="DT64" s="1">
        <f t="shared" si="65"/>
        <v>42210</v>
      </c>
      <c r="DU64" s="1">
        <v>2500</v>
      </c>
      <c r="DV64" s="1">
        <v>0</v>
      </c>
      <c r="DW64" s="1">
        <f t="shared" si="66"/>
        <v>200</v>
      </c>
      <c r="DX64" s="1">
        <f t="shared" si="67"/>
        <v>39510</v>
      </c>
      <c r="DY64" s="1">
        <f t="shared" si="68"/>
        <v>506180</v>
      </c>
      <c r="DZ64" s="1">
        <f t="shared" si="0"/>
        <v>2300</v>
      </c>
      <c r="EA64" s="1">
        <f t="shared" si="1"/>
        <v>50000</v>
      </c>
      <c r="EB64" s="1">
        <v>0</v>
      </c>
      <c r="EC64" s="1">
        <f t="shared" si="2"/>
        <v>453880</v>
      </c>
      <c r="ED64" s="1">
        <f t="shared" si="3"/>
        <v>28000</v>
      </c>
      <c r="EE64" s="1">
        <f t="shared" si="4"/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f t="shared" si="5"/>
        <v>28000</v>
      </c>
      <c r="EQ64" s="1">
        <f t="shared" si="69"/>
        <v>28000</v>
      </c>
      <c r="ER64" s="1">
        <f t="shared" si="6"/>
        <v>425880</v>
      </c>
      <c r="ES64" s="1">
        <v>0</v>
      </c>
      <c r="ET64" s="1">
        <v>0</v>
      </c>
      <c r="EU64" s="1">
        <v>0</v>
      </c>
      <c r="EV64" s="1">
        <v>0</v>
      </c>
      <c r="EW64" s="1">
        <v>0</v>
      </c>
      <c r="EX64" s="1">
        <v>0</v>
      </c>
      <c r="EY64" s="1">
        <v>0</v>
      </c>
      <c r="EZ64" s="1">
        <f t="shared" si="70"/>
        <v>0</v>
      </c>
      <c r="FA64" s="1">
        <f t="shared" si="71"/>
        <v>425880</v>
      </c>
      <c r="FB64" s="1">
        <f t="shared" si="72"/>
        <v>8794</v>
      </c>
      <c r="FC64" s="1">
        <f t="shared" si="73"/>
        <v>0</v>
      </c>
      <c r="FD64" s="1">
        <f t="shared" si="74"/>
        <v>8794</v>
      </c>
      <c r="FE64" s="1">
        <f t="shared" si="75"/>
        <v>0</v>
      </c>
      <c r="FF64" s="1">
        <f t="shared" si="76"/>
        <v>0</v>
      </c>
      <c r="FG64" s="1">
        <f t="shared" si="77"/>
        <v>0</v>
      </c>
      <c r="FH64" s="1">
        <v>0</v>
      </c>
      <c r="FI64" s="1">
        <f t="shared" si="78"/>
        <v>0</v>
      </c>
      <c r="FJ64" s="1" t="b">
        <f t="shared" si="79"/>
        <v>1</v>
      </c>
    </row>
    <row r="65" spans="1:166" customFormat="1" hidden="1" x14ac:dyDescent="0.25">
      <c r="A65">
        <f>_xlfn.AGGREGATE(3,5,$B$2:B65)</f>
        <v>22</v>
      </c>
      <c r="B65" t="s">
        <v>250</v>
      </c>
      <c r="C65" t="s">
        <v>251</v>
      </c>
      <c r="D65" t="s">
        <v>780</v>
      </c>
      <c r="E65" t="s">
        <v>847</v>
      </c>
      <c r="F65">
        <v>0</v>
      </c>
      <c r="G65">
        <v>6000</v>
      </c>
      <c r="H65">
        <v>32500</v>
      </c>
      <c r="I65">
        <f t="shared" si="7"/>
        <v>3250</v>
      </c>
      <c r="J65">
        <f t="shared" si="8"/>
        <v>3900</v>
      </c>
      <c r="K65">
        <v>0</v>
      </c>
      <c r="L65">
        <v>0</v>
      </c>
      <c r="M65">
        <f t="shared" si="9"/>
        <v>39650</v>
      </c>
      <c r="N65">
        <v>2000</v>
      </c>
      <c r="O65">
        <v>0</v>
      </c>
      <c r="P65">
        <f t="shared" si="10"/>
        <v>150</v>
      </c>
      <c r="Q65">
        <f t="shared" si="11"/>
        <v>37500</v>
      </c>
      <c r="R65">
        <v>32500</v>
      </c>
      <c r="S65">
        <f t="shared" si="12"/>
        <v>3250</v>
      </c>
      <c r="T65">
        <f t="shared" si="13"/>
        <v>3900</v>
      </c>
      <c r="U65">
        <v>0</v>
      </c>
      <c r="V65">
        <v>0</v>
      </c>
      <c r="W65">
        <f t="shared" si="14"/>
        <v>39650</v>
      </c>
      <c r="X65">
        <v>2000</v>
      </c>
      <c r="Y65">
        <v>0</v>
      </c>
      <c r="Z65">
        <f t="shared" si="15"/>
        <v>150</v>
      </c>
      <c r="AA65">
        <f t="shared" si="16"/>
        <v>37500</v>
      </c>
      <c r="AB65">
        <v>32500</v>
      </c>
      <c r="AC65">
        <f t="shared" si="17"/>
        <v>4550</v>
      </c>
      <c r="AD65">
        <f t="shared" si="18"/>
        <v>3900</v>
      </c>
      <c r="AE65">
        <v>0</v>
      </c>
      <c r="AF65">
        <v>0</v>
      </c>
      <c r="AG65">
        <f t="shared" si="19"/>
        <v>40950</v>
      </c>
      <c r="AH65">
        <v>2000</v>
      </c>
      <c r="AI65">
        <v>0</v>
      </c>
      <c r="AJ65">
        <f t="shared" si="20"/>
        <v>200</v>
      </c>
      <c r="AK65">
        <f t="shared" si="21"/>
        <v>38750</v>
      </c>
      <c r="AL65">
        <v>32500</v>
      </c>
      <c r="AM65">
        <f t="shared" si="22"/>
        <v>4550</v>
      </c>
      <c r="AN65">
        <f t="shared" si="23"/>
        <v>3900</v>
      </c>
      <c r="AO65">
        <v>0</v>
      </c>
      <c r="AP65">
        <v>0</v>
      </c>
      <c r="AQ65">
        <f t="shared" si="24"/>
        <v>40950</v>
      </c>
      <c r="AR65">
        <v>2000</v>
      </c>
      <c r="AS65">
        <v>0</v>
      </c>
      <c r="AT65">
        <f t="shared" si="25"/>
        <v>200</v>
      </c>
      <c r="AU65">
        <f t="shared" si="26"/>
        <v>38750</v>
      </c>
      <c r="AV65">
        <v>33500</v>
      </c>
      <c r="AW65">
        <f t="shared" si="27"/>
        <v>4690</v>
      </c>
      <c r="AX65">
        <f t="shared" si="28"/>
        <v>1300</v>
      </c>
      <c r="AY65">
        <f t="shared" si="29"/>
        <v>4020</v>
      </c>
      <c r="AZ65">
        <v>0</v>
      </c>
      <c r="BA65">
        <v>0</v>
      </c>
      <c r="BB65">
        <f t="shared" si="30"/>
        <v>43510</v>
      </c>
      <c r="BC65">
        <v>2500</v>
      </c>
      <c r="BD65">
        <v>0</v>
      </c>
      <c r="BE65">
        <f t="shared" si="31"/>
        <v>200</v>
      </c>
      <c r="BF65">
        <f t="shared" si="32"/>
        <v>40810</v>
      </c>
      <c r="BG65">
        <v>33500</v>
      </c>
      <c r="BH65">
        <f t="shared" si="33"/>
        <v>4690</v>
      </c>
      <c r="BI65">
        <f t="shared" si="34"/>
        <v>4020</v>
      </c>
      <c r="BJ65">
        <v>0</v>
      </c>
      <c r="BK65">
        <v>0</v>
      </c>
      <c r="BL65">
        <f t="shared" si="35"/>
        <v>42210</v>
      </c>
      <c r="BM65">
        <v>2500</v>
      </c>
      <c r="BN65">
        <v>0</v>
      </c>
      <c r="BO65">
        <f t="shared" si="36"/>
        <v>200</v>
      </c>
      <c r="BP65">
        <f t="shared" si="37"/>
        <v>39510</v>
      </c>
      <c r="BQ65">
        <v>33500</v>
      </c>
      <c r="BR65">
        <f t="shared" si="38"/>
        <v>4690</v>
      </c>
      <c r="BS65">
        <f t="shared" si="39"/>
        <v>4020</v>
      </c>
      <c r="BT65">
        <v>0</v>
      </c>
      <c r="BU65">
        <v>0</v>
      </c>
      <c r="BV65">
        <f t="shared" si="40"/>
        <v>42210</v>
      </c>
      <c r="BW65">
        <v>2500</v>
      </c>
      <c r="BX65">
        <v>0</v>
      </c>
      <c r="BY65">
        <f t="shared" si="41"/>
        <v>200</v>
      </c>
      <c r="BZ65">
        <f t="shared" si="42"/>
        <v>39510</v>
      </c>
      <c r="CA65">
        <v>33500</v>
      </c>
      <c r="CB65">
        <f t="shared" si="43"/>
        <v>4690</v>
      </c>
      <c r="CC65">
        <f t="shared" si="44"/>
        <v>4020</v>
      </c>
      <c r="CD65">
        <v>0</v>
      </c>
      <c r="CE65">
        <v>0</v>
      </c>
      <c r="CF65">
        <f t="shared" si="45"/>
        <v>42210</v>
      </c>
      <c r="CG65">
        <v>2500</v>
      </c>
      <c r="CH65">
        <v>0</v>
      </c>
      <c r="CI65">
        <f t="shared" si="46"/>
        <v>200</v>
      </c>
      <c r="CJ65">
        <f t="shared" si="47"/>
        <v>39510</v>
      </c>
      <c r="CK65">
        <v>33500</v>
      </c>
      <c r="CL65">
        <f t="shared" si="48"/>
        <v>4690</v>
      </c>
      <c r="CM65">
        <f t="shared" si="49"/>
        <v>4020</v>
      </c>
      <c r="CN65">
        <v>0</v>
      </c>
      <c r="CO65">
        <v>0</v>
      </c>
      <c r="CP65">
        <f t="shared" si="50"/>
        <v>42210</v>
      </c>
      <c r="CQ65">
        <v>2500</v>
      </c>
      <c r="CR65">
        <v>0</v>
      </c>
      <c r="CS65">
        <f t="shared" si="51"/>
        <v>200</v>
      </c>
      <c r="CT65">
        <f t="shared" si="52"/>
        <v>39510</v>
      </c>
      <c r="CU65">
        <v>33500</v>
      </c>
      <c r="CV65">
        <f t="shared" si="53"/>
        <v>4690</v>
      </c>
      <c r="CW65">
        <f t="shared" si="54"/>
        <v>4020</v>
      </c>
      <c r="CX65">
        <v>0</v>
      </c>
      <c r="CY65">
        <v>0</v>
      </c>
      <c r="CZ65">
        <f t="shared" si="55"/>
        <v>42210</v>
      </c>
      <c r="DA65">
        <v>2500</v>
      </c>
      <c r="DB65">
        <v>0</v>
      </c>
      <c r="DC65">
        <f t="shared" si="56"/>
        <v>200</v>
      </c>
      <c r="DD65">
        <f t="shared" si="57"/>
        <v>39510</v>
      </c>
      <c r="DE65">
        <v>34500</v>
      </c>
      <c r="DF65">
        <f t="shared" si="58"/>
        <v>4830.0000000000009</v>
      </c>
      <c r="DG65">
        <f t="shared" si="59"/>
        <v>4140</v>
      </c>
      <c r="DH65">
        <v>0</v>
      </c>
      <c r="DI65">
        <v>0</v>
      </c>
      <c r="DJ65">
        <f t="shared" si="60"/>
        <v>43470</v>
      </c>
      <c r="DK65">
        <v>2500</v>
      </c>
      <c r="DL65">
        <v>0</v>
      </c>
      <c r="DM65">
        <f t="shared" si="61"/>
        <v>200</v>
      </c>
      <c r="DN65">
        <f t="shared" si="62"/>
        <v>40770</v>
      </c>
      <c r="DO65">
        <v>34500</v>
      </c>
      <c r="DP65">
        <f t="shared" si="63"/>
        <v>4830.0000000000009</v>
      </c>
      <c r="DQ65">
        <f t="shared" si="64"/>
        <v>4140</v>
      </c>
      <c r="DR65">
        <v>0</v>
      </c>
      <c r="DS65">
        <v>0</v>
      </c>
      <c r="DT65">
        <f t="shared" si="65"/>
        <v>43470</v>
      </c>
      <c r="DU65">
        <v>2500</v>
      </c>
      <c r="DV65">
        <v>0</v>
      </c>
      <c r="DW65">
        <f t="shared" si="66"/>
        <v>200</v>
      </c>
      <c r="DX65">
        <f t="shared" si="67"/>
        <v>40770</v>
      </c>
      <c r="DY65">
        <f t="shared" si="68"/>
        <v>508700</v>
      </c>
      <c r="DZ65">
        <f t="shared" si="0"/>
        <v>2300</v>
      </c>
      <c r="EA65">
        <f t="shared" si="1"/>
        <v>50000</v>
      </c>
      <c r="EB65">
        <v>0</v>
      </c>
      <c r="EC65">
        <f t="shared" si="2"/>
        <v>456400</v>
      </c>
      <c r="ED65">
        <f t="shared" si="3"/>
        <v>28000</v>
      </c>
      <c r="EE65">
        <f t="shared" si="4"/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f t="shared" si="5"/>
        <v>28000</v>
      </c>
      <c r="EQ65">
        <f t="shared" si="69"/>
        <v>28000</v>
      </c>
      <c r="ER65">
        <f t="shared" si="6"/>
        <v>428400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 t="shared" si="70"/>
        <v>0</v>
      </c>
      <c r="FA65">
        <f t="shared" si="71"/>
        <v>428400</v>
      </c>
      <c r="FB65">
        <f t="shared" si="72"/>
        <v>8920</v>
      </c>
      <c r="FC65">
        <f t="shared" si="73"/>
        <v>0</v>
      </c>
      <c r="FD65">
        <f t="shared" si="74"/>
        <v>8920</v>
      </c>
      <c r="FE65">
        <f t="shared" si="75"/>
        <v>0</v>
      </c>
      <c r="FF65">
        <f t="shared" si="76"/>
        <v>0</v>
      </c>
      <c r="FG65">
        <f t="shared" si="77"/>
        <v>0</v>
      </c>
      <c r="FH65">
        <v>0</v>
      </c>
      <c r="FI65">
        <f t="shared" si="78"/>
        <v>0</v>
      </c>
      <c r="FJ65" t="b">
        <f t="shared" si="79"/>
        <v>1</v>
      </c>
    </row>
    <row r="66" spans="1:166" customFormat="1" hidden="1" x14ac:dyDescent="0.25">
      <c r="A66">
        <f>_xlfn.AGGREGATE(3,5,$B$2:B66)</f>
        <v>22</v>
      </c>
      <c r="B66" t="s">
        <v>252</v>
      </c>
      <c r="C66" t="s">
        <v>253</v>
      </c>
      <c r="D66" t="s">
        <v>780</v>
      </c>
      <c r="E66" t="s">
        <v>846</v>
      </c>
      <c r="F66">
        <v>0</v>
      </c>
      <c r="G66">
        <v>6000</v>
      </c>
      <c r="H66">
        <v>26200</v>
      </c>
      <c r="I66">
        <f t="shared" si="7"/>
        <v>2620</v>
      </c>
      <c r="J66">
        <f t="shared" si="8"/>
        <v>3144</v>
      </c>
      <c r="K66">
        <v>0</v>
      </c>
      <c r="L66">
        <v>500</v>
      </c>
      <c r="M66">
        <f t="shared" si="9"/>
        <v>32464</v>
      </c>
      <c r="N66">
        <v>2000</v>
      </c>
      <c r="O66">
        <v>0</v>
      </c>
      <c r="P66">
        <f t="shared" si="10"/>
        <v>150</v>
      </c>
      <c r="Q66">
        <f t="shared" si="11"/>
        <v>30314</v>
      </c>
      <c r="R66">
        <v>26200</v>
      </c>
      <c r="S66">
        <f t="shared" si="12"/>
        <v>2620</v>
      </c>
      <c r="T66">
        <f t="shared" si="13"/>
        <v>3144</v>
      </c>
      <c r="U66">
        <v>0</v>
      </c>
      <c r="V66">
        <v>500</v>
      </c>
      <c r="W66">
        <f t="shared" si="14"/>
        <v>32464</v>
      </c>
      <c r="X66">
        <v>2000</v>
      </c>
      <c r="Y66">
        <v>0</v>
      </c>
      <c r="Z66">
        <f t="shared" si="15"/>
        <v>150</v>
      </c>
      <c r="AA66">
        <f t="shared" si="16"/>
        <v>30314</v>
      </c>
      <c r="AB66">
        <v>26200</v>
      </c>
      <c r="AC66">
        <f t="shared" si="17"/>
        <v>3668.0000000000005</v>
      </c>
      <c r="AD66">
        <f t="shared" si="18"/>
        <v>3144</v>
      </c>
      <c r="AE66">
        <v>0</v>
      </c>
      <c r="AF66">
        <v>500</v>
      </c>
      <c r="AG66">
        <f t="shared" si="19"/>
        <v>33512</v>
      </c>
      <c r="AH66">
        <v>2000</v>
      </c>
      <c r="AI66">
        <v>0</v>
      </c>
      <c r="AJ66">
        <f t="shared" si="20"/>
        <v>150</v>
      </c>
      <c r="AK66">
        <f t="shared" si="21"/>
        <v>31362</v>
      </c>
      <c r="AL66">
        <v>26200</v>
      </c>
      <c r="AM66">
        <f t="shared" si="22"/>
        <v>3668.0000000000005</v>
      </c>
      <c r="AN66">
        <f t="shared" si="23"/>
        <v>3144</v>
      </c>
      <c r="AO66">
        <v>0</v>
      </c>
      <c r="AP66">
        <v>500</v>
      </c>
      <c r="AQ66">
        <f t="shared" si="24"/>
        <v>33512</v>
      </c>
      <c r="AR66">
        <v>2000</v>
      </c>
      <c r="AS66">
        <v>0</v>
      </c>
      <c r="AT66">
        <f t="shared" si="25"/>
        <v>150</v>
      </c>
      <c r="AU66">
        <f t="shared" si="26"/>
        <v>31362</v>
      </c>
      <c r="AV66">
        <v>27000</v>
      </c>
      <c r="AW66">
        <f t="shared" si="27"/>
        <v>3780.0000000000005</v>
      </c>
      <c r="AX66">
        <f t="shared" si="28"/>
        <v>1048</v>
      </c>
      <c r="AY66">
        <f t="shared" si="29"/>
        <v>3240</v>
      </c>
      <c r="AZ66">
        <v>0</v>
      </c>
      <c r="BA66">
        <v>500</v>
      </c>
      <c r="BB66">
        <f t="shared" si="30"/>
        <v>35568</v>
      </c>
      <c r="BC66">
        <v>2000</v>
      </c>
      <c r="BD66">
        <v>0</v>
      </c>
      <c r="BE66">
        <f t="shared" si="31"/>
        <v>150</v>
      </c>
      <c r="BF66">
        <f t="shared" si="32"/>
        <v>33418</v>
      </c>
      <c r="BG66">
        <v>27000</v>
      </c>
      <c r="BH66">
        <f t="shared" si="33"/>
        <v>3780.0000000000005</v>
      </c>
      <c r="BI66">
        <f t="shared" si="34"/>
        <v>3240</v>
      </c>
      <c r="BJ66">
        <v>0</v>
      </c>
      <c r="BK66">
        <v>500</v>
      </c>
      <c r="BL66">
        <f t="shared" si="35"/>
        <v>34520</v>
      </c>
      <c r="BM66">
        <v>2000</v>
      </c>
      <c r="BN66">
        <v>0</v>
      </c>
      <c r="BO66">
        <f t="shared" si="36"/>
        <v>150</v>
      </c>
      <c r="BP66">
        <f t="shared" si="37"/>
        <v>32370</v>
      </c>
      <c r="BQ66">
        <v>27000</v>
      </c>
      <c r="BR66">
        <f t="shared" si="38"/>
        <v>3780.0000000000005</v>
      </c>
      <c r="BS66">
        <f t="shared" si="39"/>
        <v>3240</v>
      </c>
      <c r="BT66">
        <v>0</v>
      </c>
      <c r="BU66">
        <v>500</v>
      </c>
      <c r="BV66">
        <f t="shared" si="40"/>
        <v>34520</v>
      </c>
      <c r="BW66">
        <v>2000</v>
      </c>
      <c r="BX66">
        <v>0</v>
      </c>
      <c r="BY66">
        <f t="shared" si="41"/>
        <v>150</v>
      </c>
      <c r="BZ66">
        <f t="shared" si="42"/>
        <v>32370</v>
      </c>
      <c r="CA66">
        <v>27000</v>
      </c>
      <c r="CB66">
        <f t="shared" si="43"/>
        <v>3780.0000000000005</v>
      </c>
      <c r="CC66">
        <f t="shared" si="44"/>
        <v>3240</v>
      </c>
      <c r="CD66">
        <v>0</v>
      </c>
      <c r="CE66">
        <v>500</v>
      </c>
      <c r="CF66">
        <f t="shared" si="45"/>
        <v>34520</v>
      </c>
      <c r="CG66">
        <v>2000</v>
      </c>
      <c r="CH66">
        <v>0</v>
      </c>
      <c r="CI66">
        <f t="shared" si="46"/>
        <v>150</v>
      </c>
      <c r="CJ66">
        <f t="shared" si="47"/>
        <v>32370</v>
      </c>
      <c r="CK66">
        <v>27000</v>
      </c>
      <c r="CL66">
        <f t="shared" si="48"/>
        <v>3780.0000000000005</v>
      </c>
      <c r="CM66">
        <f t="shared" si="49"/>
        <v>3240</v>
      </c>
      <c r="CN66">
        <v>0</v>
      </c>
      <c r="CO66">
        <v>500</v>
      </c>
      <c r="CP66">
        <f t="shared" si="50"/>
        <v>34520</v>
      </c>
      <c r="CQ66">
        <v>2000</v>
      </c>
      <c r="CR66">
        <v>0</v>
      </c>
      <c r="CS66">
        <f t="shared" si="51"/>
        <v>150</v>
      </c>
      <c r="CT66">
        <f t="shared" si="52"/>
        <v>32370</v>
      </c>
      <c r="CU66">
        <v>27000</v>
      </c>
      <c r="CV66">
        <f t="shared" si="53"/>
        <v>3780.0000000000005</v>
      </c>
      <c r="CW66">
        <f t="shared" si="54"/>
        <v>3240</v>
      </c>
      <c r="CX66">
        <v>0</v>
      </c>
      <c r="CY66">
        <v>500</v>
      </c>
      <c r="CZ66">
        <f t="shared" si="55"/>
        <v>34520</v>
      </c>
      <c r="DA66">
        <v>2000</v>
      </c>
      <c r="DB66">
        <v>0</v>
      </c>
      <c r="DC66">
        <f t="shared" si="56"/>
        <v>150</v>
      </c>
      <c r="DD66">
        <f t="shared" si="57"/>
        <v>32370</v>
      </c>
      <c r="DE66">
        <v>27000</v>
      </c>
      <c r="DF66">
        <f t="shared" si="58"/>
        <v>3780.0000000000005</v>
      </c>
      <c r="DG66">
        <f t="shared" si="59"/>
        <v>3240</v>
      </c>
      <c r="DH66">
        <v>0</v>
      </c>
      <c r="DI66">
        <v>500</v>
      </c>
      <c r="DJ66">
        <f t="shared" si="60"/>
        <v>34520</v>
      </c>
      <c r="DK66">
        <v>2000</v>
      </c>
      <c r="DL66">
        <v>0</v>
      </c>
      <c r="DM66">
        <f t="shared" si="61"/>
        <v>150</v>
      </c>
      <c r="DN66">
        <f t="shared" si="62"/>
        <v>32370</v>
      </c>
      <c r="DO66">
        <v>27000</v>
      </c>
      <c r="DP66">
        <f t="shared" si="63"/>
        <v>3780.0000000000005</v>
      </c>
      <c r="DQ66">
        <f t="shared" si="64"/>
        <v>3240</v>
      </c>
      <c r="DR66">
        <v>0</v>
      </c>
      <c r="DS66">
        <v>500</v>
      </c>
      <c r="DT66">
        <f t="shared" si="65"/>
        <v>34520</v>
      </c>
      <c r="DU66">
        <v>2000</v>
      </c>
      <c r="DV66">
        <v>0</v>
      </c>
      <c r="DW66">
        <f t="shared" si="66"/>
        <v>150</v>
      </c>
      <c r="DX66">
        <f t="shared" si="67"/>
        <v>32370</v>
      </c>
      <c r="DY66">
        <f t="shared" si="68"/>
        <v>415160</v>
      </c>
      <c r="DZ66">
        <f t="shared" ref="DZ66:DZ129" si="80">DW66+DM66+DC66+CS66+CI66+BY66+BO66+BE66+AT66+AJ66+Z66+P66</f>
        <v>1800</v>
      </c>
      <c r="EA66">
        <f t="shared" ref="EA66:EA129" si="81">IF(DY66&gt;0,50000,0)</f>
        <v>50000</v>
      </c>
      <c r="EB66">
        <v>0</v>
      </c>
      <c r="EC66">
        <f t="shared" ref="EC66:EC129" si="82">DY66-DZ66-EA66</f>
        <v>363360</v>
      </c>
      <c r="ED66">
        <f t="shared" ref="ED66:ED129" si="83">DU66+DK66+DA66+CQ66+CG66+BW66+BM66+BC66+AR66+AH66+X66+N66</f>
        <v>24000</v>
      </c>
      <c r="EE66">
        <f t="shared" ref="EE66:EE129" si="84">DV66+DL66+DB66+CR66+CH66+BX66+BN66+BD66+AS66+AI66+Y66+O66</f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f t="shared" ref="EP66:EP129" si="85">SUM(ED66:EO66)</f>
        <v>24000</v>
      </c>
      <c r="EQ66">
        <f t="shared" si="69"/>
        <v>24000</v>
      </c>
      <c r="ER66">
        <f t="shared" ref="ER66:ER129" si="86">EC66-EQ66</f>
        <v>339360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 t="shared" si="70"/>
        <v>0</v>
      </c>
      <c r="FA66">
        <f t="shared" si="71"/>
        <v>339360</v>
      </c>
      <c r="FB66">
        <f t="shared" si="72"/>
        <v>4468</v>
      </c>
      <c r="FC66">
        <f t="shared" si="73"/>
        <v>0</v>
      </c>
      <c r="FD66">
        <f t="shared" si="74"/>
        <v>4468</v>
      </c>
      <c r="FE66">
        <f t="shared" si="75"/>
        <v>0</v>
      </c>
      <c r="FF66">
        <f t="shared" si="76"/>
        <v>0</v>
      </c>
      <c r="FG66">
        <f t="shared" si="77"/>
        <v>0</v>
      </c>
      <c r="FH66">
        <v>0</v>
      </c>
      <c r="FI66">
        <f t="shared" si="78"/>
        <v>0</v>
      </c>
      <c r="FJ66" t="b">
        <f t="shared" si="79"/>
        <v>0</v>
      </c>
    </row>
    <row r="67" spans="1:166" customFormat="1" hidden="1" x14ac:dyDescent="0.25">
      <c r="A67">
        <f>_xlfn.AGGREGATE(3,5,$B$2:B67)</f>
        <v>22</v>
      </c>
      <c r="B67" t="s">
        <v>254</v>
      </c>
      <c r="C67" t="s">
        <v>255</v>
      </c>
      <c r="D67" t="s">
        <v>781</v>
      </c>
      <c r="E67" t="s">
        <v>781</v>
      </c>
      <c r="F67">
        <v>0</v>
      </c>
      <c r="G67">
        <v>6000</v>
      </c>
      <c r="H67">
        <v>29800</v>
      </c>
      <c r="I67">
        <f t="shared" ref="I67:I130" si="87">H67*0.1</f>
        <v>2980</v>
      </c>
      <c r="J67">
        <f t="shared" ref="J67:J130" si="88">H67*0.12</f>
        <v>3576</v>
      </c>
      <c r="K67">
        <v>0</v>
      </c>
      <c r="L67">
        <v>500</v>
      </c>
      <c r="M67">
        <f t="shared" ref="M67:M130" si="89">SUM(H67:L67)</f>
        <v>36856</v>
      </c>
      <c r="N67">
        <v>2000</v>
      </c>
      <c r="O67">
        <v>0</v>
      </c>
      <c r="P67">
        <f t="shared" ref="P67:P130" si="90">IF($F67=50000,0,IF(M67&gt;40000,200,IF(M67&gt;25000,150,IF(M67&gt;15000,130,IF(M67&gt;10000,110,0)))))</f>
        <v>150</v>
      </c>
      <c r="Q67">
        <f t="shared" ref="Q67:Q130" si="91">M67-N67-O67-P67</f>
        <v>34706</v>
      </c>
      <c r="R67">
        <v>29800</v>
      </c>
      <c r="S67">
        <f t="shared" ref="S67:S130" si="92">R67*0.1</f>
        <v>2980</v>
      </c>
      <c r="T67">
        <f t="shared" ref="T67:T130" si="93">R67*0.12</f>
        <v>3576</v>
      </c>
      <c r="U67">
        <v>0</v>
      </c>
      <c r="V67">
        <v>500</v>
      </c>
      <c r="W67">
        <f t="shared" ref="W67:W130" si="94">SUM(R67:V67)</f>
        <v>36856</v>
      </c>
      <c r="X67">
        <v>2000</v>
      </c>
      <c r="Y67">
        <v>0</v>
      </c>
      <c r="Z67">
        <f t="shared" ref="Z67:Z130" si="95">IF($F67=50000,0,IF(W67&gt;40000,200,IF(W67&gt;25000,150,IF(W67&gt;15000,130,IF(W67&gt;10000,110,0)))))</f>
        <v>150</v>
      </c>
      <c r="AA67">
        <f t="shared" ref="AA67:AA130" si="96">W67-X67-Y67-Z67</f>
        <v>34706</v>
      </c>
      <c r="AB67">
        <v>29800</v>
      </c>
      <c r="AC67">
        <f t="shared" ref="AC67:AC130" si="97">AB67*0.14</f>
        <v>4172</v>
      </c>
      <c r="AD67">
        <f t="shared" ref="AD67:AD130" si="98">AB67*0.12</f>
        <v>3576</v>
      </c>
      <c r="AE67">
        <v>0</v>
      </c>
      <c r="AF67">
        <v>500</v>
      </c>
      <c r="AG67">
        <f t="shared" ref="AG67:AG130" si="99">SUM(AB67:AF67)</f>
        <v>38048</v>
      </c>
      <c r="AH67">
        <v>2000</v>
      </c>
      <c r="AI67">
        <v>0</v>
      </c>
      <c r="AJ67">
        <f t="shared" ref="AJ67:AJ130" si="100">IF($F67=50000,0,IF(AG67&gt;40000,200,IF(AG67&gt;25000,150,IF(AG67&gt;15000,130,IF(AG67&gt;10000,110,0)))))</f>
        <v>150</v>
      </c>
      <c r="AK67">
        <f t="shared" ref="AK67:AK130" si="101">AG67-AH67-AI67-AJ67</f>
        <v>35898</v>
      </c>
      <c r="AL67">
        <v>29800</v>
      </c>
      <c r="AM67">
        <f t="shared" ref="AM67:AM130" si="102">AL67*0.14</f>
        <v>4172</v>
      </c>
      <c r="AN67">
        <f t="shared" ref="AN67:AN130" si="103">AL67*0.12</f>
        <v>3576</v>
      </c>
      <c r="AO67">
        <v>0</v>
      </c>
      <c r="AP67">
        <v>500</v>
      </c>
      <c r="AQ67">
        <f t="shared" ref="AQ67:AQ130" si="104">SUM(AL67:AP67)</f>
        <v>38048</v>
      </c>
      <c r="AR67">
        <v>2000</v>
      </c>
      <c r="AS67">
        <v>0</v>
      </c>
      <c r="AT67">
        <f t="shared" ref="AT67:AT130" si="105">IF($F67=50000,0,IF(AQ67&gt;40000,200,IF(AQ67&gt;25000,150,IF(AQ67&gt;15000,130,IF(AQ67&gt;10000,110,0)))))</f>
        <v>150</v>
      </c>
      <c r="AU67">
        <f t="shared" ref="AU67:AU130" si="106">AQ67-AR67-AS67-AT67</f>
        <v>35898</v>
      </c>
      <c r="AV67">
        <v>30700</v>
      </c>
      <c r="AW67">
        <f t="shared" ref="AW67:AW130" si="107">AV67*0.14</f>
        <v>4298</v>
      </c>
      <c r="AX67">
        <f t="shared" ref="AX67:AX130" si="108">R67*0.04</f>
        <v>1192</v>
      </c>
      <c r="AY67">
        <f t="shared" ref="AY67:AY130" si="109">AV67*0.12</f>
        <v>3684</v>
      </c>
      <c r="AZ67">
        <v>0</v>
      </c>
      <c r="BA67">
        <v>500</v>
      </c>
      <c r="BB67">
        <f t="shared" ref="BB67:BB130" si="110">SUM(AV67:BA67)</f>
        <v>40374</v>
      </c>
      <c r="BC67">
        <v>2000</v>
      </c>
      <c r="BD67">
        <v>0</v>
      </c>
      <c r="BE67">
        <f t="shared" ref="BE67:BE130" si="111">IF($F67=50000,0,IF(BB67&gt;40000,200,IF(BB67&gt;25000,150,IF(BB67&gt;15000,130,IF(BB67&gt;10000,110,0)))))</f>
        <v>200</v>
      </c>
      <c r="BF67">
        <f t="shared" ref="BF67:BF130" si="112">BB67-BC67-BD67-BE67</f>
        <v>38174</v>
      </c>
      <c r="BG67">
        <v>30700</v>
      </c>
      <c r="BH67">
        <f t="shared" ref="BH67:BH130" si="113">BG67*0.14</f>
        <v>4298</v>
      </c>
      <c r="BI67">
        <f t="shared" ref="BI67:BI130" si="114">BG67*0.12</f>
        <v>3684</v>
      </c>
      <c r="BJ67">
        <v>0</v>
      </c>
      <c r="BK67">
        <v>500</v>
      </c>
      <c r="BL67">
        <f t="shared" ref="BL67:BL130" si="115">SUM(BG67:BK67)</f>
        <v>39182</v>
      </c>
      <c r="BM67">
        <v>2000</v>
      </c>
      <c r="BN67">
        <v>0</v>
      </c>
      <c r="BO67">
        <f t="shared" ref="BO67:BO130" si="116">IF($F67=50000,0,IF(BL67&gt;40000,200,IF(BL67&gt;25000,150,IF(BL67&gt;15000,130,IF(BL67&gt;10000,110,0)))))</f>
        <v>150</v>
      </c>
      <c r="BP67">
        <f t="shared" ref="BP67:BP130" si="117">BL67-BM67-BN67-BO67</f>
        <v>37032</v>
      </c>
      <c r="BQ67">
        <v>30700</v>
      </c>
      <c r="BR67">
        <f t="shared" ref="BR67:BR130" si="118">BQ67*0.14</f>
        <v>4298</v>
      </c>
      <c r="BS67">
        <f t="shared" ref="BS67:BS130" si="119">BQ67*0.12</f>
        <v>3684</v>
      </c>
      <c r="BT67">
        <v>0</v>
      </c>
      <c r="BU67">
        <v>500</v>
      </c>
      <c r="BV67">
        <f t="shared" ref="BV67:BV130" si="120">SUM(BQ67:BU67)</f>
        <v>39182</v>
      </c>
      <c r="BW67">
        <v>2000</v>
      </c>
      <c r="BX67">
        <v>0</v>
      </c>
      <c r="BY67">
        <f t="shared" ref="BY67:BY130" si="121">IF($F67=50000,0,IF(BV67&gt;40000,200,IF(BV67&gt;25000,150,IF(BV67&gt;15000,130,IF(BV67&gt;10000,110,0)))))</f>
        <v>150</v>
      </c>
      <c r="BZ67">
        <f t="shared" ref="BZ67:BZ130" si="122">BV67-BW67-BX67-BY67</f>
        <v>37032</v>
      </c>
      <c r="CA67">
        <v>30700</v>
      </c>
      <c r="CB67">
        <f t="shared" ref="CB67:CB130" si="123">CA67*0.14</f>
        <v>4298</v>
      </c>
      <c r="CC67">
        <f t="shared" ref="CC67:CC130" si="124">CA67*0.12</f>
        <v>3684</v>
      </c>
      <c r="CD67">
        <v>0</v>
      </c>
      <c r="CE67">
        <v>500</v>
      </c>
      <c r="CF67">
        <f t="shared" ref="CF67:CF130" si="125">SUM(CA67:CE67)</f>
        <v>39182</v>
      </c>
      <c r="CG67">
        <v>2000</v>
      </c>
      <c r="CH67">
        <v>0</v>
      </c>
      <c r="CI67">
        <f t="shared" ref="CI67:CI130" si="126">IF($F67=50000,0,IF(CF67&gt;40000,200,IF(CF67&gt;25000,150,IF(CF67&gt;15000,130,IF(CF67&gt;10000,110,0)))))</f>
        <v>150</v>
      </c>
      <c r="CJ67">
        <f t="shared" ref="CJ67:CJ130" si="127">CF67-CG67-CH67-CI67</f>
        <v>37032</v>
      </c>
      <c r="CK67">
        <v>30700</v>
      </c>
      <c r="CL67">
        <f t="shared" ref="CL67:CL130" si="128">CK67*0.14</f>
        <v>4298</v>
      </c>
      <c r="CM67">
        <f t="shared" ref="CM67:CM130" si="129">CK67*0.12</f>
        <v>3684</v>
      </c>
      <c r="CN67">
        <v>0</v>
      </c>
      <c r="CO67">
        <v>500</v>
      </c>
      <c r="CP67">
        <f t="shared" ref="CP67:CP130" si="130">SUM(CK67:CO67)</f>
        <v>39182</v>
      </c>
      <c r="CQ67">
        <v>2000</v>
      </c>
      <c r="CR67">
        <v>0</v>
      </c>
      <c r="CS67">
        <f t="shared" ref="CS67:CS130" si="131">IF($F67=50000,0,IF(CP67&gt;40000,200,IF(CP67&gt;25000,150,IF(CP67&gt;15000,130,IF(CP67&gt;10000,110,0)))))</f>
        <v>150</v>
      </c>
      <c r="CT67">
        <f t="shared" ref="CT67:CT130" si="132">CP67-CQ67-CR67-CS67</f>
        <v>37032</v>
      </c>
      <c r="CU67">
        <v>30700</v>
      </c>
      <c r="CV67">
        <f t="shared" ref="CV67:CV130" si="133">CU67*0.14</f>
        <v>4298</v>
      </c>
      <c r="CW67">
        <f t="shared" ref="CW67:CW130" si="134">CU67*0.12</f>
        <v>3684</v>
      </c>
      <c r="CX67">
        <v>0</v>
      </c>
      <c r="CY67">
        <v>500</v>
      </c>
      <c r="CZ67">
        <f t="shared" ref="CZ67:CZ130" si="135">SUM(CU67:CY67)</f>
        <v>39182</v>
      </c>
      <c r="DA67">
        <v>2000</v>
      </c>
      <c r="DB67">
        <v>0</v>
      </c>
      <c r="DC67">
        <f t="shared" ref="DC67:DC130" si="136">IF($F67=50000,0,IF(CZ67&gt;40000,200,IF(CZ67&gt;25000,150,IF(CZ67&gt;15000,130,IF(CZ67&gt;10000,110,0)))))</f>
        <v>150</v>
      </c>
      <c r="DD67">
        <f t="shared" ref="DD67:DD130" si="137">CZ67-DA67-DB67-DC67</f>
        <v>37032</v>
      </c>
      <c r="DE67">
        <v>30700</v>
      </c>
      <c r="DF67">
        <f t="shared" ref="DF67:DF130" si="138">DE67*0.14</f>
        <v>4298</v>
      </c>
      <c r="DG67">
        <f t="shared" ref="DG67:DG130" si="139">DE67*0.12</f>
        <v>3684</v>
      </c>
      <c r="DH67">
        <v>0</v>
      </c>
      <c r="DI67">
        <v>500</v>
      </c>
      <c r="DJ67">
        <f t="shared" ref="DJ67:DJ130" si="140">SUM(DE67:DI67)</f>
        <v>39182</v>
      </c>
      <c r="DK67">
        <v>2000</v>
      </c>
      <c r="DL67">
        <v>0</v>
      </c>
      <c r="DM67">
        <f t="shared" ref="DM67:DM130" si="141">IF($F67=50000,0,IF(DJ67&gt;40000,200,IF(DJ67&gt;25000,150,IF(DJ67&gt;15000,130,IF(DJ67&gt;10000,110,0)))))</f>
        <v>150</v>
      </c>
      <c r="DN67">
        <f t="shared" ref="DN67:DN130" si="142">DJ67-DK67-DL67-DM67</f>
        <v>37032</v>
      </c>
      <c r="DO67">
        <v>30700</v>
      </c>
      <c r="DP67">
        <f t="shared" ref="DP67:DP130" si="143">DO67*0.14</f>
        <v>4298</v>
      </c>
      <c r="DQ67">
        <f t="shared" ref="DQ67:DQ130" si="144">DO67*0.12</f>
        <v>3684</v>
      </c>
      <c r="DR67">
        <v>0</v>
      </c>
      <c r="DS67">
        <v>500</v>
      </c>
      <c r="DT67">
        <f t="shared" ref="DT67:DT130" si="145">SUM(DO67:DS67)</f>
        <v>39182</v>
      </c>
      <c r="DU67">
        <v>2000</v>
      </c>
      <c r="DV67">
        <v>0</v>
      </c>
      <c r="DW67">
        <f t="shared" ref="DW67:DW130" si="146">IF($F67=50000,0,IF(DT67&gt;40000,200,IF(DT67&gt;25000,150,IF(DT67&gt;15000,130,IF(DT67&gt;10000,110,0)))))</f>
        <v>150</v>
      </c>
      <c r="DX67">
        <f t="shared" ref="DX67:DX130" si="147">DT67-DU67-DV67-DW67</f>
        <v>37032</v>
      </c>
      <c r="DY67">
        <f t="shared" ref="DY67:DY130" si="148">DT67+DJ67+CZ67+CP67+CF67+BV67+BL67+BB67+AQ67+AG67+W67+M67+G67</f>
        <v>470456</v>
      </c>
      <c r="DZ67">
        <f t="shared" si="80"/>
        <v>1850</v>
      </c>
      <c r="EA67">
        <f t="shared" si="81"/>
        <v>50000</v>
      </c>
      <c r="EB67">
        <v>0</v>
      </c>
      <c r="EC67">
        <f t="shared" si="82"/>
        <v>418606</v>
      </c>
      <c r="ED67">
        <f t="shared" si="83"/>
        <v>24000</v>
      </c>
      <c r="EE67">
        <f t="shared" si="84"/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f t="shared" si="85"/>
        <v>24000</v>
      </c>
      <c r="EQ67">
        <f t="shared" ref="EQ67:EQ130" si="149">IF(EP67&gt;=150000,150000,EP67)</f>
        <v>24000</v>
      </c>
      <c r="ER67">
        <f t="shared" si="86"/>
        <v>394606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 t="shared" ref="EZ67:EZ130" si="150">SUM(ES67:EY67)+F67</f>
        <v>0</v>
      </c>
      <c r="FA67">
        <f t="shared" ref="FA67:FA130" si="151">ER67-EZ67</f>
        <v>394606</v>
      </c>
      <c r="FB67">
        <f t="shared" ref="FB67:FB130" si="152">ROUND(IF(FA67&gt;0,IF(FA67&gt;500000,12500,(FA67-250000)*0.05),0),0)</f>
        <v>7230</v>
      </c>
      <c r="FC67">
        <f t="shared" ref="FC67:FC130" si="153">IF(ROUND(IF(FA67&gt;0,IF(FA67&gt;1000000,25000,(FA67-500000)*0.1),0),0)&lt;0,0,ROUND(IF(FA67&gt;0,IF(FA67&gt;1000000,25000,(FA67-500000)*0.1),0),0))</f>
        <v>0</v>
      </c>
      <c r="FD67">
        <f t="shared" ref="FD67:FD130" si="154">FB67+FC67</f>
        <v>7230</v>
      </c>
      <c r="FE67">
        <f t="shared" ref="FE67:FE130" si="155">IF(FD67&lt;12500,0,FD67)</f>
        <v>0</v>
      </c>
      <c r="FF67">
        <f t="shared" ref="FF67:FF130" si="156">FE67*0.04</f>
        <v>0</v>
      </c>
      <c r="FG67">
        <f t="shared" ref="FG67:FG130" si="157">ROUND(FF67+FE67,0)</f>
        <v>0</v>
      </c>
      <c r="FH67">
        <v>0</v>
      </c>
      <c r="FI67">
        <f t="shared" ref="FI67:FI130" si="158">FG67-FH67</f>
        <v>0</v>
      </c>
      <c r="FJ67" t="b">
        <f t="shared" ref="FJ67:FJ130" si="159">IF(DY67&gt;500000,TRUE,FALSE)</f>
        <v>0</v>
      </c>
    </row>
    <row r="68" spans="1:166" customFormat="1" hidden="1" x14ac:dyDescent="0.25">
      <c r="A68">
        <f>_xlfn.AGGREGATE(3,5,$B$2:B68)</f>
        <v>22</v>
      </c>
      <c r="B68" t="s">
        <v>256</v>
      </c>
      <c r="C68" t="s">
        <v>257</v>
      </c>
      <c r="D68" t="s">
        <v>780</v>
      </c>
      <c r="E68" t="s">
        <v>846</v>
      </c>
      <c r="F68">
        <v>0</v>
      </c>
      <c r="G68">
        <v>0</v>
      </c>
      <c r="H68">
        <v>0</v>
      </c>
      <c r="I68">
        <f t="shared" si="87"/>
        <v>0</v>
      </c>
      <c r="J68">
        <f t="shared" si="88"/>
        <v>0</v>
      </c>
      <c r="K68">
        <v>0</v>
      </c>
      <c r="L68">
        <v>0</v>
      </c>
      <c r="M68">
        <f t="shared" si="89"/>
        <v>0</v>
      </c>
      <c r="N68">
        <v>0</v>
      </c>
      <c r="O68">
        <v>0</v>
      </c>
      <c r="P68">
        <f t="shared" si="90"/>
        <v>0</v>
      </c>
      <c r="Q68">
        <f t="shared" si="91"/>
        <v>0</v>
      </c>
      <c r="R68">
        <v>28900</v>
      </c>
      <c r="S68">
        <f t="shared" si="92"/>
        <v>2890</v>
      </c>
      <c r="T68">
        <f t="shared" si="93"/>
        <v>3468</v>
      </c>
      <c r="U68">
        <v>0</v>
      </c>
      <c r="V68">
        <v>500</v>
      </c>
      <c r="W68">
        <f t="shared" si="94"/>
        <v>35758</v>
      </c>
      <c r="X68">
        <v>0</v>
      </c>
      <c r="Y68">
        <v>0</v>
      </c>
      <c r="Z68">
        <f t="shared" si="95"/>
        <v>150</v>
      </c>
      <c r="AA68">
        <f t="shared" si="96"/>
        <v>35608</v>
      </c>
      <c r="AB68">
        <v>28900</v>
      </c>
      <c r="AC68">
        <f t="shared" si="97"/>
        <v>4046.0000000000005</v>
      </c>
      <c r="AD68">
        <f t="shared" si="98"/>
        <v>3468</v>
      </c>
      <c r="AE68">
        <v>0</v>
      </c>
      <c r="AF68">
        <v>500</v>
      </c>
      <c r="AG68">
        <f t="shared" si="99"/>
        <v>36914</v>
      </c>
      <c r="AH68">
        <v>0</v>
      </c>
      <c r="AI68">
        <v>0</v>
      </c>
      <c r="AJ68">
        <f t="shared" si="100"/>
        <v>150</v>
      </c>
      <c r="AK68">
        <f t="shared" si="101"/>
        <v>36764</v>
      </c>
      <c r="AL68">
        <v>28900</v>
      </c>
      <c r="AM68">
        <f t="shared" si="102"/>
        <v>4046.0000000000005</v>
      </c>
      <c r="AN68">
        <f t="shared" si="103"/>
        <v>3468</v>
      </c>
      <c r="AO68">
        <v>0</v>
      </c>
      <c r="AP68">
        <v>500</v>
      </c>
      <c r="AQ68">
        <f t="shared" si="104"/>
        <v>36914</v>
      </c>
      <c r="AR68">
        <v>0</v>
      </c>
      <c r="AS68">
        <v>0</v>
      </c>
      <c r="AT68">
        <f t="shared" si="105"/>
        <v>150</v>
      </c>
      <c r="AU68">
        <f t="shared" si="106"/>
        <v>36764</v>
      </c>
      <c r="AV68">
        <v>28900</v>
      </c>
      <c r="AW68">
        <f t="shared" si="107"/>
        <v>4046.0000000000005</v>
      </c>
      <c r="AX68">
        <f t="shared" si="108"/>
        <v>1156</v>
      </c>
      <c r="AY68">
        <f t="shared" si="109"/>
        <v>3468</v>
      </c>
      <c r="AZ68">
        <v>0</v>
      </c>
      <c r="BA68">
        <v>500</v>
      </c>
      <c r="BB68">
        <f t="shared" si="110"/>
        <v>38070</v>
      </c>
      <c r="BC68">
        <v>0</v>
      </c>
      <c r="BD68">
        <v>0</v>
      </c>
      <c r="BE68">
        <f t="shared" si="111"/>
        <v>150</v>
      </c>
      <c r="BF68">
        <f t="shared" si="112"/>
        <v>37920</v>
      </c>
      <c r="BG68">
        <v>28900</v>
      </c>
      <c r="BH68">
        <f t="shared" si="113"/>
        <v>4046.0000000000005</v>
      </c>
      <c r="BI68">
        <f t="shared" si="114"/>
        <v>3468</v>
      </c>
      <c r="BJ68">
        <v>0</v>
      </c>
      <c r="BK68">
        <v>500</v>
      </c>
      <c r="BL68">
        <f t="shared" si="115"/>
        <v>36914</v>
      </c>
      <c r="BM68">
        <v>0</v>
      </c>
      <c r="BN68">
        <v>0</v>
      </c>
      <c r="BO68">
        <f t="shared" si="116"/>
        <v>150</v>
      </c>
      <c r="BP68">
        <f t="shared" si="117"/>
        <v>36764</v>
      </c>
      <c r="BQ68">
        <v>28900</v>
      </c>
      <c r="BR68">
        <f t="shared" si="118"/>
        <v>4046.0000000000005</v>
      </c>
      <c r="BS68">
        <f t="shared" si="119"/>
        <v>3468</v>
      </c>
      <c r="BT68">
        <v>0</v>
      </c>
      <c r="BU68">
        <v>500</v>
      </c>
      <c r="BV68">
        <f t="shared" si="120"/>
        <v>36914</v>
      </c>
      <c r="BW68">
        <v>0</v>
      </c>
      <c r="BX68">
        <v>0</v>
      </c>
      <c r="BY68">
        <f t="shared" si="121"/>
        <v>150</v>
      </c>
      <c r="BZ68">
        <f t="shared" si="122"/>
        <v>36764</v>
      </c>
      <c r="CA68">
        <v>28900</v>
      </c>
      <c r="CB68">
        <f t="shared" si="123"/>
        <v>4046.0000000000005</v>
      </c>
      <c r="CC68">
        <f t="shared" si="124"/>
        <v>3468</v>
      </c>
      <c r="CD68">
        <v>0</v>
      </c>
      <c r="CE68">
        <v>500</v>
      </c>
      <c r="CF68">
        <f t="shared" si="125"/>
        <v>36914</v>
      </c>
      <c r="CG68">
        <v>0</v>
      </c>
      <c r="CH68">
        <v>0</v>
      </c>
      <c r="CI68">
        <f t="shared" si="126"/>
        <v>150</v>
      </c>
      <c r="CJ68">
        <f t="shared" si="127"/>
        <v>36764</v>
      </c>
      <c r="CK68">
        <v>28900</v>
      </c>
      <c r="CL68">
        <f t="shared" si="128"/>
        <v>4046.0000000000005</v>
      </c>
      <c r="CM68">
        <f t="shared" si="129"/>
        <v>3468</v>
      </c>
      <c r="CN68">
        <v>0</v>
      </c>
      <c r="CO68">
        <v>500</v>
      </c>
      <c r="CP68">
        <f t="shared" si="130"/>
        <v>36914</v>
      </c>
      <c r="CQ68">
        <v>0</v>
      </c>
      <c r="CR68">
        <v>0</v>
      </c>
      <c r="CS68">
        <f t="shared" si="131"/>
        <v>150</v>
      </c>
      <c r="CT68">
        <f t="shared" si="132"/>
        <v>36764</v>
      </c>
      <c r="CU68">
        <v>28900</v>
      </c>
      <c r="CV68">
        <f t="shared" si="133"/>
        <v>4046.0000000000005</v>
      </c>
      <c r="CW68">
        <f t="shared" si="134"/>
        <v>3468</v>
      </c>
      <c r="CX68">
        <v>0</v>
      </c>
      <c r="CY68">
        <v>500</v>
      </c>
      <c r="CZ68">
        <f t="shared" si="135"/>
        <v>36914</v>
      </c>
      <c r="DA68">
        <v>0</v>
      </c>
      <c r="DB68">
        <v>0</v>
      </c>
      <c r="DC68">
        <f t="shared" si="136"/>
        <v>150</v>
      </c>
      <c r="DD68">
        <f t="shared" si="137"/>
        <v>36764</v>
      </c>
      <c r="DE68">
        <v>28900</v>
      </c>
      <c r="DF68">
        <f t="shared" si="138"/>
        <v>4046.0000000000005</v>
      </c>
      <c r="DG68">
        <f t="shared" si="139"/>
        <v>3468</v>
      </c>
      <c r="DH68">
        <v>0</v>
      </c>
      <c r="DI68">
        <v>500</v>
      </c>
      <c r="DJ68">
        <f t="shared" si="140"/>
        <v>36914</v>
      </c>
      <c r="DK68">
        <v>0</v>
      </c>
      <c r="DL68">
        <v>0</v>
      </c>
      <c r="DM68">
        <f t="shared" si="141"/>
        <v>150</v>
      </c>
      <c r="DN68">
        <f t="shared" si="142"/>
        <v>36764</v>
      </c>
      <c r="DO68">
        <v>28900</v>
      </c>
      <c r="DP68">
        <f t="shared" si="143"/>
        <v>4046.0000000000005</v>
      </c>
      <c r="DQ68">
        <f t="shared" si="144"/>
        <v>3468</v>
      </c>
      <c r="DR68">
        <v>0</v>
      </c>
      <c r="DS68">
        <v>500</v>
      </c>
      <c r="DT68">
        <f t="shared" si="145"/>
        <v>36914</v>
      </c>
      <c r="DU68">
        <v>0</v>
      </c>
      <c r="DV68">
        <v>0</v>
      </c>
      <c r="DW68">
        <f t="shared" si="146"/>
        <v>150</v>
      </c>
      <c r="DX68">
        <f t="shared" si="147"/>
        <v>36764</v>
      </c>
      <c r="DY68">
        <f t="shared" si="148"/>
        <v>406054</v>
      </c>
      <c r="DZ68">
        <f t="shared" si="80"/>
        <v>1650</v>
      </c>
      <c r="EA68">
        <f t="shared" si="81"/>
        <v>50000</v>
      </c>
      <c r="EB68">
        <v>0</v>
      </c>
      <c r="EC68">
        <f t="shared" si="82"/>
        <v>354404</v>
      </c>
      <c r="ED68">
        <f t="shared" si="83"/>
        <v>0</v>
      </c>
      <c r="EE68">
        <f t="shared" si="84"/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f t="shared" si="85"/>
        <v>0</v>
      </c>
      <c r="EQ68">
        <f t="shared" si="149"/>
        <v>0</v>
      </c>
      <c r="ER68">
        <f t="shared" si="86"/>
        <v>354404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 t="shared" si="150"/>
        <v>0</v>
      </c>
      <c r="FA68">
        <f t="shared" si="151"/>
        <v>354404</v>
      </c>
      <c r="FB68">
        <f t="shared" si="152"/>
        <v>5220</v>
      </c>
      <c r="FC68">
        <f t="shared" si="153"/>
        <v>0</v>
      </c>
      <c r="FD68">
        <f t="shared" si="154"/>
        <v>5220</v>
      </c>
      <c r="FE68">
        <f t="shared" si="155"/>
        <v>0</v>
      </c>
      <c r="FF68">
        <f t="shared" si="156"/>
        <v>0</v>
      </c>
      <c r="FG68">
        <f t="shared" si="157"/>
        <v>0</v>
      </c>
      <c r="FH68">
        <v>0</v>
      </c>
      <c r="FI68">
        <f t="shared" si="158"/>
        <v>0</v>
      </c>
      <c r="FJ68" t="b">
        <f t="shared" si="159"/>
        <v>0</v>
      </c>
    </row>
    <row r="69" spans="1:166" x14ac:dyDescent="0.25">
      <c r="A69" s="1">
        <f>_xlfn.AGGREGATE(3,5,$B$2:B69)</f>
        <v>23</v>
      </c>
      <c r="B69" s="1" t="s">
        <v>258</v>
      </c>
      <c r="C69" s="1" t="s">
        <v>259</v>
      </c>
      <c r="D69" s="1" t="s">
        <v>782</v>
      </c>
      <c r="E69" s="1" t="s">
        <v>846</v>
      </c>
      <c r="F69" s="1">
        <v>0</v>
      </c>
      <c r="G69" s="1">
        <v>0</v>
      </c>
      <c r="H69" s="1">
        <v>50200</v>
      </c>
      <c r="I69" s="1">
        <f t="shared" si="87"/>
        <v>5020</v>
      </c>
      <c r="J69" s="1">
        <f t="shared" si="88"/>
        <v>6024</v>
      </c>
      <c r="K69" s="1">
        <v>400</v>
      </c>
      <c r="L69" s="1">
        <v>500</v>
      </c>
      <c r="M69" s="1">
        <f t="shared" si="89"/>
        <v>62144</v>
      </c>
      <c r="N69" s="1">
        <v>10000</v>
      </c>
      <c r="O69" s="1">
        <v>60</v>
      </c>
      <c r="P69" s="1">
        <f t="shared" si="90"/>
        <v>200</v>
      </c>
      <c r="Q69" s="1">
        <f t="shared" si="91"/>
        <v>51884</v>
      </c>
      <c r="R69" s="1">
        <v>50200</v>
      </c>
      <c r="S69" s="1">
        <f t="shared" si="92"/>
        <v>5020</v>
      </c>
      <c r="T69" s="1">
        <f t="shared" si="93"/>
        <v>6024</v>
      </c>
      <c r="U69" s="1">
        <v>400</v>
      </c>
      <c r="V69" s="1">
        <v>500</v>
      </c>
      <c r="W69" s="1">
        <f t="shared" si="94"/>
        <v>62144</v>
      </c>
      <c r="X69" s="1">
        <v>10000</v>
      </c>
      <c r="Y69" s="1">
        <v>60</v>
      </c>
      <c r="Z69" s="1">
        <f t="shared" si="95"/>
        <v>200</v>
      </c>
      <c r="AA69" s="1">
        <f t="shared" si="96"/>
        <v>51884</v>
      </c>
      <c r="AB69" s="1">
        <v>50200</v>
      </c>
      <c r="AC69" s="1">
        <f t="shared" si="97"/>
        <v>7028.0000000000009</v>
      </c>
      <c r="AD69" s="1">
        <f t="shared" si="98"/>
        <v>6024</v>
      </c>
      <c r="AE69" s="1">
        <v>400</v>
      </c>
      <c r="AF69" s="1">
        <v>500</v>
      </c>
      <c r="AG69" s="1">
        <f t="shared" si="99"/>
        <v>64152</v>
      </c>
      <c r="AH69" s="1">
        <v>10000</v>
      </c>
      <c r="AI69" s="1">
        <v>60</v>
      </c>
      <c r="AJ69" s="1">
        <f t="shared" si="100"/>
        <v>200</v>
      </c>
      <c r="AK69" s="1">
        <f t="shared" si="101"/>
        <v>53892</v>
      </c>
      <c r="AL69" s="1">
        <v>50200</v>
      </c>
      <c r="AM69" s="1">
        <f t="shared" si="102"/>
        <v>7028.0000000000009</v>
      </c>
      <c r="AN69" s="1">
        <f t="shared" si="103"/>
        <v>6024</v>
      </c>
      <c r="AO69" s="1">
        <v>400</v>
      </c>
      <c r="AP69" s="1">
        <v>500</v>
      </c>
      <c r="AQ69" s="1">
        <f t="shared" si="104"/>
        <v>64152</v>
      </c>
      <c r="AR69" s="1">
        <v>10000</v>
      </c>
      <c r="AS69" s="1">
        <v>60</v>
      </c>
      <c r="AT69" s="1">
        <f t="shared" si="105"/>
        <v>200</v>
      </c>
      <c r="AU69" s="1">
        <f t="shared" si="106"/>
        <v>53892</v>
      </c>
      <c r="AV69" s="1">
        <v>51700</v>
      </c>
      <c r="AW69" s="1">
        <f t="shared" si="107"/>
        <v>7238.0000000000009</v>
      </c>
      <c r="AX69" s="1">
        <f t="shared" si="108"/>
        <v>2008</v>
      </c>
      <c r="AY69" s="1">
        <f t="shared" si="109"/>
        <v>6204</v>
      </c>
      <c r="AZ69" s="1">
        <v>400</v>
      </c>
      <c r="BA69" s="1">
        <v>500</v>
      </c>
      <c r="BB69" s="1">
        <f t="shared" si="110"/>
        <v>68050</v>
      </c>
      <c r="BC69" s="1">
        <v>10000</v>
      </c>
      <c r="BD69" s="1">
        <v>60</v>
      </c>
      <c r="BE69" s="1">
        <f t="shared" si="111"/>
        <v>200</v>
      </c>
      <c r="BF69" s="1">
        <f t="shared" si="112"/>
        <v>57790</v>
      </c>
      <c r="BG69" s="1">
        <v>51700</v>
      </c>
      <c r="BH69" s="1">
        <f t="shared" si="113"/>
        <v>7238.0000000000009</v>
      </c>
      <c r="BI69" s="1">
        <f t="shared" si="114"/>
        <v>6204</v>
      </c>
      <c r="BJ69" s="1">
        <v>400</v>
      </c>
      <c r="BK69" s="1">
        <v>500</v>
      </c>
      <c r="BL69" s="1">
        <f t="shared" si="115"/>
        <v>66042</v>
      </c>
      <c r="BM69" s="1">
        <v>10000</v>
      </c>
      <c r="BN69" s="1">
        <v>60</v>
      </c>
      <c r="BO69" s="1">
        <f t="shared" si="116"/>
        <v>200</v>
      </c>
      <c r="BP69" s="1">
        <f t="shared" si="117"/>
        <v>55782</v>
      </c>
      <c r="BQ69" s="1">
        <v>51700</v>
      </c>
      <c r="BR69" s="1">
        <f t="shared" si="118"/>
        <v>7238.0000000000009</v>
      </c>
      <c r="BS69" s="1">
        <f t="shared" si="119"/>
        <v>6204</v>
      </c>
      <c r="BT69" s="1">
        <v>400</v>
      </c>
      <c r="BU69" s="1">
        <v>500</v>
      </c>
      <c r="BV69" s="1">
        <f t="shared" si="120"/>
        <v>66042</v>
      </c>
      <c r="BW69" s="1">
        <v>10000</v>
      </c>
      <c r="BX69" s="1">
        <v>60</v>
      </c>
      <c r="BY69" s="1">
        <f t="shared" si="121"/>
        <v>200</v>
      </c>
      <c r="BZ69" s="1">
        <f t="shared" si="122"/>
        <v>55782</v>
      </c>
      <c r="CA69" s="1">
        <v>51700</v>
      </c>
      <c r="CB69" s="1">
        <f t="shared" si="123"/>
        <v>7238.0000000000009</v>
      </c>
      <c r="CC69" s="1">
        <f t="shared" si="124"/>
        <v>6204</v>
      </c>
      <c r="CD69" s="1">
        <v>400</v>
      </c>
      <c r="CE69" s="1">
        <v>500</v>
      </c>
      <c r="CF69" s="1">
        <f t="shared" si="125"/>
        <v>66042</v>
      </c>
      <c r="CG69" s="1">
        <v>10000</v>
      </c>
      <c r="CH69" s="1">
        <v>60</v>
      </c>
      <c r="CI69" s="1">
        <f t="shared" si="126"/>
        <v>200</v>
      </c>
      <c r="CJ69" s="1">
        <f t="shared" si="127"/>
        <v>55782</v>
      </c>
      <c r="CK69" s="1">
        <v>51700</v>
      </c>
      <c r="CL69" s="1">
        <f t="shared" si="128"/>
        <v>7238.0000000000009</v>
      </c>
      <c r="CM69" s="1">
        <f t="shared" si="129"/>
        <v>6204</v>
      </c>
      <c r="CN69" s="1">
        <v>400</v>
      </c>
      <c r="CO69" s="1">
        <v>500</v>
      </c>
      <c r="CP69" s="1">
        <f t="shared" si="130"/>
        <v>66042</v>
      </c>
      <c r="CQ69" s="1">
        <v>10000</v>
      </c>
      <c r="CR69" s="1">
        <v>60</v>
      </c>
      <c r="CS69" s="1">
        <f t="shared" si="131"/>
        <v>200</v>
      </c>
      <c r="CT69" s="1">
        <f t="shared" si="132"/>
        <v>55782</v>
      </c>
      <c r="CU69" s="1">
        <v>51700</v>
      </c>
      <c r="CV69" s="1">
        <f t="shared" si="133"/>
        <v>7238.0000000000009</v>
      </c>
      <c r="CW69" s="1">
        <f t="shared" si="134"/>
        <v>6204</v>
      </c>
      <c r="CX69" s="1">
        <v>400</v>
      </c>
      <c r="CY69" s="1">
        <v>500</v>
      </c>
      <c r="CZ69" s="1">
        <f t="shared" si="135"/>
        <v>66042</v>
      </c>
      <c r="DA69" s="1">
        <v>10000</v>
      </c>
      <c r="DB69" s="1">
        <v>60</v>
      </c>
      <c r="DC69" s="1">
        <f t="shared" si="136"/>
        <v>200</v>
      </c>
      <c r="DD69" s="1">
        <f t="shared" si="137"/>
        <v>55782</v>
      </c>
      <c r="DE69" s="1">
        <v>51700</v>
      </c>
      <c r="DF69" s="1">
        <f t="shared" si="138"/>
        <v>7238.0000000000009</v>
      </c>
      <c r="DG69" s="1">
        <f t="shared" si="139"/>
        <v>6204</v>
      </c>
      <c r="DH69" s="1">
        <v>400</v>
      </c>
      <c r="DI69" s="1">
        <v>500</v>
      </c>
      <c r="DJ69" s="1">
        <f t="shared" si="140"/>
        <v>66042</v>
      </c>
      <c r="DK69" s="1">
        <v>10000</v>
      </c>
      <c r="DL69" s="1">
        <v>60</v>
      </c>
      <c r="DM69" s="1">
        <f t="shared" si="141"/>
        <v>200</v>
      </c>
      <c r="DN69" s="1">
        <f t="shared" si="142"/>
        <v>55782</v>
      </c>
      <c r="DO69" s="1">
        <v>51700</v>
      </c>
      <c r="DP69" s="1">
        <f t="shared" si="143"/>
        <v>7238.0000000000009</v>
      </c>
      <c r="DQ69" s="1">
        <f t="shared" si="144"/>
        <v>6204</v>
      </c>
      <c r="DR69" s="1">
        <v>400</v>
      </c>
      <c r="DS69" s="1">
        <v>500</v>
      </c>
      <c r="DT69" s="1">
        <f t="shared" si="145"/>
        <v>66042</v>
      </c>
      <c r="DU69" s="1">
        <v>10000</v>
      </c>
      <c r="DV69" s="1">
        <v>60</v>
      </c>
      <c r="DW69" s="1">
        <f t="shared" si="146"/>
        <v>200</v>
      </c>
      <c r="DX69" s="1">
        <f t="shared" si="147"/>
        <v>55782</v>
      </c>
      <c r="DY69" s="1">
        <f t="shared" si="148"/>
        <v>782936</v>
      </c>
      <c r="DZ69" s="1">
        <f t="shared" si="80"/>
        <v>2400</v>
      </c>
      <c r="EA69" s="1">
        <f t="shared" si="81"/>
        <v>50000</v>
      </c>
      <c r="EB69" s="1">
        <v>0</v>
      </c>
      <c r="EC69" s="1">
        <f t="shared" si="82"/>
        <v>730536</v>
      </c>
      <c r="ED69" s="1">
        <f t="shared" si="83"/>
        <v>120000</v>
      </c>
      <c r="EE69" s="1">
        <f t="shared" si="84"/>
        <v>720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f t="shared" si="85"/>
        <v>120720</v>
      </c>
      <c r="EQ69" s="1">
        <f t="shared" si="149"/>
        <v>120720</v>
      </c>
      <c r="ER69" s="1">
        <f t="shared" si="86"/>
        <v>609816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f t="shared" si="150"/>
        <v>0</v>
      </c>
      <c r="FA69" s="1">
        <f t="shared" si="151"/>
        <v>609816</v>
      </c>
      <c r="FB69" s="1">
        <f t="shared" si="152"/>
        <v>12500</v>
      </c>
      <c r="FC69" s="1">
        <f t="shared" si="153"/>
        <v>10982</v>
      </c>
      <c r="FD69" s="1">
        <f t="shared" si="154"/>
        <v>23482</v>
      </c>
      <c r="FE69" s="1">
        <f t="shared" si="155"/>
        <v>23482</v>
      </c>
      <c r="FF69" s="1">
        <f t="shared" si="156"/>
        <v>939.28</v>
      </c>
      <c r="FG69" s="1">
        <f t="shared" si="157"/>
        <v>24421</v>
      </c>
      <c r="FH69" s="1">
        <v>0</v>
      </c>
      <c r="FI69" s="1">
        <f t="shared" si="158"/>
        <v>24421</v>
      </c>
      <c r="FJ69" s="1" t="b">
        <f t="shared" si="159"/>
        <v>1</v>
      </c>
    </row>
    <row r="70" spans="1:166" customFormat="1" hidden="1" x14ac:dyDescent="0.25">
      <c r="A70">
        <f>_xlfn.AGGREGATE(3,5,$B$2:B70)</f>
        <v>23</v>
      </c>
      <c r="B70" t="s">
        <v>260</v>
      </c>
      <c r="C70" t="s">
        <v>261</v>
      </c>
      <c r="D70" t="s">
        <v>782</v>
      </c>
      <c r="E70" t="s">
        <v>847</v>
      </c>
      <c r="F70">
        <v>0</v>
      </c>
      <c r="G70">
        <v>6000</v>
      </c>
      <c r="H70">
        <v>36600</v>
      </c>
      <c r="I70">
        <f t="shared" si="87"/>
        <v>3660</v>
      </c>
      <c r="J70">
        <f t="shared" si="88"/>
        <v>4392</v>
      </c>
      <c r="K70">
        <v>0</v>
      </c>
      <c r="L70">
        <v>500</v>
      </c>
      <c r="M70">
        <f t="shared" si="89"/>
        <v>45152</v>
      </c>
      <c r="N70">
        <v>4000</v>
      </c>
      <c r="O70">
        <v>0</v>
      </c>
      <c r="P70">
        <f t="shared" si="90"/>
        <v>200</v>
      </c>
      <c r="Q70">
        <f t="shared" si="91"/>
        <v>40952</v>
      </c>
      <c r="R70">
        <v>36600</v>
      </c>
      <c r="S70">
        <f t="shared" si="92"/>
        <v>3660</v>
      </c>
      <c r="T70">
        <f t="shared" si="93"/>
        <v>4392</v>
      </c>
      <c r="U70">
        <v>0</v>
      </c>
      <c r="V70">
        <v>500</v>
      </c>
      <c r="W70">
        <f t="shared" si="94"/>
        <v>45152</v>
      </c>
      <c r="X70">
        <v>4000</v>
      </c>
      <c r="Y70">
        <v>0</v>
      </c>
      <c r="Z70">
        <f t="shared" si="95"/>
        <v>200</v>
      </c>
      <c r="AA70">
        <f t="shared" si="96"/>
        <v>40952</v>
      </c>
      <c r="AB70">
        <v>36600</v>
      </c>
      <c r="AC70">
        <f t="shared" si="97"/>
        <v>5124.0000000000009</v>
      </c>
      <c r="AD70">
        <f t="shared" si="98"/>
        <v>4392</v>
      </c>
      <c r="AE70">
        <v>0</v>
      </c>
      <c r="AF70">
        <v>500</v>
      </c>
      <c r="AG70">
        <f t="shared" si="99"/>
        <v>46616</v>
      </c>
      <c r="AH70">
        <v>4000</v>
      </c>
      <c r="AI70">
        <v>0</v>
      </c>
      <c r="AJ70">
        <f t="shared" si="100"/>
        <v>200</v>
      </c>
      <c r="AK70">
        <f t="shared" si="101"/>
        <v>42416</v>
      </c>
      <c r="AL70">
        <v>36600</v>
      </c>
      <c r="AM70">
        <f t="shared" si="102"/>
        <v>5124.0000000000009</v>
      </c>
      <c r="AN70">
        <f t="shared" si="103"/>
        <v>4392</v>
      </c>
      <c r="AO70">
        <v>0</v>
      </c>
      <c r="AP70">
        <v>500</v>
      </c>
      <c r="AQ70">
        <f t="shared" si="104"/>
        <v>46616</v>
      </c>
      <c r="AR70">
        <v>4000</v>
      </c>
      <c r="AS70">
        <v>0</v>
      </c>
      <c r="AT70">
        <f t="shared" si="105"/>
        <v>200</v>
      </c>
      <c r="AU70">
        <f t="shared" si="106"/>
        <v>42416</v>
      </c>
      <c r="AV70">
        <v>37700</v>
      </c>
      <c r="AW70">
        <f t="shared" si="107"/>
        <v>5278.0000000000009</v>
      </c>
      <c r="AX70">
        <f t="shared" si="108"/>
        <v>1464</v>
      </c>
      <c r="AY70">
        <f t="shared" si="109"/>
        <v>4524</v>
      </c>
      <c r="AZ70">
        <v>0</v>
      </c>
      <c r="BA70">
        <v>500</v>
      </c>
      <c r="BB70">
        <f t="shared" si="110"/>
        <v>49466</v>
      </c>
      <c r="BC70">
        <v>4000</v>
      </c>
      <c r="BD70">
        <v>0</v>
      </c>
      <c r="BE70">
        <f t="shared" si="111"/>
        <v>200</v>
      </c>
      <c r="BF70">
        <f t="shared" si="112"/>
        <v>45266</v>
      </c>
      <c r="BG70">
        <v>37700</v>
      </c>
      <c r="BH70">
        <f t="shared" si="113"/>
        <v>5278.0000000000009</v>
      </c>
      <c r="BI70">
        <f t="shared" si="114"/>
        <v>4524</v>
      </c>
      <c r="BJ70">
        <v>0</v>
      </c>
      <c r="BK70">
        <v>500</v>
      </c>
      <c r="BL70">
        <f t="shared" si="115"/>
        <v>48002</v>
      </c>
      <c r="BM70">
        <v>4000</v>
      </c>
      <c r="BN70">
        <v>0</v>
      </c>
      <c r="BO70">
        <f t="shared" si="116"/>
        <v>200</v>
      </c>
      <c r="BP70">
        <f t="shared" si="117"/>
        <v>43802</v>
      </c>
      <c r="BQ70">
        <v>37700</v>
      </c>
      <c r="BR70">
        <f t="shared" si="118"/>
        <v>5278.0000000000009</v>
      </c>
      <c r="BS70">
        <f t="shared" si="119"/>
        <v>4524</v>
      </c>
      <c r="BT70">
        <v>0</v>
      </c>
      <c r="BU70">
        <v>500</v>
      </c>
      <c r="BV70">
        <f t="shared" si="120"/>
        <v>48002</v>
      </c>
      <c r="BW70">
        <v>4000</v>
      </c>
      <c r="BX70">
        <v>0</v>
      </c>
      <c r="BY70">
        <f t="shared" si="121"/>
        <v>200</v>
      </c>
      <c r="BZ70">
        <f t="shared" si="122"/>
        <v>43802</v>
      </c>
      <c r="CA70">
        <v>37700</v>
      </c>
      <c r="CB70">
        <f t="shared" si="123"/>
        <v>5278.0000000000009</v>
      </c>
      <c r="CC70">
        <f t="shared" si="124"/>
        <v>4524</v>
      </c>
      <c r="CD70">
        <v>0</v>
      </c>
      <c r="CE70">
        <v>500</v>
      </c>
      <c r="CF70">
        <f t="shared" si="125"/>
        <v>48002</v>
      </c>
      <c r="CG70">
        <v>4000</v>
      </c>
      <c r="CH70">
        <v>0</v>
      </c>
      <c r="CI70">
        <f t="shared" si="126"/>
        <v>200</v>
      </c>
      <c r="CJ70">
        <f t="shared" si="127"/>
        <v>43802</v>
      </c>
      <c r="CK70">
        <v>37700</v>
      </c>
      <c r="CL70">
        <f t="shared" si="128"/>
        <v>5278.0000000000009</v>
      </c>
      <c r="CM70">
        <f t="shared" si="129"/>
        <v>4524</v>
      </c>
      <c r="CN70">
        <v>0</v>
      </c>
      <c r="CO70">
        <v>500</v>
      </c>
      <c r="CP70">
        <f t="shared" si="130"/>
        <v>48002</v>
      </c>
      <c r="CQ70">
        <v>4000</v>
      </c>
      <c r="CR70">
        <v>0</v>
      </c>
      <c r="CS70">
        <f t="shared" si="131"/>
        <v>200</v>
      </c>
      <c r="CT70">
        <f t="shared" si="132"/>
        <v>43802</v>
      </c>
      <c r="CU70">
        <v>37700</v>
      </c>
      <c r="CV70">
        <f t="shared" si="133"/>
        <v>5278.0000000000009</v>
      </c>
      <c r="CW70">
        <f t="shared" si="134"/>
        <v>4524</v>
      </c>
      <c r="CX70">
        <v>0</v>
      </c>
      <c r="CY70">
        <v>500</v>
      </c>
      <c r="CZ70">
        <f t="shared" si="135"/>
        <v>48002</v>
      </c>
      <c r="DA70">
        <v>4000</v>
      </c>
      <c r="DB70">
        <v>0</v>
      </c>
      <c r="DC70">
        <f t="shared" si="136"/>
        <v>200</v>
      </c>
      <c r="DD70">
        <f t="shared" si="137"/>
        <v>43802</v>
      </c>
      <c r="DE70">
        <v>37700</v>
      </c>
      <c r="DF70">
        <f t="shared" si="138"/>
        <v>5278.0000000000009</v>
      </c>
      <c r="DG70">
        <f t="shared" si="139"/>
        <v>4524</v>
      </c>
      <c r="DH70">
        <v>0</v>
      </c>
      <c r="DI70">
        <v>500</v>
      </c>
      <c r="DJ70">
        <f t="shared" si="140"/>
        <v>48002</v>
      </c>
      <c r="DK70">
        <v>4000</v>
      </c>
      <c r="DL70">
        <v>0</v>
      </c>
      <c r="DM70">
        <f t="shared" si="141"/>
        <v>200</v>
      </c>
      <c r="DN70">
        <f t="shared" si="142"/>
        <v>43802</v>
      </c>
      <c r="DO70">
        <v>37700</v>
      </c>
      <c r="DP70">
        <f t="shared" si="143"/>
        <v>5278.0000000000009</v>
      </c>
      <c r="DQ70">
        <f t="shared" si="144"/>
        <v>4524</v>
      </c>
      <c r="DR70">
        <v>0</v>
      </c>
      <c r="DS70">
        <v>500</v>
      </c>
      <c r="DT70">
        <f t="shared" si="145"/>
        <v>48002</v>
      </c>
      <c r="DU70">
        <v>4000</v>
      </c>
      <c r="DV70">
        <v>0</v>
      </c>
      <c r="DW70">
        <f t="shared" si="146"/>
        <v>200</v>
      </c>
      <c r="DX70">
        <f t="shared" si="147"/>
        <v>43802</v>
      </c>
      <c r="DY70">
        <f t="shared" si="148"/>
        <v>575016</v>
      </c>
      <c r="DZ70">
        <f t="shared" si="80"/>
        <v>2400</v>
      </c>
      <c r="EA70">
        <f t="shared" si="81"/>
        <v>50000</v>
      </c>
      <c r="EB70">
        <v>0</v>
      </c>
      <c r="EC70">
        <f t="shared" si="82"/>
        <v>522616</v>
      </c>
      <c r="ED70">
        <f t="shared" si="83"/>
        <v>48000</v>
      </c>
      <c r="EE70">
        <f t="shared" si="84"/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f t="shared" si="85"/>
        <v>48000</v>
      </c>
      <c r="EQ70">
        <f t="shared" si="149"/>
        <v>48000</v>
      </c>
      <c r="ER70">
        <f t="shared" si="86"/>
        <v>474616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 t="shared" si="150"/>
        <v>0</v>
      </c>
      <c r="FA70">
        <f t="shared" si="151"/>
        <v>474616</v>
      </c>
      <c r="FB70">
        <f t="shared" si="152"/>
        <v>11231</v>
      </c>
      <c r="FC70">
        <f t="shared" si="153"/>
        <v>0</v>
      </c>
      <c r="FD70">
        <f t="shared" si="154"/>
        <v>11231</v>
      </c>
      <c r="FE70">
        <f t="shared" si="155"/>
        <v>0</v>
      </c>
      <c r="FF70">
        <f t="shared" si="156"/>
        <v>0</v>
      </c>
      <c r="FG70">
        <f t="shared" si="157"/>
        <v>0</v>
      </c>
      <c r="FH70">
        <v>0</v>
      </c>
      <c r="FI70">
        <f t="shared" si="158"/>
        <v>0</v>
      </c>
      <c r="FJ70" t="b">
        <f t="shared" si="159"/>
        <v>1</v>
      </c>
    </row>
    <row r="71" spans="1:166" customFormat="1" hidden="1" x14ac:dyDescent="0.25">
      <c r="A71">
        <f>_xlfn.AGGREGATE(3,5,$B$2:B71)</f>
        <v>23</v>
      </c>
      <c r="B71" t="s">
        <v>262</v>
      </c>
      <c r="C71" t="s">
        <v>263</v>
      </c>
      <c r="D71" t="s">
        <v>783</v>
      </c>
      <c r="E71" t="s">
        <v>847</v>
      </c>
      <c r="F71">
        <v>0</v>
      </c>
      <c r="G71">
        <v>0</v>
      </c>
      <c r="H71">
        <v>50200</v>
      </c>
      <c r="I71">
        <f t="shared" si="87"/>
        <v>5020</v>
      </c>
      <c r="J71">
        <f t="shared" si="88"/>
        <v>6024</v>
      </c>
      <c r="K71">
        <v>400</v>
      </c>
      <c r="L71">
        <v>500</v>
      </c>
      <c r="M71">
        <f t="shared" si="89"/>
        <v>62144</v>
      </c>
      <c r="N71">
        <v>4000</v>
      </c>
      <c r="O71">
        <v>0</v>
      </c>
      <c r="P71">
        <f t="shared" si="90"/>
        <v>200</v>
      </c>
      <c r="Q71">
        <f t="shared" si="91"/>
        <v>57944</v>
      </c>
      <c r="R71">
        <v>50200</v>
      </c>
      <c r="S71">
        <f t="shared" si="92"/>
        <v>5020</v>
      </c>
      <c r="T71">
        <f t="shared" si="93"/>
        <v>6024</v>
      </c>
      <c r="U71">
        <v>400</v>
      </c>
      <c r="V71">
        <v>500</v>
      </c>
      <c r="W71">
        <f t="shared" si="94"/>
        <v>62144</v>
      </c>
      <c r="X71">
        <v>4000</v>
      </c>
      <c r="Y71">
        <v>0</v>
      </c>
      <c r="Z71">
        <f t="shared" si="95"/>
        <v>200</v>
      </c>
      <c r="AA71">
        <f t="shared" si="96"/>
        <v>57944</v>
      </c>
      <c r="AB71">
        <v>50200</v>
      </c>
      <c r="AC71">
        <f t="shared" si="97"/>
        <v>7028.0000000000009</v>
      </c>
      <c r="AD71">
        <f t="shared" si="98"/>
        <v>6024</v>
      </c>
      <c r="AE71">
        <v>400</v>
      </c>
      <c r="AF71">
        <v>500</v>
      </c>
      <c r="AG71">
        <f t="shared" si="99"/>
        <v>64152</v>
      </c>
      <c r="AH71">
        <v>4000</v>
      </c>
      <c r="AI71">
        <v>0</v>
      </c>
      <c r="AJ71">
        <f t="shared" si="100"/>
        <v>200</v>
      </c>
      <c r="AK71">
        <f t="shared" si="101"/>
        <v>59952</v>
      </c>
      <c r="AL71">
        <v>50200</v>
      </c>
      <c r="AM71">
        <f t="shared" si="102"/>
        <v>7028.0000000000009</v>
      </c>
      <c r="AN71">
        <f t="shared" si="103"/>
        <v>6024</v>
      </c>
      <c r="AO71">
        <v>400</v>
      </c>
      <c r="AP71">
        <v>500</v>
      </c>
      <c r="AQ71">
        <f t="shared" si="104"/>
        <v>64152</v>
      </c>
      <c r="AR71">
        <v>4000</v>
      </c>
      <c r="AS71">
        <v>0</v>
      </c>
      <c r="AT71">
        <f t="shared" si="105"/>
        <v>200</v>
      </c>
      <c r="AU71">
        <f t="shared" si="106"/>
        <v>59952</v>
      </c>
      <c r="AV71">
        <v>51700</v>
      </c>
      <c r="AW71">
        <f t="shared" si="107"/>
        <v>7238.0000000000009</v>
      </c>
      <c r="AX71">
        <f t="shared" si="108"/>
        <v>2008</v>
      </c>
      <c r="AY71">
        <f t="shared" si="109"/>
        <v>6204</v>
      </c>
      <c r="AZ71">
        <v>400</v>
      </c>
      <c r="BA71">
        <v>500</v>
      </c>
      <c r="BB71">
        <f t="shared" si="110"/>
        <v>68050</v>
      </c>
      <c r="BC71">
        <v>4000</v>
      </c>
      <c r="BD71">
        <v>0</v>
      </c>
      <c r="BE71">
        <f t="shared" si="111"/>
        <v>200</v>
      </c>
      <c r="BF71">
        <f t="shared" si="112"/>
        <v>63850</v>
      </c>
      <c r="BG71">
        <v>51700</v>
      </c>
      <c r="BH71">
        <f t="shared" si="113"/>
        <v>7238.0000000000009</v>
      </c>
      <c r="BI71">
        <f t="shared" si="114"/>
        <v>6204</v>
      </c>
      <c r="BJ71">
        <v>400</v>
      </c>
      <c r="BK71">
        <v>500</v>
      </c>
      <c r="BL71">
        <f t="shared" si="115"/>
        <v>66042</v>
      </c>
      <c r="BM71">
        <v>4000</v>
      </c>
      <c r="BN71">
        <v>0</v>
      </c>
      <c r="BO71">
        <f t="shared" si="116"/>
        <v>200</v>
      </c>
      <c r="BP71">
        <f t="shared" si="117"/>
        <v>61842</v>
      </c>
      <c r="BQ71">
        <v>51700</v>
      </c>
      <c r="BR71">
        <f t="shared" si="118"/>
        <v>7238.0000000000009</v>
      </c>
      <c r="BS71">
        <f t="shared" si="119"/>
        <v>6204</v>
      </c>
      <c r="BT71">
        <v>400</v>
      </c>
      <c r="BU71">
        <v>500</v>
      </c>
      <c r="BV71">
        <f t="shared" si="120"/>
        <v>66042</v>
      </c>
      <c r="BW71">
        <v>4000</v>
      </c>
      <c r="BX71">
        <v>0</v>
      </c>
      <c r="BY71">
        <f t="shared" si="121"/>
        <v>200</v>
      </c>
      <c r="BZ71">
        <f t="shared" si="122"/>
        <v>61842</v>
      </c>
      <c r="CA71">
        <v>51700</v>
      </c>
      <c r="CB71">
        <f t="shared" si="123"/>
        <v>7238.0000000000009</v>
      </c>
      <c r="CC71">
        <f t="shared" si="124"/>
        <v>6204</v>
      </c>
      <c r="CD71">
        <v>400</v>
      </c>
      <c r="CE71">
        <v>500</v>
      </c>
      <c r="CF71">
        <f t="shared" si="125"/>
        <v>66042</v>
      </c>
      <c r="CG71">
        <v>4000</v>
      </c>
      <c r="CH71">
        <v>0</v>
      </c>
      <c r="CI71">
        <f t="shared" si="126"/>
        <v>200</v>
      </c>
      <c r="CJ71">
        <f t="shared" si="127"/>
        <v>61842</v>
      </c>
      <c r="CK71">
        <v>51700</v>
      </c>
      <c r="CL71">
        <f t="shared" si="128"/>
        <v>7238.0000000000009</v>
      </c>
      <c r="CM71">
        <f t="shared" si="129"/>
        <v>6204</v>
      </c>
      <c r="CN71">
        <v>400</v>
      </c>
      <c r="CO71">
        <v>500</v>
      </c>
      <c r="CP71">
        <f t="shared" si="130"/>
        <v>66042</v>
      </c>
      <c r="CQ71">
        <v>4000</v>
      </c>
      <c r="CR71">
        <v>0</v>
      </c>
      <c r="CS71">
        <f t="shared" si="131"/>
        <v>200</v>
      </c>
      <c r="CT71">
        <f t="shared" si="132"/>
        <v>61842</v>
      </c>
      <c r="CU71">
        <v>51700</v>
      </c>
      <c r="CV71">
        <f t="shared" si="133"/>
        <v>7238.0000000000009</v>
      </c>
      <c r="CW71">
        <f t="shared" si="134"/>
        <v>6204</v>
      </c>
      <c r="CX71">
        <v>400</v>
      </c>
      <c r="CY71">
        <v>500</v>
      </c>
      <c r="CZ71">
        <f t="shared" si="135"/>
        <v>66042</v>
      </c>
      <c r="DA71">
        <v>4000</v>
      </c>
      <c r="DB71">
        <v>0</v>
      </c>
      <c r="DC71">
        <f t="shared" si="136"/>
        <v>200</v>
      </c>
      <c r="DD71">
        <f t="shared" si="137"/>
        <v>61842</v>
      </c>
      <c r="DE71">
        <v>51700</v>
      </c>
      <c r="DF71">
        <f t="shared" si="138"/>
        <v>7238.0000000000009</v>
      </c>
      <c r="DG71">
        <f t="shared" si="139"/>
        <v>6204</v>
      </c>
      <c r="DH71">
        <v>400</v>
      </c>
      <c r="DI71">
        <v>500</v>
      </c>
      <c r="DJ71">
        <f t="shared" si="140"/>
        <v>66042</v>
      </c>
      <c r="DK71">
        <v>4000</v>
      </c>
      <c r="DL71">
        <v>0</v>
      </c>
      <c r="DM71">
        <f t="shared" si="141"/>
        <v>200</v>
      </c>
      <c r="DN71">
        <f t="shared" si="142"/>
        <v>61842</v>
      </c>
      <c r="DO71">
        <v>51700</v>
      </c>
      <c r="DP71">
        <f t="shared" si="143"/>
        <v>7238.0000000000009</v>
      </c>
      <c r="DQ71">
        <f t="shared" si="144"/>
        <v>6204</v>
      </c>
      <c r="DR71">
        <v>400</v>
      </c>
      <c r="DS71">
        <v>500</v>
      </c>
      <c r="DT71">
        <f t="shared" si="145"/>
        <v>66042</v>
      </c>
      <c r="DU71">
        <v>4000</v>
      </c>
      <c r="DV71">
        <v>0</v>
      </c>
      <c r="DW71">
        <f t="shared" si="146"/>
        <v>200</v>
      </c>
      <c r="DX71">
        <f t="shared" si="147"/>
        <v>61842</v>
      </c>
      <c r="DY71">
        <f t="shared" si="148"/>
        <v>782936</v>
      </c>
      <c r="DZ71">
        <f t="shared" si="80"/>
        <v>2400</v>
      </c>
      <c r="EA71">
        <f t="shared" si="81"/>
        <v>50000</v>
      </c>
      <c r="EB71">
        <v>0</v>
      </c>
      <c r="EC71">
        <f t="shared" si="82"/>
        <v>730536</v>
      </c>
      <c r="ED71">
        <f t="shared" si="83"/>
        <v>48000</v>
      </c>
      <c r="EE71">
        <f t="shared" si="84"/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f t="shared" si="85"/>
        <v>48000</v>
      </c>
      <c r="EQ71">
        <f t="shared" si="149"/>
        <v>48000</v>
      </c>
      <c r="ER71">
        <f t="shared" si="86"/>
        <v>682536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 t="shared" si="150"/>
        <v>0</v>
      </c>
      <c r="FA71">
        <f t="shared" si="151"/>
        <v>682536</v>
      </c>
      <c r="FB71">
        <f t="shared" si="152"/>
        <v>12500</v>
      </c>
      <c r="FC71">
        <f t="shared" si="153"/>
        <v>18254</v>
      </c>
      <c r="FD71">
        <f t="shared" si="154"/>
        <v>30754</v>
      </c>
      <c r="FE71">
        <f t="shared" si="155"/>
        <v>30754</v>
      </c>
      <c r="FF71">
        <f t="shared" si="156"/>
        <v>1230.1600000000001</v>
      </c>
      <c r="FG71">
        <f t="shared" si="157"/>
        <v>31984</v>
      </c>
      <c r="FH71">
        <v>0</v>
      </c>
      <c r="FI71">
        <f t="shared" si="158"/>
        <v>31984</v>
      </c>
      <c r="FJ71" t="b">
        <f t="shared" si="159"/>
        <v>1</v>
      </c>
    </row>
    <row r="72" spans="1:166" x14ac:dyDescent="0.25">
      <c r="A72" s="1">
        <f>_xlfn.AGGREGATE(3,5,$B$2:B72)</f>
        <v>24</v>
      </c>
      <c r="B72" s="1" t="s">
        <v>264</v>
      </c>
      <c r="C72" s="1" t="s">
        <v>265</v>
      </c>
      <c r="D72" s="1" t="s">
        <v>783</v>
      </c>
      <c r="E72" s="1" t="s">
        <v>846</v>
      </c>
      <c r="F72" s="1">
        <v>0</v>
      </c>
      <c r="G72" s="1">
        <v>6000</v>
      </c>
      <c r="H72" s="1">
        <v>32500</v>
      </c>
      <c r="I72" s="1">
        <f t="shared" si="87"/>
        <v>3250</v>
      </c>
      <c r="J72" s="1">
        <f t="shared" si="88"/>
        <v>3900</v>
      </c>
      <c r="K72" s="1">
        <v>0</v>
      </c>
      <c r="L72" s="1">
        <v>500</v>
      </c>
      <c r="M72" s="1">
        <f t="shared" si="89"/>
        <v>40150</v>
      </c>
      <c r="N72" s="1">
        <v>2000</v>
      </c>
      <c r="O72" s="1">
        <v>0</v>
      </c>
      <c r="P72" s="1">
        <f t="shared" si="90"/>
        <v>200</v>
      </c>
      <c r="Q72" s="1">
        <f t="shared" si="91"/>
        <v>37950</v>
      </c>
      <c r="R72" s="1">
        <v>32500</v>
      </c>
      <c r="S72" s="1">
        <f t="shared" si="92"/>
        <v>3250</v>
      </c>
      <c r="T72" s="1">
        <f t="shared" si="93"/>
        <v>3900</v>
      </c>
      <c r="U72" s="1">
        <v>0</v>
      </c>
      <c r="V72" s="1">
        <v>500</v>
      </c>
      <c r="W72" s="1">
        <f t="shared" si="94"/>
        <v>40150</v>
      </c>
      <c r="X72" s="1">
        <v>2000</v>
      </c>
      <c r="Y72" s="1">
        <v>0</v>
      </c>
      <c r="Z72" s="1">
        <f t="shared" si="95"/>
        <v>200</v>
      </c>
      <c r="AA72" s="1">
        <f t="shared" si="96"/>
        <v>37950</v>
      </c>
      <c r="AB72" s="1">
        <v>32500</v>
      </c>
      <c r="AC72" s="1">
        <f t="shared" si="97"/>
        <v>4550</v>
      </c>
      <c r="AD72" s="1">
        <f t="shared" si="98"/>
        <v>3900</v>
      </c>
      <c r="AE72" s="1">
        <v>0</v>
      </c>
      <c r="AF72" s="1">
        <v>500</v>
      </c>
      <c r="AG72" s="1">
        <f t="shared" si="99"/>
        <v>41450</v>
      </c>
      <c r="AH72" s="1">
        <v>2000</v>
      </c>
      <c r="AI72" s="1">
        <v>0</v>
      </c>
      <c r="AJ72" s="1">
        <f t="shared" si="100"/>
        <v>200</v>
      </c>
      <c r="AK72" s="1">
        <f t="shared" si="101"/>
        <v>39250</v>
      </c>
      <c r="AL72" s="1">
        <v>32500</v>
      </c>
      <c r="AM72" s="1">
        <f t="shared" si="102"/>
        <v>4550</v>
      </c>
      <c r="AN72" s="1">
        <f t="shared" si="103"/>
        <v>3900</v>
      </c>
      <c r="AO72" s="1">
        <v>0</v>
      </c>
      <c r="AP72" s="1">
        <v>500</v>
      </c>
      <c r="AQ72" s="1">
        <f t="shared" si="104"/>
        <v>41450</v>
      </c>
      <c r="AR72" s="1">
        <v>2000</v>
      </c>
      <c r="AS72" s="1">
        <v>0</v>
      </c>
      <c r="AT72" s="1">
        <f t="shared" si="105"/>
        <v>200</v>
      </c>
      <c r="AU72" s="1">
        <f t="shared" si="106"/>
        <v>39250</v>
      </c>
      <c r="AV72" s="1">
        <v>33500</v>
      </c>
      <c r="AW72" s="1">
        <f t="shared" si="107"/>
        <v>4690</v>
      </c>
      <c r="AX72" s="1">
        <f t="shared" si="108"/>
        <v>1300</v>
      </c>
      <c r="AY72" s="1">
        <f t="shared" si="109"/>
        <v>4020</v>
      </c>
      <c r="AZ72" s="1">
        <v>0</v>
      </c>
      <c r="BA72" s="1">
        <v>500</v>
      </c>
      <c r="BB72" s="1">
        <f t="shared" si="110"/>
        <v>44010</v>
      </c>
      <c r="BC72" s="1">
        <v>2500</v>
      </c>
      <c r="BD72" s="1">
        <v>0</v>
      </c>
      <c r="BE72" s="1">
        <f t="shared" si="111"/>
        <v>200</v>
      </c>
      <c r="BF72" s="1">
        <f t="shared" si="112"/>
        <v>41310</v>
      </c>
      <c r="BG72" s="1">
        <v>33500</v>
      </c>
      <c r="BH72" s="1">
        <f t="shared" si="113"/>
        <v>4690</v>
      </c>
      <c r="BI72" s="1">
        <f t="shared" si="114"/>
        <v>4020</v>
      </c>
      <c r="BJ72" s="1">
        <v>0</v>
      </c>
      <c r="BK72" s="1">
        <v>500</v>
      </c>
      <c r="BL72" s="1">
        <f t="shared" si="115"/>
        <v>42710</v>
      </c>
      <c r="BM72" s="1">
        <v>2500</v>
      </c>
      <c r="BN72" s="1">
        <v>0</v>
      </c>
      <c r="BO72" s="1">
        <f t="shared" si="116"/>
        <v>200</v>
      </c>
      <c r="BP72" s="1">
        <f t="shared" si="117"/>
        <v>40010</v>
      </c>
      <c r="BQ72" s="1">
        <v>33500</v>
      </c>
      <c r="BR72" s="1">
        <f t="shared" si="118"/>
        <v>4690</v>
      </c>
      <c r="BS72" s="1">
        <f t="shared" si="119"/>
        <v>4020</v>
      </c>
      <c r="BT72" s="1">
        <v>0</v>
      </c>
      <c r="BU72" s="1">
        <v>500</v>
      </c>
      <c r="BV72" s="1">
        <f t="shared" si="120"/>
        <v>42710</v>
      </c>
      <c r="BW72" s="1">
        <v>2500</v>
      </c>
      <c r="BX72" s="1">
        <v>0</v>
      </c>
      <c r="BY72" s="1">
        <f t="shared" si="121"/>
        <v>200</v>
      </c>
      <c r="BZ72" s="1">
        <f t="shared" si="122"/>
        <v>40010</v>
      </c>
      <c r="CA72" s="1">
        <v>33500</v>
      </c>
      <c r="CB72" s="1">
        <f t="shared" si="123"/>
        <v>4690</v>
      </c>
      <c r="CC72" s="1">
        <f t="shared" si="124"/>
        <v>4020</v>
      </c>
      <c r="CD72" s="1">
        <v>0</v>
      </c>
      <c r="CE72" s="1">
        <v>500</v>
      </c>
      <c r="CF72" s="1">
        <f t="shared" si="125"/>
        <v>42710</v>
      </c>
      <c r="CG72" s="1">
        <v>2500</v>
      </c>
      <c r="CH72" s="1">
        <v>0</v>
      </c>
      <c r="CI72" s="1">
        <f t="shared" si="126"/>
        <v>200</v>
      </c>
      <c r="CJ72" s="1">
        <f t="shared" si="127"/>
        <v>40010</v>
      </c>
      <c r="CK72" s="1">
        <v>33500</v>
      </c>
      <c r="CL72" s="1">
        <f t="shared" si="128"/>
        <v>4690</v>
      </c>
      <c r="CM72" s="1">
        <f t="shared" si="129"/>
        <v>4020</v>
      </c>
      <c r="CN72" s="1">
        <v>0</v>
      </c>
      <c r="CO72" s="1">
        <v>500</v>
      </c>
      <c r="CP72" s="1">
        <f t="shared" si="130"/>
        <v>42710</v>
      </c>
      <c r="CQ72" s="1">
        <v>2500</v>
      </c>
      <c r="CR72" s="1">
        <v>0</v>
      </c>
      <c r="CS72" s="1">
        <f t="shared" si="131"/>
        <v>200</v>
      </c>
      <c r="CT72" s="1">
        <f t="shared" si="132"/>
        <v>40010</v>
      </c>
      <c r="CU72" s="1">
        <v>33500</v>
      </c>
      <c r="CV72" s="1">
        <f t="shared" si="133"/>
        <v>4690</v>
      </c>
      <c r="CW72" s="1">
        <f t="shared" si="134"/>
        <v>4020</v>
      </c>
      <c r="CX72" s="1">
        <v>0</v>
      </c>
      <c r="CY72" s="1">
        <v>500</v>
      </c>
      <c r="CZ72" s="1">
        <f t="shared" si="135"/>
        <v>42710</v>
      </c>
      <c r="DA72" s="1">
        <v>2500</v>
      </c>
      <c r="DB72" s="1">
        <v>0</v>
      </c>
      <c r="DC72" s="1">
        <f t="shared" si="136"/>
        <v>200</v>
      </c>
      <c r="DD72" s="1">
        <f t="shared" si="137"/>
        <v>40010</v>
      </c>
      <c r="DE72" s="1">
        <v>34500</v>
      </c>
      <c r="DF72" s="1">
        <f t="shared" si="138"/>
        <v>4830.0000000000009</v>
      </c>
      <c r="DG72" s="1">
        <f t="shared" si="139"/>
        <v>4140</v>
      </c>
      <c r="DH72" s="1">
        <v>0</v>
      </c>
      <c r="DI72" s="1">
        <v>500</v>
      </c>
      <c r="DJ72" s="1">
        <f t="shared" si="140"/>
        <v>43970</v>
      </c>
      <c r="DK72" s="1">
        <v>2500</v>
      </c>
      <c r="DL72" s="1">
        <v>0</v>
      </c>
      <c r="DM72" s="1">
        <f t="shared" si="141"/>
        <v>200</v>
      </c>
      <c r="DN72" s="1">
        <f t="shared" si="142"/>
        <v>41270</v>
      </c>
      <c r="DO72" s="1">
        <v>34500</v>
      </c>
      <c r="DP72" s="1">
        <f t="shared" si="143"/>
        <v>4830.0000000000009</v>
      </c>
      <c r="DQ72" s="1">
        <f t="shared" si="144"/>
        <v>4140</v>
      </c>
      <c r="DR72" s="1">
        <v>0</v>
      </c>
      <c r="DS72" s="1">
        <v>500</v>
      </c>
      <c r="DT72" s="1">
        <f t="shared" si="145"/>
        <v>43970</v>
      </c>
      <c r="DU72" s="1">
        <v>2500</v>
      </c>
      <c r="DV72" s="1">
        <v>0</v>
      </c>
      <c r="DW72" s="1">
        <f t="shared" si="146"/>
        <v>200</v>
      </c>
      <c r="DX72" s="1">
        <f t="shared" si="147"/>
        <v>41270</v>
      </c>
      <c r="DY72" s="1">
        <f t="shared" si="148"/>
        <v>514700</v>
      </c>
      <c r="DZ72" s="1">
        <f t="shared" si="80"/>
        <v>2400</v>
      </c>
      <c r="EA72" s="1">
        <f t="shared" si="81"/>
        <v>50000</v>
      </c>
      <c r="EB72" s="1">
        <v>0</v>
      </c>
      <c r="EC72" s="1">
        <f t="shared" si="82"/>
        <v>462300</v>
      </c>
      <c r="ED72" s="1">
        <f t="shared" si="83"/>
        <v>28000</v>
      </c>
      <c r="EE72" s="1">
        <f t="shared" si="84"/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f t="shared" si="85"/>
        <v>28000</v>
      </c>
      <c r="EQ72" s="1">
        <f t="shared" si="149"/>
        <v>28000</v>
      </c>
      <c r="ER72" s="1">
        <f t="shared" si="86"/>
        <v>434300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f t="shared" si="150"/>
        <v>0</v>
      </c>
      <c r="FA72" s="1">
        <f t="shared" si="151"/>
        <v>434300</v>
      </c>
      <c r="FB72" s="1">
        <f t="shared" si="152"/>
        <v>9215</v>
      </c>
      <c r="FC72" s="1">
        <f t="shared" si="153"/>
        <v>0</v>
      </c>
      <c r="FD72" s="1">
        <f t="shared" si="154"/>
        <v>9215</v>
      </c>
      <c r="FE72" s="1">
        <f t="shared" si="155"/>
        <v>0</v>
      </c>
      <c r="FF72" s="1">
        <f t="shared" si="156"/>
        <v>0</v>
      </c>
      <c r="FG72" s="1">
        <f t="shared" si="157"/>
        <v>0</v>
      </c>
      <c r="FH72" s="1">
        <v>0</v>
      </c>
      <c r="FI72" s="1">
        <f t="shared" si="158"/>
        <v>0</v>
      </c>
      <c r="FJ72" s="1" t="b">
        <f t="shared" si="159"/>
        <v>1</v>
      </c>
    </row>
    <row r="73" spans="1:166" x14ac:dyDescent="0.25">
      <c r="A73" s="1">
        <f>_xlfn.AGGREGATE(3,5,$B$2:B73)</f>
        <v>25</v>
      </c>
      <c r="B73" s="1" t="s">
        <v>266</v>
      </c>
      <c r="C73" s="1" t="s">
        <v>267</v>
      </c>
      <c r="D73" s="1" t="s">
        <v>783</v>
      </c>
      <c r="E73" s="1" t="s">
        <v>846</v>
      </c>
      <c r="F73" s="1">
        <v>0</v>
      </c>
      <c r="G73" s="1">
        <v>6000</v>
      </c>
      <c r="H73" s="1">
        <v>32500</v>
      </c>
      <c r="I73" s="1">
        <f t="shared" si="87"/>
        <v>3250</v>
      </c>
      <c r="J73" s="1">
        <f t="shared" si="88"/>
        <v>3900</v>
      </c>
      <c r="K73" s="1">
        <v>0</v>
      </c>
      <c r="L73" s="1">
        <v>500</v>
      </c>
      <c r="M73" s="1">
        <f t="shared" si="89"/>
        <v>40150</v>
      </c>
      <c r="N73" s="1">
        <v>2000</v>
      </c>
      <c r="O73" s="1">
        <v>0</v>
      </c>
      <c r="P73" s="1">
        <f t="shared" si="90"/>
        <v>200</v>
      </c>
      <c r="Q73" s="1">
        <f t="shared" si="91"/>
        <v>37950</v>
      </c>
      <c r="R73" s="1">
        <v>32500</v>
      </c>
      <c r="S73" s="1">
        <f t="shared" si="92"/>
        <v>3250</v>
      </c>
      <c r="T73" s="1">
        <f t="shared" si="93"/>
        <v>3900</v>
      </c>
      <c r="U73" s="1">
        <v>0</v>
      </c>
      <c r="V73" s="1">
        <v>500</v>
      </c>
      <c r="W73" s="1">
        <f t="shared" si="94"/>
        <v>40150</v>
      </c>
      <c r="X73" s="1">
        <v>2000</v>
      </c>
      <c r="Y73" s="1">
        <v>0</v>
      </c>
      <c r="Z73" s="1">
        <f t="shared" si="95"/>
        <v>200</v>
      </c>
      <c r="AA73" s="1">
        <f t="shared" si="96"/>
        <v>37950</v>
      </c>
      <c r="AB73" s="1">
        <v>32500</v>
      </c>
      <c r="AC73" s="1">
        <f t="shared" si="97"/>
        <v>4550</v>
      </c>
      <c r="AD73" s="1">
        <f t="shared" si="98"/>
        <v>3900</v>
      </c>
      <c r="AE73" s="1">
        <v>0</v>
      </c>
      <c r="AF73" s="1">
        <v>500</v>
      </c>
      <c r="AG73" s="1">
        <f t="shared" si="99"/>
        <v>41450</v>
      </c>
      <c r="AH73" s="1">
        <v>2000</v>
      </c>
      <c r="AI73" s="1">
        <v>0</v>
      </c>
      <c r="AJ73" s="1">
        <f t="shared" si="100"/>
        <v>200</v>
      </c>
      <c r="AK73" s="1">
        <f t="shared" si="101"/>
        <v>39250</v>
      </c>
      <c r="AL73" s="1">
        <v>32500</v>
      </c>
      <c r="AM73" s="1">
        <f t="shared" si="102"/>
        <v>4550</v>
      </c>
      <c r="AN73" s="1">
        <f t="shared" si="103"/>
        <v>3900</v>
      </c>
      <c r="AO73" s="1">
        <v>0</v>
      </c>
      <c r="AP73" s="1">
        <v>500</v>
      </c>
      <c r="AQ73" s="1">
        <f t="shared" si="104"/>
        <v>41450</v>
      </c>
      <c r="AR73" s="1">
        <v>2000</v>
      </c>
      <c r="AS73" s="1">
        <v>0</v>
      </c>
      <c r="AT73" s="1">
        <f t="shared" si="105"/>
        <v>200</v>
      </c>
      <c r="AU73" s="1">
        <f t="shared" si="106"/>
        <v>39250</v>
      </c>
      <c r="AV73" s="1">
        <v>33500</v>
      </c>
      <c r="AW73" s="1">
        <f t="shared" si="107"/>
        <v>4690</v>
      </c>
      <c r="AX73" s="1">
        <f t="shared" si="108"/>
        <v>1300</v>
      </c>
      <c r="AY73" s="1">
        <f t="shared" si="109"/>
        <v>4020</v>
      </c>
      <c r="AZ73" s="1">
        <v>0</v>
      </c>
      <c r="BA73" s="1">
        <v>500</v>
      </c>
      <c r="BB73" s="1">
        <f t="shared" si="110"/>
        <v>44010</v>
      </c>
      <c r="BC73" s="1">
        <v>2500</v>
      </c>
      <c r="BD73" s="1">
        <v>0</v>
      </c>
      <c r="BE73" s="1">
        <f t="shared" si="111"/>
        <v>200</v>
      </c>
      <c r="BF73" s="1">
        <f t="shared" si="112"/>
        <v>41310</v>
      </c>
      <c r="BG73" s="1">
        <v>33500</v>
      </c>
      <c r="BH73" s="1">
        <f t="shared" si="113"/>
        <v>4690</v>
      </c>
      <c r="BI73" s="1">
        <f t="shared" si="114"/>
        <v>4020</v>
      </c>
      <c r="BJ73" s="1">
        <v>0</v>
      </c>
      <c r="BK73" s="1">
        <v>500</v>
      </c>
      <c r="BL73" s="1">
        <f t="shared" si="115"/>
        <v>42710</v>
      </c>
      <c r="BM73" s="1">
        <v>2500</v>
      </c>
      <c r="BN73" s="1">
        <v>0</v>
      </c>
      <c r="BO73" s="1">
        <f t="shared" si="116"/>
        <v>200</v>
      </c>
      <c r="BP73" s="1">
        <f t="shared" si="117"/>
        <v>40010</v>
      </c>
      <c r="BQ73" s="1">
        <v>33500</v>
      </c>
      <c r="BR73" s="1">
        <f t="shared" si="118"/>
        <v>4690</v>
      </c>
      <c r="BS73" s="1">
        <f t="shared" si="119"/>
        <v>4020</v>
      </c>
      <c r="BT73" s="1">
        <v>0</v>
      </c>
      <c r="BU73" s="1">
        <v>500</v>
      </c>
      <c r="BV73" s="1">
        <f t="shared" si="120"/>
        <v>42710</v>
      </c>
      <c r="BW73" s="1">
        <v>2500</v>
      </c>
      <c r="BX73" s="1">
        <v>0</v>
      </c>
      <c r="BY73" s="1">
        <f t="shared" si="121"/>
        <v>200</v>
      </c>
      <c r="BZ73" s="1">
        <f t="shared" si="122"/>
        <v>40010</v>
      </c>
      <c r="CA73" s="1">
        <v>33500</v>
      </c>
      <c r="CB73" s="1">
        <f t="shared" si="123"/>
        <v>4690</v>
      </c>
      <c r="CC73" s="1">
        <f t="shared" si="124"/>
        <v>4020</v>
      </c>
      <c r="CD73" s="1">
        <v>0</v>
      </c>
      <c r="CE73" s="1">
        <v>500</v>
      </c>
      <c r="CF73" s="1">
        <f t="shared" si="125"/>
        <v>42710</v>
      </c>
      <c r="CG73" s="1">
        <v>2500</v>
      </c>
      <c r="CH73" s="1">
        <v>0</v>
      </c>
      <c r="CI73" s="1">
        <f t="shared" si="126"/>
        <v>200</v>
      </c>
      <c r="CJ73" s="1">
        <f t="shared" si="127"/>
        <v>40010</v>
      </c>
      <c r="CK73" s="1">
        <v>33500</v>
      </c>
      <c r="CL73" s="1">
        <f t="shared" si="128"/>
        <v>4690</v>
      </c>
      <c r="CM73" s="1">
        <f t="shared" si="129"/>
        <v>4020</v>
      </c>
      <c r="CN73" s="1">
        <v>0</v>
      </c>
      <c r="CO73" s="1">
        <v>500</v>
      </c>
      <c r="CP73" s="1">
        <f t="shared" si="130"/>
        <v>42710</v>
      </c>
      <c r="CQ73" s="1">
        <v>2500</v>
      </c>
      <c r="CR73" s="1">
        <v>0</v>
      </c>
      <c r="CS73" s="1">
        <f t="shared" si="131"/>
        <v>200</v>
      </c>
      <c r="CT73" s="1">
        <f t="shared" si="132"/>
        <v>40010</v>
      </c>
      <c r="CU73" s="1">
        <v>33500</v>
      </c>
      <c r="CV73" s="1">
        <f t="shared" si="133"/>
        <v>4690</v>
      </c>
      <c r="CW73" s="1">
        <f t="shared" si="134"/>
        <v>4020</v>
      </c>
      <c r="CX73" s="1">
        <v>0</v>
      </c>
      <c r="CY73" s="1">
        <v>500</v>
      </c>
      <c r="CZ73" s="1">
        <f t="shared" si="135"/>
        <v>42710</v>
      </c>
      <c r="DA73" s="1">
        <v>2500</v>
      </c>
      <c r="DB73" s="1">
        <v>0</v>
      </c>
      <c r="DC73" s="1">
        <f t="shared" si="136"/>
        <v>200</v>
      </c>
      <c r="DD73" s="1">
        <f t="shared" si="137"/>
        <v>40010</v>
      </c>
      <c r="DE73" s="1">
        <v>33500</v>
      </c>
      <c r="DF73" s="1">
        <f t="shared" si="138"/>
        <v>4690</v>
      </c>
      <c r="DG73" s="1">
        <f t="shared" si="139"/>
        <v>4020</v>
      </c>
      <c r="DH73" s="1">
        <v>0</v>
      </c>
      <c r="DI73" s="1">
        <v>500</v>
      </c>
      <c r="DJ73" s="1">
        <f t="shared" si="140"/>
        <v>42710</v>
      </c>
      <c r="DK73" s="1">
        <v>2500</v>
      </c>
      <c r="DL73" s="1">
        <v>0</v>
      </c>
      <c r="DM73" s="1">
        <f t="shared" si="141"/>
        <v>200</v>
      </c>
      <c r="DN73" s="1">
        <f t="shared" si="142"/>
        <v>40010</v>
      </c>
      <c r="DO73" s="1">
        <v>33500</v>
      </c>
      <c r="DP73" s="1">
        <f t="shared" si="143"/>
        <v>4690</v>
      </c>
      <c r="DQ73" s="1">
        <f t="shared" si="144"/>
        <v>4020</v>
      </c>
      <c r="DR73" s="1">
        <v>0</v>
      </c>
      <c r="DS73" s="1">
        <v>500</v>
      </c>
      <c r="DT73" s="1">
        <f t="shared" si="145"/>
        <v>42710</v>
      </c>
      <c r="DU73" s="1">
        <v>2500</v>
      </c>
      <c r="DV73" s="1">
        <v>0</v>
      </c>
      <c r="DW73" s="1">
        <f t="shared" si="146"/>
        <v>200</v>
      </c>
      <c r="DX73" s="1">
        <f t="shared" si="147"/>
        <v>40010</v>
      </c>
      <c r="DY73" s="1">
        <f t="shared" si="148"/>
        <v>512180</v>
      </c>
      <c r="DZ73" s="1">
        <f t="shared" si="80"/>
        <v>2400</v>
      </c>
      <c r="EA73" s="1">
        <f t="shared" si="81"/>
        <v>50000</v>
      </c>
      <c r="EB73" s="1">
        <v>0</v>
      </c>
      <c r="EC73" s="1">
        <f t="shared" si="82"/>
        <v>459780</v>
      </c>
      <c r="ED73" s="1">
        <f t="shared" si="83"/>
        <v>28000</v>
      </c>
      <c r="EE73" s="1">
        <f t="shared" si="84"/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f t="shared" si="85"/>
        <v>28000</v>
      </c>
      <c r="EQ73" s="1">
        <f t="shared" si="149"/>
        <v>28000</v>
      </c>
      <c r="ER73" s="1">
        <f t="shared" si="86"/>
        <v>431780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f t="shared" si="150"/>
        <v>0</v>
      </c>
      <c r="FA73" s="1">
        <f t="shared" si="151"/>
        <v>431780</v>
      </c>
      <c r="FB73" s="1">
        <f t="shared" si="152"/>
        <v>9089</v>
      </c>
      <c r="FC73" s="1">
        <f t="shared" si="153"/>
        <v>0</v>
      </c>
      <c r="FD73" s="1">
        <f t="shared" si="154"/>
        <v>9089</v>
      </c>
      <c r="FE73" s="1">
        <f t="shared" si="155"/>
        <v>0</v>
      </c>
      <c r="FF73" s="1">
        <f t="shared" si="156"/>
        <v>0</v>
      </c>
      <c r="FG73" s="1">
        <f t="shared" si="157"/>
        <v>0</v>
      </c>
      <c r="FH73" s="1">
        <v>0</v>
      </c>
      <c r="FI73" s="1">
        <f t="shared" si="158"/>
        <v>0</v>
      </c>
      <c r="FJ73" s="1" t="b">
        <f t="shared" si="159"/>
        <v>1</v>
      </c>
    </row>
    <row r="74" spans="1:166" customFormat="1" hidden="1" x14ac:dyDescent="0.25">
      <c r="A74">
        <f>_xlfn.AGGREGATE(3,5,$B$2:B74)</f>
        <v>25</v>
      </c>
      <c r="B74" t="s">
        <v>268</v>
      </c>
      <c r="C74" t="s">
        <v>269</v>
      </c>
      <c r="D74" t="s">
        <v>784</v>
      </c>
      <c r="E74" t="s">
        <v>847</v>
      </c>
      <c r="F74">
        <v>0</v>
      </c>
      <c r="G74">
        <v>0</v>
      </c>
      <c r="H74">
        <v>47300</v>
      </c>
      <c r="I74">
        <f t="shared" si="87"/>
        <v>4730</v>
      </c>
      <c r="J74">
        <f t="shared" si="88"/>
        <v>5676</v>
      </c>
      <c r="K74">
        <v>400</v>
      </c>
      <c r="L74">
        <v>500</v>
      </c>
      <c r="M74">
        <f t="shared" si="89"/>
        <v>58606</v>
      </c>
      <c r="N74">
        <v>6000</v>
      </c>
      <c r="O74">
        <v>0</v>
      </c>
      <c r="P74">
        <f t="shared" si="90"/>
        <v>200</v>
      </c>
      <c r="Q74">
        <f t="shared" si="91"/>
        <v>52406</v>
      </c>
      <c r="R74">
        <v>47300</v>
      </c>
      <c r="S74">
        <f t="shared" si="92"/>
        <v>4730</v>
      </c>
      <c r="T74">
        <f t="shared" si="93"/>
        <v>5676</v>
      </c>
      <c r="U74">
        <v>400</v>
      </c>
      <c r="V74">
        <v>500</v>
      </c>
      <c r="W74">
        <f t="shared" si="94"/>
        <v>58606</v>
      </c>
      <c r="X74">
        <v>6000</v>
      </c>
      <c r="Y74">
        <v>0</v>
      </c>
      <c r="Z74">
        <f t="shared" si="95"/>
        <v>200</v>
      </c>
      <c r="AA74">
        <f t="shared" si="96"/>
        <v>52406</v>
      </c>
      <c r="AB74">
        <v>47300</v>
      </c>
      <c r="AC74">
        <f t="shared" si="97"/>
        <v>6622.0000000000009</v>
      </c>
      <c r="AD74">
        <f t="shared" si="98"/>
        <v>5676</v>
      </c>
      <c r="AE74">
        <v>400</v>
      </c>
      <c r="AF74">
        <v>500</v>
      </c>
      <c r="AG74">
        <f t="shared" si="99"/>
        <v>60498</v>
      </c>
      <c r="AH74">
        <v>6000</v>
      </c>
      <c r="AI74">
        <v>0</v>
      </c>
      <c r="AJ74">
        <f t="shared" si="100"/>
        <v>200</v>
      </c>
      <c r="AK74">
        <f t="shared" si="101"/>
        <v>54298</v>
      </c>
      <c r="AL74">
        <v>47300</v>
      </c>
      <c r="AM74">
        <f t="shared" si="102"/>
        <v>6622.0000000000009</v>
      </c>
      <c r="AN74">
        <f t="shared" si="103"/>
        <v>5676</v>
      </c>
      <c r="AO74">
        <v>400</v>
      </c>
      <c r="AP74">
        <v>500</v>
      </c>
      <c r="AQ74">
        <f t="shared" si="104"/>
        <v>60498</v>
      </c>
      <c r="AR74">
        <v>6000</v>
      </c>
      <c r="AS74">
        <v>0</v>
      </c>
      <c r="AT74">
        <f t="shared" si="105"/>
        <v>200</v>
      </c>
      <c r="AU74">
        <f t="shared" si="106"/>
        <v>54298</v>
      </c>
      <c r="AV74">
        <v>48700</v>
      </c>
      <c r="AW74">
        <f t="shared" si="107"/>
        <v>6818.0000000000009</v>
      </c>
      <c r="AX74">
        <f t="shared" si="108"/>
        <v>1892</v>
      </c>
      <c r="AY74">
        <f t="shared" si="109"/>
        <v>5844</v>
      </c>
      <c r="AZ74">
        <v>400</v>
      </c>
      <c r="BA74">
        <v>500</v>
      </c>
      <c r="BB74">
        <f t="shared" si="110"/>
        <v>64154</v>
      </c>
      <c r="BC74">
        <v>6000</v>
      </c>
      <c r="BD74">
        <v>0</v>
      </c>
      <c r="BE74">
        <f t="shared" si="111"/>
        <v>200</v>
      </c>
      <c r="BF74">
        <f t="shared" si="112"/>
        <v>57954</v>
      </c>
      <c r="BG74">
        <v>48700</v>
      </c>
      <c r="BH74">
        <f t="shared" si="113"/>
        <v>6818.0000000000009</v>
      </c>
      <c r="BI74">
        <f t="shared" si="114"/>
        <v>5844</v>
      </c>
      <c r="BJ74">
        <v>400</v>
      </c>
      <c r="BK74">
        <v>500</v>
      </c>
      <c r="BL74">
        <f t="shared" si="115"/>
        <v>62262</v>
      </c>
      <c r="BM74">
        <v>6000</v>
      </c>
      <c r="BN74">
        <v>0</v>
      </c>
      <c r="BO74">
        <f t="shared" si="116"/>
        <v>200</v>
      </c>
      <c r="BP74">
        <f t="shared" si="117"/>
        <v>56062</v>
      </c>
      <c r="BQ74">
        <v>48700</v>
      </c>
      <c r="BR74">
        <f t="shared" si="118"/>
        <v>6818.0000000000009</v>
      </c>
      <c r="BS74">
        <f t="shared" si="119"/>
        <v>5844</v>
      </c>
      <c r="BT74">
        <v>400</v>
      </c>
      <c r="BU74">
        <v>500</v>
      </c>
      <c r="BV74">
        <f t="shared" si="120"/>
        <v>62262</v>
      </c>
      <c r="BW74">
        <v>6000</v>
      </c>
      <c r="BX74">
        <v>0</v>
      </c>
      <c r="BY74">
        <f t="shared" si="121"/>
        <v>200</v>
      </c>
      <c r="BZ74">
        <f t="shared" si="122"/>
        <v>56062</v>
      </c>
      <c r="CA74">
        <v>48700</v>
      </c>
      <c r="CB74">
        <f t="shared" si="123"/>
        <v>6818.0000000000009</v>
      </c>
      <c r="CC74">
        <f t="shared" si="124"/>
        <v>5844</v>
      </c>
      <c r="CD74">
        <v>400</v>
      </c>
      <c r="CE74">
        <v>500</v>
      </c>
      <c r="CF74">
        <f t="shared" si="125"/>
        <v>62262</v>
      </c>
      <c r="CG74">
        <v>6000</v>
      </c>
      <c r="CH74">
        <v>0</v>
      </c>
      <c r="CI74">
        <f t="shared" si="126"/>
        <v>200</v>
      </c>
      <c r="CJ74">
        <f t="shared" si="127"/>
        <v>56062</v>
      </c>
      <c r="CK74">
        <v>48700</v>
      </c>
      <c r="CL74">
        <f t="shared" si="128"/>
        <v>6818.0000000000009</v>
      </c>
      <c r="CM74">
        <f t="shared" si="129"/>
        <v>5844</v>
      </c>
      <c r="CN74">
        <v>400</v>
      </c>
      <c r="CO74">
        <v>500</v>
      </c>
      <c r="CP74">
        <f t="shared" si="130"/>
        <v>62262</v>
      </c>
      <c r="CQ74">
        <v>6000</v>
      </c>
      <c r="CR74">
        <v>0</v>
      </c>
      <c r="CS74">
        <f t="shared" si="131"/>
        <v>200</v>
      </c>
      <c r="CT74">
        <f t="shared" si="132"/>
        <v>56062</v>
      </c>
      <c r="CU74">
        <v>48700</v>
      </c>
      <c r="CV74">
        <f t="shared" si="133"/>
        <v>6818.0000000000009</v>
      </c>
      <c r="CW74">
        <f t="shared" si="134"/>
        <v>5844</v>
      </c>
      <c r="CX74">
        <v>400</v>
      </c>
      <c r="CY74">
        <v>500</v>
      </c>
      <c r="CZ74">
        <f t="shared" si="135"/>
        <v>62262</v>
      </c>
      <c r="DA74">
        <v>6000</v>
      </c>
      <c r="DB74">
        <v>0</v>
      </c>
      <c r="DC74">
        <f t="shared" si="136"/>
        <v>200</v>
      </c>
      <c r="DD74">
        <f t="shared" si="137"/>
        <v>56062</v>
      </c>
      <c r="DE74">
        <v>48700</v>
      </c>
      <c r="DF74">
        <f t="shared" si="138"/>
        <v>6818.0000000000009</v>
      </c>
      <c r="DG74">
        <f t="shared" si="139"/>
        <v>5844</v>
      </c>
      <c r="DH74">
        <v>400</v>
      </c>
      <c r="DI74">
        <v>500</v>
      </c>
      <c r="DJ74">
        <f t="shared" si="140"/>
        <v>62262</v>
      </c>
      <c r="DK74">
        <v>6000</v>
      </c>
      <c r="DL74">
        <v>0</v>
      </c>
      <c r="DM74">
        <f t="shared" si="141"/>
        <v>200</v>
      </c>
      <c r="DN74">
        <f t="shared" si="142"/>
        <v>56062</v>
      </c>
      <c r="DO74">
        <v>48700</v>
      </c>
      <c r="DP74">
        <f t="shared" si="143"/>
        <v>6818.0000000000009</v>
      </c>
      <c r="DQ74">
        <f t="shared" si="144"/>
        <v>5844</v>
      </c>
      <c r="DR74">
        <v>400</v>
      </c>
      <c r="DS74">
        <v>500</v>
      </c>
      <c r="DT74">
        <f t="shared" si="145"/>
        <v>62262</v>
      </c>
      <c r="DU74">
        <v>6000</v>
      </c>
      <c r="DV74">
        <v>0</v>
      </c>
      <c r="DW74">
        <f t="shared" si="146"/>
        <v>200</v>
      </c>
      <c r="DX74">
        <f t="shared" si="147"/>
        <v>56062</v>
      </c>
      <c r="DY74">
        <f t="shared" si="148"/>
        <v>738196</v>
      </c>
      <c r="DZ74">
        <f t="shared" si="80"/>
        <v>2400</v>
      </c>
      <c r="EA74">
        <f t="shared" si="81"/>
        <v>50000</v>
      </c>
      <c r="EB74">
        <v>0</v>
      </c>
      <c r="EC74">
        <f t="shared" si="82"/>
        <v>685796</v>
      </c>
      <c r="ED74">
        <f t="shared" si="83"/>
        <v>72000</v>
      </c>
      <c r="EE74">
        <f t="shared" si="84"/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f t="shared" si="85"/>
        <v>72000</v>
      </c>
      <c r="EQ74">
        <f t="shared" si="149"/>
        <v>72000</v>
      </c>
      <c r="ER74">
        <f t="shared" si="86"/>
        <v>613796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 t="shared" si="150"/>
        <v>0</v>
      </c>
      <c r="FA74">
        <f t="shared" si="151"/>
        <v>613796</v>
      </c>
      <c r="FB74">
        <f t="shared" si="152"/>
        <v>12500</v>
      </c>
      <c r="FC74">
        <f t="shared" si="153"/>
        <v>11380</v>
      </c>
      <c r="FD74">
        <f t="shared" si="154"/>
        <v>23880</v>
      </c>
      <c r="FE74">
        <f t="shared" si="155"/>
        <v>23880</v>
      </c>
      <c r="FF74">
        <f t="shared" si="156"/>
        <v>955.2</v>
      </c>
      <c r="FG74">
        <f t="shared" si="157"/>
        <v>24835</v>
      </c>
      <c r="FH74">
        <v>0</v>
      </c>
      <c r="FI74">
        <f t="shared" si="158"/>
        <v>24835</v>
      </c>
      <c r="FJ74" t="b">
        <f t="shared" si="159"/>
        <v>1</v>
      </c>
    </row>
    <row r="75" spans="1:166" x14ac:dyDescent="0.25">
      <c r="A75" s="1">
        <f>_xlfn.AGGREGATE(3,5,$B$2:B75)</f>
        <v>26</v>
      </c>
      <c r="B75" s="1" t="s">
        <v>270</v>
      </c>
      <c r="C75" s="1" t="s">
        <v>271</v>
      </c>
      <c r="D75" s="1" t="s">
        <v>784</v>
      </c>
      <c r="E75" s="1" t="s">
        <v>846</v>
      </c>
      <c r="F75" s="1">
        <v>0</v>
      </c>
      <c r="G75" s="1">
        <v>0</v>
      </c>
      <c r="H75" s="1">
        <v>45900</v>
      </c>
      <c r="I75" s="1">
        <f t="shared" si="87"/>
        <v>4590</v>
      </c>
      <c r="J75" s="1">
        <f t="shared" si="88"/>
        <v>5508</v>
      </c>
      <c r="K75" s="1">
        <v>0</v>
      </c>
      <c r="L75" s="1">
        <v>0</v>
      </c>
      <c r="M75" s="1">
        <f t="shared" si="89"/>
        <v>55998</v>
      </c>
      <c r="N75" s="1">
        <v>3000</v>
      </c>
      <c r="O75" s="1">
        <v>0</v>
      </c>
      <c r="P75" s="1">
        <f t="shared" si="90"/>
        <v>200</v>
      </c>
      <c r="Q75" s="1">
        <f t="shared" si="91"/>
        <v>52798</v>
      </c>
      <c r="R75" s="1">
        <v>45900</v>
      </c>
      <c r="S75" s="1">
        <f t="shared" si="92"/>
        <v>4590</v>
      </c>
      <c r="T75" s="1">
        <f t="shared" si="93"/>
        <v>5508</v>
      </c>
      <c r="U75" s="1">
        <v>0</v>
      </c>
      <c r="V75" s="1">
        <v>0</v>
      </c>
      <c r="W75" s="1">
        <f t="shared" si="94"/>
        <v>55998</v>
      </c>
      <c r="X75" s="1">
        <v>3000</v>
      </c>
      <c r="Y75" s="1">
        <v>0</v>
      </c>
      <c r="Z75" s="1">
        <f t="shared" si="95"/>
        <v>200</v>
      </c>
      <c r="AA75" s="1">
        <f t="shared" si="96"/>
        <v>52798</v>
      </c>
      <c r="AB75" s="1">
        <v>45900</v>
      </c>
      <c r="AC75" s="1">
        <f t="shared" si="97"/>
        <v>6426.0000000000009</v>
      </c>
      <c r="AD75" s="1">
        <f t="shared" si="98"/>
        <v>5508</v>
      </c>
      <c r="AE75" s="1">
        <v>0</v>
      </c>
      <c r="AF75" s="1">
        <v>0</v>
      </c>
      <c r="AG75" s="1">
        <f t="shared" si="99"/>
        <v>57834</v>
      </c>
      <c r="AH75" s="1">
        <v>3000</v>
      </c>
      <c r="AI75" s="1">
        <v>0</v>
      </c>
      <c r="AJ75" s="1">
        <f t="shared" si="100"/>
        <v>200</v>
      </c>
      <c r="AK75" s="1">
        <f t="shared" si="101"/>
        <v>54634</v>
      </c>
      <c r="AL75" s="1">
        <v>45900</v>
      </c>
      <c r="AM75" s="1">
        <f t="shared" si="102"/>
        <v>6426.0000000000009</v>
      </c>
      <c r="AN75" s="1">
        <f t="shared" si="103"/>
        <v>5508</v>
      </c>
      <c r="AO75" s="1">
        <v>0</v>
      </c>
      <c r="AP75" s="1">
        <v>0</v>
      </c>
      <c r="AQ75" s="1">
        <f t="shared" si="104"/>
        <v>57834</v>
      </c>
      <c r="AR75" s="1">
        <v>3000</v>
      </c>
      <c r="AS75" s="1">
        <v>0</v>
      </c>
      <c r="AT75" s="1">
        <f t="shared" si="105"/>
        <v>200</v>
      </c>
      <c r="AU75" s="1">
        <f t="shared" si="106"/>
        <v>54634</v>
      </c>
      <c r="AV75" s="1">
        <v>47300</v>
      </c>
      <c r="AW75" s="1">
        <f t="shared" si="107"/>
        <v>6622.0000000000009</v>
      </c>
      <c r="AX75" s="1">
        <f t="shared" si="108"/>
        <v>1836</v>
      </c>
      <c r="AY75" s="1">
        <f t="shared" si="109"/>
        <v>5676</v>
      </c>
      <c r="AZ75" s="1">
        <v>0</v>
      </c>
      <c r="BA75" s="1">
        <v>0</v>
      </c>
      <c r="BB75" s="1">
        <f t="shared" si="110"/>
        <v>61434</v>
      </c>
      <c r="BC75" s="1">
        <v>3000</v>
      </c>
      <c r="BD75" s="1">
        <v>0</v>
      </c>
      <c r="BE75" s="1">
        <f t="shared" si="111"/>
        <v>200</v>
      </c>
      <c r="BF75" s="1">
        <f t="shared" si="112"/>
        <v>58234</v>
      </c>
      <c r="BG75" s="1">
        <v>47300</v>
      </c>
      <c r="BH75" s="1">
        <f t="shared" si="113"/>
        <v>6622.0000000000009</v>
      </c>
      <c r="BI75" s="1">
        <f t="shared" si="114"/>
        <v>5676</v>
      </c>
      <c r="BJ75" s="1">
        <v>0</v>
      </c>
      <c r="BK75" s="1">
        <v>0</v>
      </c>
      <c r="BL75" s="1">
        <f t="shared" si="115"/>
        <v>59598</v>
      </c>
      <c r="BM75" s="1">
        <v>3000</v>
      </c>
      <c r="BN75" s="1">
        <v>0</v>
      </c>
      <c r="BO75" s="1">
        <f t="shared" si="116"/>
        <v>200</v>
      </c>
      <c r="BP75" s="1">
        <f t="shared" si="117"/>
        <v>56398</v>
      </c>
      <c r="BQ75" s="1">
        <v>47300</v>
      </c>
      <c r="BR75" s="1">
        <f t="shared" si="118"/>
        <v>6622.0000000000009</v>
      </c>
      <c r="BS75" s="1">
        <f t="shared" si="119"/>
        <v>5676</v>
      </c>
      <c r="BT75" s="1">
        <v>0</v>
      </c>
      <c r="BU75" s="1">
        <v>0</v>
      </c>
      <c r="BV75" s="1">
        <f t="shared" si="120"/>
        <v>59598</v>
      </c>
      <c r="BW75" s="1">
        <v>3000</v>
      </c>
      <c r="BX75" s="1">
        <v>0</v>
      </c>
      <c r="BY75" s="1">
        <f t="shared" si="121"/>
        <v>200</v>
      </c>
      <c r="BZ75" s="1">
        <f t="shared" si="122"/>
        <v>56398</v>
      </c>
      <c r="CA75" s="1">
        <v>47300</v>
      </c>
      <c r="CB75" s="1">
        <f t="shared" si="123"/>
        <v>6622.0000000000009</v>
      </c>
      <c r="CC75" s="1">
        <f t="shared" si="124"/>
        <v>5676</v>
      </c>
      <c r="CD75" s="1">
        <v>0</v>
      </c>
      <c r="CE75" s="1">
        <v>0</v>
      </c>
      <c r="CF75" s="1">
        <f t="shared" si="125"/>
        <v>59598</v>
      </c>
      <c r="CG75" s="1">
        <v>3000</v>
      </c>
      <c r="CH75" s="1">
        <v>0</v>
      </c>
      <c r="CI75" s="1">
        <f t="shared" si="126"/>
        <v>200</v>
      </c>
      <c r="CJ75" s="1">
        <f t="shared" si="127"/>
        <v>56398</v>
      </c>
      <c r="CK75" s="1">
        <v>47300</v>
      </c>
      <c r="CL75" s="1">
        <f t="shared" si="128"/>
        <v>6622.0000000000009</v>
      </c>
      <c r="CM75" s="1">
        <f t="shared" si="129"/>
        <v>5676</v>
      </c>
      <c r="CN75" s="1">
        <v>0</v>
      </c>
      <c r="CO75" s="1">
        <v>0</v>
      </c>
      <c r="CP75" s="1">
        <f t="shared" si="130"/>
        <v>59598</v>
      </c>
      <c r="CQ75" s="1">
        <v>3000</v>
      </c>
      <c r="CR75" s="1">
        <v>0</v>
      </c>
      <c r="CS75" s="1">
        <f t="shared" si="131"/>
        <v>200</v>
      </c>
      <c r="CT75" s="1">
        <f t="shared" si="132"/>
        <v>56398</v>
      </c>
      <c r="CU75" s="1">
        <v>47300</v>
      </c>
      <c r="CV75" s="1">
        <f t="shared" si="133"/>
        <v>6622.0000000000009</v>
      </c>
      <c r="CW75" s="1">
        <f t="shared" si="134"/>
        <v>5676</v>
      </c>
      <c r="CX75" s="1">
        <v>0</v>
      </c>
      <c r="CY75" s="1">
        <v>0</v>
      </c>
      <c r="CZ75" s="1">
        <f t="shared" si="135"/>
        <v>59598</v>
      </c>
      <c r="DA75" s="1">
        <v>3000</v>
      </c>
      <c r="DB75" s="1">
        <v>0</v>
      </c>
      <c r="DC75" s="1">
        <f t="shared" si="136"/>
        <v>200</v>
      </c>
      <c r="DD75" s="1">
        <f t="shared" si="137"/>
        <v>56398</v>
      </c>
      <c r="DE75" s="1">
        <v>47300</v>
      </c>
      <c r="DF75" s="1">
        <f t="shared" si="138"/>
        <v>6622.0000000000009</v>
      </c>
      <c r="DG75" s="1">
        <f t="shared" si="139"/>
        <v>5676</v>
      </c>
      <c r="DH75" s="1">
        <v>0</v>
      </c>
      <c r="DI75" s="1">
        <v>0</v>
      </c>
      <c r="DJ75" s="1">
        <f t="shared" si="140"/>
        <v>59598</v>
      </c>
      <c r="DK75" s="1">
        <v>3000</v>
      </c>
      <c r="DL75" s="1">
        <v>0</v>
      </c>
      <c r="DM75" s="1">
        <f t="shared" si="141"/>
        <v>200</v>
      </c>
      <c r="DN75" s="1">
        <f t="shared" si="142"/>
        <v>56398</v>
      </c>
      <c r="DO75" s="1">
        <v>47300</v>
      </c>
      <c r="DP75" s="1">
        <f t="shared" si="143"/>
        <v>6622.0000000000009</v>
      </c>
      <c r="DQ75" s="1">
        <f t="shared" si="144"/>
        <v>5676</v>
      </c>
      <c r="DR75" s="1">
        <v>0</v>
      </c>
      <c r="DS75" s="1">
        <v>0</v>
      </c>
      <c r="DT75" s="1">
        <f t="shared" si="145"/>
        <v>59598</v>
      </c>
      <c r="DU75" s="1">
        <v>3000</v>
      </c>
      <c r="DV75" s="1">
        <v>0</v>
      </c>
      <c r="DW75" s="1">
        <f t="shared" si="146"/>
        <v>200</v>
      </c>
      <c r="DX75" s="1">
        <f t="shared" si="147"/>
        <v>56398</v>
      </c>
      <c r="DY75" s="1">
        <f t="shared" si="148"/>
        <v>706284</v>
      </c>
      <c r="DZ75" s="1">
        <f t="shared" si="80"/>
        <v>2400</v>
      </c>
      <c r="EA75" s="1">
        <f t="shared" si="81"/>
        <v>50000</v>
      </c>
      <c r="EB75" s="1">
        <v>0</v>
      </c>
      <c r="EC75" s="1">
        <f t="shared" si="82"/>
        <v>653884</v>
      </c>
      <c r="ED75" s="1">
        <f t="shared" si="83"/>
        <v>36000</v>
      </c>
      <c r="EE75" s="1">
        <f t="shared" si="84"/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f t="shared" si="85"/>
        <v>36000</v>
      </c>
      <c r="EQ75" s="1">
        <f t="shared" si="149"/>
        <v>36000</v>
      </c>
      <c r="ER75" s="1">
        <f t="shared" si="86"/>
        <v>617884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f t="shared" si="150"/>
        <v>0</v>
      </c>
      <c r="FA75" s="1">
        <f t="shared" si="151"/>
        <v>617884</v>
      </c>
      <c r="FB75" s="1">
        <f t="shared" si="152"/>
        <v>12500</v>
      </c>
      <c r="FC75" s="1">
        <f t="shared" si="153"/>
        <v>11788</v>
      </c>
      <c r="FD75" s="1">
        <f t="shared" si="154"/>
        <v>24288</v>
      </c>
      <c r="FE75" s="1">
        <f t="shared" si="155"/>
        <v>24288</v>
      </c>
      <c r="FF75" s="1">
        <f t="shared" si="156"/>
        <v>971.52</v>
      </c>
      <c r="FG75" s="1">
        <f t="shared" si="157"/>
        <v>25260</v>
      </c>
      <c r="FH75" s="1">
        <v>0</v>
      </c>
      <c r="FI75" s="1">
        <f t="shared" si="158"/>
        <v>25260</v>
      </c>
      <c r="FJ75" s="1" t="b">
        <f t="shared" si="159"/>
        <v>1</v>
      </c>
    </row>
    <row r="76" spans="1:166" customFormat="1" hidden="1" x14ac:dyDescent="0.25">
      <c r="A76">
        <f>_xlfn.AGGREGATE(3,5,$B$2:B76)</f>
        <v>26</v>
      </c>
      <c r="B76" t="s">
        <v>272</v>
      </c>
      <c r="C76" t="s">
        <v>273</v>
      </c>
      <c r="D76" t="s">
        <v>784</v>
      </c>
      <c r="E76" t="s">
        <v>846</v>
      </c>
      <c r="F76">
        <v>0</v>
      </c>
      <c r="G76">
        <v>0</v>
      </c>
      <c r="H76">
        <v>0</v>
      </c>
      <c r="I76">
        <f t="shared" si="87"/>
        <v>0</v>
      </c>
      <c r="J76">
        <f t="shared" si="88"/>
        <v>0</v>
      </c>
      <c r="K76">
        <v>0</v>
      </c>
      <c r="L76">
        <v>0</v>
      </c>
      <c r="M76">
        <f t="shared" si="89"/>
        <v>0</v>
      </c>
      <c r="N76">
        <v>0</v>
      </c>
      <c r="O76">
        <v>0</v>
      </c>
      <c r="P76">
        <f t="shared" si="90"/>
        <v>0</v>
      </c>
      <c r="Q76">
        <f t="shared" si="91"/>
        <v>0</v>
      </c>
      <c r="R76">
        <v>0</v>
      </c>
      <c r="S76">
        <f t="shared" si="92"/>
        <v>0</v>
      </c>
      <c r="T76">
        <f t="shared" si="93"/>
        <v>0</v>
      </c>
      <c r="U76">
        <v>0</v>
      </c>
      <c r="V76">
        <v>0</v>
      </c>
      <c r="W76">
        <f t="shared" si="94"/>
        <v>0</v>
      </c>
      <c r="X76">
        <v>0</v>
      </c>
      <c r="Y76">
        <v>0</v>
      </c>
      <c r="Z76">
        <f t="shared" si="95"/>
        <v>0</v>
      </c>
      <c r="AA76">
        <f t="shared" si="96"/>
        <v>0</v>
      </c>
      <c r="AB76">
        <v>0</v>
      </c>
      <c r="AC76">
        <f t="shared" si="97"/>
        <v>0</v>
      </c>
      <c r="AD76">
        <f t="shared" si="98"/>
        <v>0</v>
      </c>
      <c r="AE76">
        <v>0</v>
      </c>
      <c r="AF76">
        <v>0</v>
      </c>
      <c r="AG76">
        <f t="shared" si="99"/>
        <v>0</v>
      </c>
      <c r="AH76">
        <v>0</v>
      </c>
      <c r="AI76">
        <v>0</v>
      </c>
      <c r="AJ76">
        <f t="shared" si="100"/>
        <v>0</v>
      </c>
      <c r="AK76">
        <f t="shared" si="101"/>
        <v>0</v>
      </c>
      <c r="AL76">
        <v>0</v>
      </c>
      <c r="AM76">
        <f t="shared" si="102"/>
        <v>0</v>
      </c>
      <c r="AN76">
        <f t="shared" si="103"/>
        <v>0</v>
      </c>
      <c r="AO76">
        <v>0</v>
      </c>
      <c r="AP76">
        <v>0</v>
      </c>
      <c r="AQ76">
        <f t="shared" si="104"/>
        <v>0</v>
      </c>
      <c r="AR76">
        <v>0</v>
      </c>
      <c r="AS76">
        <v>0</v>
      </c>
      <c r="AT76">
        <f t="shared" si="105"/>
        <v>0</v>
      </c>
      <c r="AU76">
        <f t="shared" si="106"/>
        <v>0</v>
      </c>
      <c r="AV76">
        <v>0</v>
      </c>
      <c r="AW76">
        <f t="shared" si="107"/>
        <v>0</v>
      </c>
      <c r="AX76">
        <f t="shared" si="108"/>
        <v>0</v>
      </c>
      <c r="AY76">
        <f t="shared" si="109"/>
        <v>0</v>
      </c>
      <c r="AZ76">
        <v>0</v>
      </c>
      <c r="BA76">
        <v>0</v>
      </c>
      <c r="BB76">
        <f t="shared" si="110"/>
        <v>0</v>
      </c>
      <c r="BC76">
        <v>0</v>
      </c>
      <c r="BD76">
        <v>0</v>
      </c>
      <c r="BE76">
        <f t="shared" si="111"/>
        <v>0</v>
      </c>
      <c r="BF76">
        <f t="shared" si="112"/>
        <v>0</v>
      </c>
      <c r="BG76">
        <v>0</v>
      </c>
      <c r="BH76">
        <f t="shared" si="113"/>
        <v>0</v>
      </c>
      <c r="BI76">
        <f t="shared" si="114"/>
        <v>0</v>
      </c>
      <c r="BJ76">
        <v>0</v>
      </c>
      <c r="BK76">
        <v>0</v>
      </c>
      <c r="BL76">
        <f t="shared" si="115"/>
        <v>0</v>
      </c>
      <c r="BM76">
        <v>0</v>
      </c>
      <c r="BN76">
        <v>0</v>
      </c>
      <c r="BO76">
        <f t="shared" si="116"/>
        <v>0</v>
      </c>
      <c r="BP76">
        <f t="shared" si="117"/>
        <v>0</v>
      </c>
      <c r="BQ76">
        <v>0</v>
      </c>
      <c r="BR76">
        <f t="shared" si="118"/>
        <v>0</v>
      </c>
      <c r="BS76">
        <f t="shared" si="119"/>
        <v>0</v>
      </c>
      <c r="BT76">
        <v>0</v>
      </c>
      <c r="BU76">
        <v>0</v>
      </c>
      <c r="BV76">
        <f t="shared" si="120"/>
        <v>0</v>
      </c>
      <c r="BW76">
        <v>0</v>
      </c>
      <c r="BX76">
        <v>0</v>
      </c>
      <c r="BY76">
        <f t="shared" si="121"/>
        <v>0</v>
      </c>
      <c r="BZ76">
        <f t="shared" si="122"/>
        <v>0</v>
      </c>
      <c r="CA76">
        <v>0</v>
      </c>
      <c r="CB76">
        <f t="shared" si="123"/>
        <v>0</v>
      </c>
      <c r="CC76">
        <f t="shared" si="124"/>
        <v>0</v>
      </c>
      <c r="CD76">
        <v>0</v>
      </c>
      <c r="CE76">
        <v>0</v>
      </c>
      <c r="CF76">
        <f t="shared" si="125"/>
        <v>0</v>
      </c>
      <c r="CG76">
        <v>0</v>
      </c>
      <c r="CH76">
        <v>0</v>
      </c>
      <c r="CI76">
        <f t="shared" si="126"/>
        <v>0</v>
      </c>
      <c r="CJ76">
        <f t="shared" si="127"/>
        <v>0</v>
      </c>
      <c r="CK76">
        <v>0</v>
      </c>
      <c r="CL76">
        <f t="shared" si="128"/>
        <v>0</v>
      </c>
      <c r="CM76">
        <f t="shared" si="129"/>
        <v>0</v>
      </c>
      <c r="CN76">
        <v>0</v>
      </c>
      <c r="CO76">
        <v>0</v>
      </c>
      <c r="CP76">
        <f t="shared" si="130"/>
        <v>0</v>
      </c>
      <c r="CQ76">
        <v>0</v>
      </c>
      <c r="CR76">
        <v>0</v>
      </c>
      <c r="CS76">
        <f t="shared" si="131"/>
        <v>0</v>
      </c>
      <c r="CT76">
        <f t="shared" si="132"/>
        <v>0</v>
      </c>
      <c r="CU76">
        <v>0</v>
      </c>
      <c r="CV76">
        <f t="shared" si="133"/>
        <v>0</v>
      </c>
      <c r="CW76">
        <f t="shared" si="134"/>
        <v>0</v>
      </c>
      <c r="CX76">
        <v>0</v>
      </c>
      <c r="CY76">
        <v>0</v>
      </c>
      <c r="CZ76">
        <f t="shared" si="135"/>
        <v>0</v>
      </c>
      <c r="DA76">
        <v>0</v>
      </c>
      <c r="DB76">
        <v>0</v>
      </c>
      <c r="DC76">
        <f t="shared" si="136"/>
        <v>0</v>
      </c>
      <c r="DD76">
        <f t="shared" si="137"/>
        <v>0</v>
      </c>
      <c r="DE76">
        <v>0</v>
      </c>
      <c r="DF76">
        <f t="shared" si="138"/>
        <v>0</v>
      </c>
      <c r="DG76">
        <f t="shared" si="139"/>
        <v>0</v>
      </c>
      <c r="DH76">
        <v>0</v>
      </c>
      <c r="DI76">
        <v>0</v>
      </c>
      <c r="DJ76">
        <f t="shared" si="140"/>
        <v>0</v>
      </c>
      <c r="DK76">
        <v>0</v>
      </c>
      <c r="DL76">
        <v>0</v>
      </c>
      <c r="DM76">
        <f t="shared" si="141"/>
        <v>0</v>
      </c>
      <c r="DN76">
        <f t="shared" si="142"/>
        <v>0</v>
      </c>
      <c r="DO76">
        <v>0</v>
      </c>
      <c r="DP76">
        <f t="shared" si="143"/>
        <v>0</v>
      </c>
      <c r="DQ76">
        <f t="shared" si="144"/>
        <v>0</v>
      </c>
      <c r="DR76">
        <v>0</v>
      </c>
      <c r="DS76">
        <v>0</v>
      </c>
      <c r="DT76">
        <f t="shared" si="145"/>
        <v>0</v>
      </c>
      <c r="DU76">
        <v>0</v>
      </c>
      <c r="DV76">
        <v>0</v>
      </c>
      <c r="DW76">
        <f t="shared" si="146"/>
        <v>0</v>
      </c>
      <c r="DX76">
        <f t="shared" si="147"/>
        <v>0</v>
      </c>
      <c r="DY76">
        <f t="shared" si="148"/>
        <v>0</v>
      </c>
      <c r="DZ76">
        <f t="shared" si="80"/>
        <v>0</v>
      </c>
      <c r="EA76">
        <f t="shared" si="81"/>
        <v>0</v>
      </c>
      <c r="EB76">
        <v>0</v>
      </c>
      <c r="EC76">
        <f t="shared" si="82"/>
        <v>0</v>
      </c>
      <c r="ED76">
        <f t="shared" si="83"/>
        <v>0</v>
      </c>
      <c r="EE76">
        <f t="shared" si="84"/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f t="shared" si="85"/>
        <v>0</v>
      </c>
      <c r="EQ76">
        <f t="shared" si="149"/>
        <v>0</v>
      </c>
      <c r="ER76">
        <f t="shared" si="86"/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f t="shared" si="150"/>
        <v>0</v>
      </c>
      <c r="FA76">
        <f t="shared" si="151"/>
        <v>0</v>
      </c>
      <c r="FB76">
        <f t="shared" si="152"/>
        <v>0</v>
      </c>
      <c r="FC76">
        <f t="shared" si="153"/>
        <v>0</v>
      </c>
      <c r="FD76">
        <f t="shared" si="154"/>
        <v>0</v>
      </c>
      <c r="FE76">
        <f t="shared" si="155"/>
        <v>0</v>
      </c>
      <c r="FF76">
        <f t="shared" si="156"/>
        <v>0</v>
      </c>
      <c r="FG76">
        <f t="shared" si="157"/>
        <v>0</v>
      </c>
      <c r="FH76">
        <v>0</v>
      </c>
      <c r="FI76">
        <f t="shared" si="158"/>
        <v>0</v>
      </c>
      <c r="FJ76" t="b">
        <f t="shared" si="159"/>
        <v>0</v>
      </c>
    </row>
    <row r="77" spans="1:166" customFormat="1" hidden="1" x14ac:dyDescent="0.25">
      <c r="A77">
        <f>_xlfn.AGGREGATE(3,5,$B$2:B77)</f>
        <v>26</v>
      </c>
      <c r="B77" t="s">
        <v>274</v>
      </c>
      <c r="C77" t="s">
        <v>275</v>
      </c>
      <c r="D77" t="s">
        <v>785</v>
      </c>
      <c r="E77" t="s">
        <v>848</v>
      </c>
      <c r="F77">
        <v>0</v>
      </c>
      <c r="G77">
        <v>6000</v>
      </c>
      <c r="H77">
        <v>32500</v>
      </c>
      <c r="I77">
        <f t="shared" si="87"/>
        <v>3250</v>
      </c>
      <c r="J77">
        <f t="shared" si="88"/>
        <v>3900</v>
      </c>
      <c r="K77">
        <v>400</v>
      </c>
      <c r="L77">
        <v>500</v>
      </c>
      <c r="M77">
        <f t="shared" si="89"/>
        <v>40550</v>
      </c>
      <c r="N77">
        <v>3000</v>
      </c>
      <c r="O77">
        <v>0</v>
      </c>
      <c r="P77">
        <f t="shared" si="90"/>
        <v>200</v>
      </c>
      <c r="Q77">
        <f t="shared" si="91"/>
        <v>37350</v>
      </c>
      <c r="R77">
        <v>32500</v>
      </c>
      <c r="S77">
        <f t="shared" si="92"/>
        <v>3250</v>
      </c>
      <c r="T77">
        <f t="shared" si="93"/>
        <v>3900</v>
      </c>
      <c r="U77">
        <v>400</v>
      </c>
      <c r="V77">
        <v>500</v>
      </c>
      <c r="W77">
        <f t="shared" si="94"/>
        <v>40550</v>
      </c>
      <c r="X77">
        <v>3000</v>
      </c>
      <c r="Y77">
        <v>0</v>
      </c>
      <c r="Z77">
        <f t="shared" si="95"/>
        <v>200</v>
      </c>
      <c r="AA77">
        <f t="shared" si="96"/>
        <v>37350</v>
      </c>
      <c r="AB77">
        <v>32500</v>
      </c>
      <c r="AC77">
        <f t="shared" si="97"/>
        <v>4550</v>
      </c>
      <c r="AD77">
        <f t="shared" si="98"/>
        <v>3900</v>
      </c>
      <c r="AE77">
        <v>400</v>
      </c>
      <c r="AF77">
        <v>500</v>
      </c>
      <c r="AG77">
        <f t="shared" si="99"/>
        <v>41850</v>
      </c>
      <c r="AH77">
        <v>3000</v>
      </c>
      <c r="AI77">
        <v>0</v>
      </c>
      <c r="AJ77">
        <f t="shared" si="100"/>
        <v>200</v>
      </c>
      <c r="AK77">
        <f t="shared" si="101"/>
        <v>38650</v>
      </c>
      <c r="AL77">
        <v>32500</v>
      </c>
      <c r="AM77">
        <f t="shared" si="102"/>
        <v>4550</v>
      </c>
      <c r="AN77">
        <f t="shared" si="103"/>
        <v>3900</v>
      </c>
      <c r="AO77">
        <v>400</v>
      </c>
      <c r="AP77">
        <v>500</v>
      </c>
      <c r="AQ77">
        <f t="shared" si="104"/>
        <v>41850</v>
      </c>
      <c r="AR77">
        <v>3000</v>
      </c>
      <c r="AS77">
        <v>0</v>
      </c>
      <c r="AT77">
        <f t="shared" si="105"/>
        <v>200</v>
      </c>
      <c r="AU77">
        <f t="shared" si="106"/>
        <v>38650</v>
      </c>
      <c r="AV77">
        <v>33500</v>
      </c>
      <c r="AW77">
        <f t="shared" si="107"/>
        <v>4690</v>
      </c>
      <c r="AX77">
        <f t="shared" si="108"/>
        <v>1300</v>
      </c>
      <c r="AY77">
        <f t="shared" si="109"/>
        <v>4020</v>
      </c>
      <c r="AZ77">
        <v>400</v>
      </c>
      <c r="BA77">
        <v>500</v>
      </c>
      <c r="BB77">
        <f t="shared" si="110"/>
        <v>44410</v>
      </c>
      <c r="BC77">
        <v>3000</v>
      </c>
      <c r="BD77">
        <v>0</v>
      </c>
      <c r="BE77">
        <f t="shared" si="111"/>
        <v>200</v>
      </c>
      <c r="BF77">
        <f t="shared" si="112"/>
        <v>41210</v>
      </c>
      <c r="BG77">
        <v>33500</v>
      </c>
      <c r="BH77">
        <f t="shared" si="113"/>
        <v>4690</v>
      </c>
      <c r="BI77">
        <f t="shared" si="114"/>
        <v>4020</v>
      </c>
      <c r="BJ77">
        <v>400</v>
      </c>
      <c r="BK77">
        <v>500</v>
      </c>
      <c r="BL77">
        <f t="shared" si="115"/>
        <v>43110</v>
      </c>
      <c r="BM77">
        <v>3000</v>
      </c>
      <c r="BN77">
        <v>0</v>
      </c>
      <c r="BO77">
        <f t="shared" si="116"/>
        <v>200</v>
      </c>
      <c r="BP77">
        <f t="shared" si="117"/>
        <v>39910</v>
      </c>
      <c r="BQ77">
        <v>33500</v>
      </c>
      <c r="BR77">
        <f t="shared" si="118"/>
        <v>4690</v>
      </c>
      <c r="BS77">
        <f t="shared" si="119"/>
        <v>4020</v>
      </c>
      <c r="BT77">
        <v>400</v>
      </c>
      <c r="BU77">
        <v>500</v>
      </c>
      <c r="BV77">
        <f t="shared" si="120"/>
        <v>43110</v>
      </c>
      <c r="BW77">
        <v>3000</v>
      </c>
      <c r="BX77">
        <v>0</v>
      </c>
      <c r="BY77">
        <f t="shared" si="121"/>
        <v>200</v>
      </c>
      <c r="BZ77">
        <f t="shared" si="122"/>
        <v>39910</v>
      </c>
      <c r="CA77">
        <v>33500</v>
      </c>
      <c r="CB77">
        <f t="shared" si="123"/>
        <v>4690</v>
      </c>
      <c r="CC77">
        <f t="shared" si="124"/>
        <v>4020</v>
      </c>
      <c r="CD77">
        <v>400</v>
      </c>
      <c r="CE77">
        <v>500</v>
      </c>
      <c r="CF77">
        <f t="shared" si="125"/>
        <v>43110</v>
      </c>
      <c r="CG77">
        <v>3000</v>
      </c>
      <c r="CH77">
        <v>0</v>
      </c>
      <c r="CI77">
        <f t="shared" si="126"/>
        <v>200</v>
      </c>
      <c r="CJ77">
        <f t="shared" si="127"/>
        <v>39910</v>
      </c>
      <c r="CK77">
        <v>33500</v>
      </c>
      <c r="CL77">
        <f t="shared" si="128"/>
        <v>4690</v>
      </c>
      <c r="CM77">
        <f t="shared" si="129"/>
        <v>4020</v>
      </c>
      <c r="CN77">
        <v>400</v>
      </c>
      <c r="CO77">
        <v>500</v>
      </c>
      <c r="CP77">
        <f t="shared" si="130"/>
        <v>43110</v>
      </c>
      <c r="CQ77">
        <v>3000</v>
      </c>
      <c r="CR77">
        <v>0</v>
      </c>
      <c r="CS77">
        <f t="shared" si="131"/>
        <v>200</v>
      </c>
      <c r="CT77">
        <f t="shared" si="132"/>
        <v>39910</v>
      </c>
      <c r="CU77">
        <v>33500</v>
      </c>
      <c r="CV77">
        <f t="shared" si="133"/>
        <v>4690</v>
      </c>
      <c r="CW77">
        <f t="shared" si="134"/>
        <v>4020</v>
      </c>
      <c r="CX77">
        <v>400</v>
      </c>
      <c r="CY77">
        <v>500</v>
      </c>
      <c r="CZ77">
        <f t="shared" si="135"/>
        <v>43110</v>
      </c>
      <c r="DA77">
        <v>3000</v>
      </c>
      <c r="DB77">
        <v>0</v>
      </c>
      <c r="DC77">
        <f t="shared" si="136"/>
        <v>200</v>
      </c>
      <c r="DD77">
        <f t="shared" si="137"/>
        <v>39910</v>
      </c>
      <c r="DE77">
        <v>34500</v>
      </c>
      <c r="DF77">
        <f t="shared" si="138"/>
        <v>4830.0000000000009</v>
      </c>
      <c r="DG77">
        <f t="shared" si="139"/>
        <v>4140</v>
      </c>
      <c r="DH77">
        <v>400</v>
      </c>
      <c r="DI77">
        <v>500</v>
      </c>
      <c r="DJ77">
        <f t="shared" si="140"/>
        <v>44370</v>
      </c>
      <c r="DK77">
        <v>3000</v>
      </c>
      <c r="DL77">
        <v>0</v>
      </c>
      <c r="DM77">
        <f t="shared" si="141"/>
        <v>200</v>
      </c>
      <c r="DN77">
        <f t="shared" si="142"/>
        <v>41170</v>
      </c>
      <c r="DO77">
        <v>34500</v>
      </c>
      <c r="DP77">
        <f t="shared" si="143"/>
        <v>4830.0000000000009</v>
      </c>
      <c r="DQ77">
        <f t="shared" si="144"/>
        <v>4140</v>
      </c>
      <c r="DR77">
        <v>400</v>
      </c>
      <c r="DS77">
        <v>500</v>
      </c>
      <c r="DT77">
        <f t="shared" si="145"/>
        <v>44370</v>
      </c>
      <c r="DU77">
        <v>3000</v>
      </c>
      <c r="DV77">
        <v>0</v>
      </c>
      <c r="DW77">
        <f t="shared" si="146"/>
        <v>200</v>
      </c>
      <c r="DX77">
        <f t="shared" si="147"/>
        <v>41170</v>
      </c>
      <c r="DY77">
        <f t="shared" si="148"/>
        <v>519500</v>
      </c>
      <c r="DZ77">
        <f t="shared" si="80"/>
        <v>2400</v>
      </c>
      <c r="EA77">
        <f t="shared" si="81"/>
        <v>50000</v>
      </c>
      <c r="EB77">
        <v>0</v>
      </c>
      <c r="EC77">
        <f t="shared" si="82"/>
        <v>467100</v>
      </c>
      <c r="ED77">
        <f t="shared" si="83"/>
        <v>36000</v>
      </c>
      <c r="EE77">
        <f t="shared" si="84"/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f t="shared" si="85"/>
        <v>36000</v>
      </c>
      <c r="EQ77">
        <f t="shared" si="149"/>
        <v>36000</v>
      </c>
      <c r="ER77">
        <f t="shared" si="86"/>
        <v>431100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f t="shared" si="150"/>
        <v>0</v>
      </c>
      <c r="FA77">
        <f t="shared" si="151"/>
        <v>431100</v>
      </c>
      <c r="FB77">
        <f t="shared" si="152"/>
        <v>9055</v>
      </c>
      <c r="FC77">
        <f t="shared" si="153"/>
        <v>0</v>
      </c>
      <c r="FD77">
        <f t="shared" si="154"/>
        <v>9055</v>
      </c>
      <c r="FE77">
        <f t="shared" si="155"/>
        <v>0</v>
      </c>
      <c r="FF77">
        <f t="shared" si="156"/>
        <v>0</v>
      </c>
      <c r="FG77">
        <f t="shared" si="157"/>
        <v>0</v>
      </c>
      <c r="FH77">
        <v>0</v>
      </c>
      <c r="FI77">
        <f t="shared" si="158"/>
        <v>0</v>
      </c>
      <c r="FJ77" t="b">
        <f t="shared" si="159"/>
        <v>1</v>
      </c>
    </row>
    <row r="78" spans="1:166" x14ac:dyDescent="0.25">
      <c r="A78" s="1">
        <f>_xlfn.AGGREGATE(3,5,$B$2:B78)</f>
        <v>27</v>
      </c>
      <c r="B78" s="1" t="s">
        <v>276</v>
      </c>
      <c r="C78" s="1" t="s">
        <v>277</v>
      </c>
      <c r="D78" s="1" t="s">
        <v>785</v>
      </c>
      <c r="E78" s="1" t="s">
        <v>846</v>
      </c>
      <c r="F78" s="1">
        <v>0</v>
      </c>
      <c r="G78" s="1">
        <v>6000</v>
      </c>
      <c r="H78" s="1">
        <v>32500</v>
      </c>
      <c r="I78" s="1">
        <f t="shared" si="87"/>
        <v>3250</v>
      </c>
      <c r="J78" s="1">
        <f t="shared" si="88"/>
        <v>3900</v>
      </c>
      <c r="K78" s="1">
        <v>0</v>
      </c>
      <c r="L78" s="1">
        <v>500</v>
      </c>
      <c r="M78" s="1">
        <f t="shared" si="89"/>
        <v>40150</v>
      </c>
      <c r="N78" s="1">
        <v>2000</v>
      </c>
      <c r="O78" s="1">
        <v>0</v>
      </c>
      <c r="P78" s="1">
        <f t="shared" si="90"/>
        <v>200</v>
      </c>
      <c r="Q78" s="1">
        <f t="shared" si="91"/>
        <v>37950</v>
      </c>
      <c r="R78" s="1">
        <v>32500</v>
      </c>
      <c r="S78" s="1">
        <f t="shared" si="92"/>
        <v>3250</v>
      </c>
      <c r="T78" s="1">
        <f t="shared" si="93"/>
        <v>3900</v>
      </c>
      <c r="U78" s="1">
        <v>0</v>
      </c>
      <c r="V78" s="1">
        <v>500</v>
      </c>
      <c r="W78" s="1">
        <f t="shared" si="94"/>
        <v>40150</v>
      </c>
      <c r="X78" s="1">
        <v>2000</v>
      </c>
      <c r="Y78" s="1">
        <v>0</v>
      </c>
      <c r="Z78" s="1">
        <f t="shared" si="95"/>
        <v>200</v>
      </c>
      <c r="AA78" s="1">
        <f t="shared" si="96"/>
        <v>37950</v>
      </c>
      <c r="AB78" s="1">
        <v>32500</v>
      </c>
      <c r="AC78" s="1">
        <f t="shared" si="97"/>
        <v>4550</v>
      </c>
      <c r="AD78" s="1">
        <f t="shared" si="98"/>
        <v>3900</v>
      </c>
      <c r="AE78" s="1">
        <v>0</v>
      </c>
      <c r="AF78" s="1">
        <v>500</v>
      </c>
      <c r="AG78" s="1">
        <f t="shared" si="99"/>
        <v>41450</v>
      </c>
      <c r="AH78" s="1">
        <v>2000</v>
      </c>
      <c r="AI78" s="1">
        <v>0</v>
      </c>
      <c r="AJ78" s="1">
        <f t="shared" si="100"/>
        <v>200</v>
      </c>
      <c r="AK78" s="1">
        <f t="shared" si="101"/>
        <v>39250</v>
      </c>
      <c r="AL78" s="1">
        <v>32500</v>
      </c>
      <c r="AM78" s="1">
        <f t="shared" si="102"/>
        <v>4550</v>
      </c>
      <c r="AN78" s="1">
        <f t="shared" si="103"/>
        <v>3900</v>
      </c>
      <c r="AO78" s="1">
        <v>0</v>
      </c>
      <c r="AP78" s="1">
        <v>500</v>
      </c>
      <c r="AQ78" s="1">
        <f t="shared" si="104"/>
        <v>41450</v>
      </c>
      <c r="AR78" s="1">
        <v>2000</v>
      </c>
      <c r="AS78" s="1">
        <v>0</v>
      </c>
      <c r="AT78" s="1">
        <f t="shared" si="105"/>
        <v>200</v>
      </c>
      <c r="AU78" s="1">
        <f t="shared" si="106"/>
        <v>39250</v>
      </c>
      <c r="AV78" s="1">
        <v>33500</v>
      </c>
      <c r="AW78" s="1">
        <f t="shared" si="107"/>
        <v>4690</v>
      </c>
      <c r="AX78" s="1">
        <f t="shared" si="108"/>
        <v>1300</v>
      </c>
      <c r="AY78" s="1">
        <f t="shared" si="109"/>
        <v>4020</v>
      </c>
      <c r="AZ78" s="1">
        <v>0</v>
      </c>
      <c r="BA78" s="1">
        <v>500</v>
      </c>
      <c r="BB78" s="1">
        <f t="shared" si="110"/>
        <v>44010</v>
      </c>
      <c r="BC78" s="1">
        <v>2500</v>
      </c>
      <c r="BD78" s="1">
        <v>0</v>
      </c>
      <c r="BE78" s="1">
        <f t="shared" si="111"/>
        <v>200</v>
      </c>
      <c r="BF78" s="1">
        <f t="shared" si="112"/>
        <v>41310</v>
      </c>
      <c r="BG78" s="1">
        <v>33500</v>
      </c>
      <c r="BH78" s="1">
        <f t="shared" si="113"/>
        <v>4690</v>
      </c>
      <c r="BI78" s="1">
        <f t="shared" si="114"/>
        <v>4020</v>
      </c>
      <c r="BJ78" s="1">
        <v>0</v>
      </c>
      <c r="BK78" s="1">
        <v>500</v>
      </c>
      <c r="BL78" s="1">
        <f t="shared" si="115"/>
        <v>42710</v>
      </c>
      <c r="BM78" s="1">
        <v>2500</v>
      </c>
      <c r="BN78" s="1">
        <v>0</v>
      </c>
      <c r="BO78" s="1">
        <f t="shared" si="116"/>
        <v>200</v>
      </c>
      <c r="BP78" s="1">
        <f t="shared" si="117"/>
        <v>40010</v>
      </c>
      <c r="BQ78" s="1">
        <v>33500</v>
      </c>
      <c r="BR78" s="1">
        <f t="shared" si="118"/>
        <v>4690</v>
      </c>
      <c r="BS78" s="1">
        <f t="shared" si="119"/>
        <v>4020</v>
      </c>
      <c r="BT78" s="1">
        <v>0</v>
      </c>
      <c r="BU78" s="1">
        <v>500</v>
      </c>
      <c r="BV78" s="1">
        <f t="shared" si="120"/>
        <v>42710</v>
      </c>
      <c r="BW78" s="1">
        <v>2500</v>
      </c>
      <c r="BX78" s="1">
        <v>0</v>
      </c>
      <c r="BY78" s="1">
        <f t="shared" si="121"/>
        <v>200</v>
      </c>
      <c r="BZ78" s="1">
        <f t="shared" si="122"/>
        <v>40010</v>
      </c>
      <c r="CA78" s="1">
        <v>33500</v>
      </c>
      <c r="CB78" s="1">
        <f t="shared" si="123"/>
        <v>4690</v>
      </c>
      <c r="CC78" s="1">
        <f t="shared" si="124"/>
        <v>4020</v>
      </c>
      <c r="CD78" s="1">
        <v>0</v>
      </c>
      <c r="CE78" s="1">
        <v>500</v>
      </c>
      <c r="CF78" s="1">
        <f t="shared" si="125"/>
        <v>42710</v>
      </c>
      <c r="CG78" s="1">
        <v>2500</v>
      </c>
      <c r="CH78" s="1">
        <v>0</v>
      </c>
      <c r="CI78" s="1">
        <f t="shared" si="126"/>
        <v>200</v>
      </c>
      <c r="CJ78" s="1">
        <f t="shared" si="127"/>
        <v>40010</v>
      </c>
      <c r="CK78" s="1">
        <v>33500</v>
      </c>
      <c r="CL78" s="1">
        <f t="shared" si="128"/>
        <v>4690</v>
      </c>
      <c r="CM78" s="1">
        <f t="shared" si="129"/>
        <v>4020</v>
      </c>
      <c r="CN78" s="1">
        <v>0</v>
      </c>
      <c r="CO78" s="1">
        <v>500</v>
      </c>
      <c r="CP78" s="1">
        <f t="shared" si="130"/>
        <v>42710</v>
      </c>
      <c r="CQ78" s="1">
        <v>2500</v>
      </c>
      <c r="CR78" s="1">
        <v>0</v>
      </c>
      <c r="CS78" s="1">
        <f t="shared" si="131"/>
        <v>200</v>
      </c>
      <c r="CT78" s="1">
        <f t="shared" si="132"/>
        <v>40010</v>
      </c>
      <c r="CU78" s="1">
        <v>33500</v>
      </c>
      <c r="CV78" s="1">
        <f t="shared" si="133"/>
        <v>4690</v>
      </c>
      <c r="CW78" s="1">
        <f t="shared" si="134"/>
        <v>4020</v>
      </c>
      <c r="CX78" s="1">
        <v>0</v>
      </c>
      <c r="CY78" s="1">
        <v>500</v>
      </c>
      <c r="CZ78" s="1">
        <f t="shared" si="135"/>
        <v>42710</v>
      </c>
      <c r="DA78" s="1">
        <v>2500</v>
      </c>
      <c r="DB78" s="1">
        <v>0</v>
      </c>
      <c r="DC78" s="1">
        <f t="shared" si="136"/>
        <v>200</v>
      </c>
      <c r="DD78" s="1">
        <f t="shared" si="137"/>
        <v>40010</v>
      </c>
      <c r="DE78" s="1">
        <v>34500</v>
      </c>
      <c r="DF78" s="1">
        <f t="shared" si="138"/>
        <v>4830.0000000000009</v>
      </c>
      <c r="DG78" s="1">
        <f t="shared" si="139"/>
        <v>4140</v>
      </c>
      <c r="DH78" s="1">
        <v>0</v>
      </c>
      <c r="DI78" s="1">
        <v>500</v>
      </c>
      <c r="DJ78" s="1">
        <f t="shared" si="140"/>
        <v>43970</v>
      </c>
      <c r="DK78" s="1">
        <v>2500</v>
      </c>
      <c r="DL78" s="1">
        <v>0</v>
      </c>
      <c r="DM78" s="1">
        <f t="shared" si="141"/>
        <v>200</v>
      </c>
      <c r="DN78" s="1">
        <f t="shared" si="142"/>
        <v>41270</v>
      </c>
      <c r="DO78" s="1">
        <v>34500</v>
      </c>
      <c r="DP78" s="1">
        <f t="shared" si="143"/>
        <v>4830.0000000000009</v>
      </c>
      <c r="DQ78" s="1">
        <f t="shared" si="144"/>
        <v>4140</v>
      </c>
      <c r="DR78" s="1">
        <v>0</v>
      </c>
      <c r="DS78" s="1">
        <v>500</v>
      </c>
      <c r="DT78" s="1">
        <f t="shared" si="145"/>
        <v>43970</v>
      </c>
      <c r="DU78" s="1">
        <v>2500</v>
      </c>
      <c r="DV78" s="1">
        <v>0</v>
      </c>
      <c r="DW78" s="1">
        <f t="shared" si="146"/>
        <v>200</v>
      </c>
      <c r="DX78" s="1">
        <f t="shared" si="147"/>
        <v>41270</v>
      </c>
      <c r="DY78" s="1">
        <f t="shared" si="148"/>
        <v>514700</v>
      </c>
      <c r="DZ78" s="1">
        <f t="shared" si="80"/>
        <v>2400</v>
      </c>
      <c r="EA78" s="1">
        <f t="shared" si="81"/>
        <v>50000</v>
      </c>
      <c r="EB78" s="1">
        <v>0</v>
      </c>
      <c r="EC78" s="1">
        <f t="shared" si="82"/>
        <v>462300</v>
      </c>
      <c r="ED78" s="1">
        <f t="shared" si="83"/>
        <v>28000</v>
      </c>
      <c r="EE78" s="1">
        <f t="shared" si="84"/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f t="shared" si="85"/>
        <v>28000</v>
      </c>
      <c r="EQ78" s="1">
        <f t="shared" si="149"/>
        <v>28000</v>
      </c>
      <c r="ER78" s="1">
        <f t="shared" si="86"/>
        <v>434300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f t="shared" si="150"/>
        <v>0</v>
      </c>
      <c r="FA78" s="1">
        <f t="shared" si="151"/>
        <v>434300</v>
      </c>
      <c r="FB78" s="1">
        <f t="shared" si="152"/>
        <v>9215</v>
      </c>
      <c r="FC78" s="1">
        <f t="shared" si="153"/>
        <v>0</v>
      </c>
      <c r="FD78" s="1">
        <f t="shared" si="154"/>
        <v>9215</v>
      </c>
      <c r="FE78" s="1">
        <f t="shared" si="155"/>
        <v>0</v>
      </c>
      <c r="FF78" s="1">
        <f t="shared" si="156"/>
        <v>0</v>
      </c>
      <c r="FG78" s="1">
        <f t="shared" si="157"/>
        <v>0</v>
      </c>
      <c r="FH78" s="1">
        <v>0</v>
      </c>
      <c r="FI78" s="1">
        <f t="shared" si="158"/>
        <v>0</v>
      </c>
      <c r="FJ78" s="1" t="b">
        <f t="shared" si="159"/>
        <v>1</v>
      </c>
    </row>
    <row r="79" spans="1:166" customFormat="1" hidden="1" x14ac:dyDescent="0.25">
      <c r="A79">
        <f>_xlfn.AGGREGATE(3,5,$B$2:B79)</f>
        <v>27</v>
      </c>
      <c r="B79" t="s">
        <v>278</v>
      </c>
      <c r="C79" t="s">
        <v>279</v>
      </c>
      <c r="D79" t="s">
        <v>785</v>
      </c>
      <c r="E79" t="s">
        <v>846</v>
      </c>
      <c r="F79">
        <v>0</v>
      </c>
      <c r="G79">
        <v>6000</v>
      </c>
      <c r="H79">
        <v>26200</v>
      </c>
      <c r="I79">
        <f t="shared" si="87"/>
        <v>2620</v>
      </c>
      <c r="J79">
        <f t="shared" si="88"/>
        <v>3144</v>
      </c>
      <c r="K79">
        <v>0</v>
      </c>
      <c r="L79">
        <v>500</v>
      </c>
      <c r="M79">
        <f t="shared" si="89"/>
        <v>32464</v>
      </c>
      <c r="N79">
        <v>2000</v>
      </c>
      <c r="O79">
        <v>0</v>
      </c>
      <c r="P79">
        <f t="shared" si="90"/>
        <v>150</v>
      </c>
      <c r="Q79">
        <f t="shared" si="91"/>
        <v>30314</v>
      </c>
      <c r="R79">
        <v>26200</v>
      </c>
      <c r="S79">
        <f t="shared" si="92"/>
        <v>2620</v>
      </c>
      <c r="T79">
        <f t="shared" si="93"/>
        <v>3144</v>
      </c>
      <c r="U79">
        <v>0</v>
      </c>
      <c r="V79">
        <v>500</v>
      </c>
      <c r="W79">
        <f t="shared" si="94"/>
        <v>32464</v>
      </c>
      <c r="X79">
        <v>2000</v>
      </c>
      <c r="Y79">
        <v>0</v>
      </c>
      <c r="Z79">
        <f t="shared" si="95"/>
        <v>150</v>
      </c>
      <c r="AA79">
        <f t="shared" si="96"/>
        <v>30314</v>
      </c>
      <c r="AB79">
        <v>26200</v>
      </c>
      <c r="AC79">
        <f t="shared" si="97"/>
        <v>3668.0000000000005</v>
      </c>
      <c r="AD79">
        <f t="shared" si="98"/>
        <v>3144</v>
      </c>
      <c r="AE79">
        <v>0</v>
      </c>
      <c r="AF79">
        <v>500</v>
      </c>
      <c r="AG79">
        <f t="shared" si="99"/>
        <v>33512</v>
      </c>
      <c r="AH79">
        <v>2000</v>
      </c>
      <c r="AI79">
        <v>0</v>
      </c>
      <c r="AJ79">
        <f t="shared" si="100"/>
        <v>150</v>
      </c>
      <c r="AK79">
        <f t="shared" si="101"/>
        <v>31362</v>
      </c>
      <c r="AL79">
        <v>26200</v>
      </c>
      <c r="AM79">
        <f t="shared" si="102"/>
        <v>3668.0000000000005</v>
      </c>
      <c r="AN79">
        <f t="shared" si="103"/>
        <v>3144</v>
      </c>
      <c r="AO79">
        <v>0</v>
      </c>
      <c r="AP79">
        <v>500</v>
      </c>
      <c r="AQ79">
        <f t="shared" si="104"/>
        <v>33512</v>
      </c>
      <c r="AR79">
        <v>2000</v>
      </c>
      <c r="AS79">
        <v>0</v>
      </c>
      <c r="AT79">
        <f t="shared" si="105"/>
        <v>150</v>
      </c>
      <c r="AU79">
        <f t="shared" si="106"/>
        <v>31362</v>
      </c>
      <c r="AV79">
        <v>27000</v>
      </c>
      <c r="AW79">
        <f t="shared" si="107"/>
        <v>3780.0000000000005</v>
      </c>
      <c r="AX79">
        <f t="shared" si="108"/>
        <v>1048</v>
      </c>
      <c r="AY79">
        <f t="shared" si="109"/>
        <v>3240</v>
      </c>
      <c r="AZ79">
        <v>0</v>
      </c>
      <c r="BA79">
        <v>500</v>
      </c>
      <c r="BB79">
        <f t="shared" si="110"/>
        <v>35568</v>
      </c>
      <c r="BC79">
        <v>2000</v>
      </c>
      <c r="BD79">
        <v>0</v>
      </c>
      <c r="BE79">
        <f t="shared" si="111"/>
        <v>150</v>
      </c>
      <c r="BF79">
        <f t="shared" si="112"/>
        <v>33418</v>
      </c>
      <c r="BG79">
        <v>27000</v>
      </c>
      <c r="BH79">
        <f t="shared" si="113"/>
        <v>3780.0000000000005</v>
      </c>
      <c r="BI79">
        <f t="shared" si="114"/>
        <v>3240</v>
      </c>
      <c r="BJ79">
        <v>0</v>
      </c>
      <c r="BK79">
        <v>500</v>
      </c>
      <c r="BL79">
        <f t="shared" si="115"/>
        <v>34520</v>
      </c>
      <c r="BM79">
        <v>2000</v>
      </c>
      <c r="BN79">
        <v>0</v>
      </c>
      <c r="BO79">
        <f t="shared" si="116"/>
        <v>150</v>
      </c>
      <c r="BP79">
        <f t="shared" si="117"/>
        <v>32370</v>
      </c>
      <c r="BQ79">
        <v>27000</v>
      </c>
      <c r="BR79">
        <f t="shared" si="118"/>
        <v>3780.0000000000005</v>
      </c>
      <c r="BS79">
        <f t="shared" si="119"/>
        <v>3240</v>
      </c>
      <c r="BT79">
        <v>0</v>
      </c>
      <c r="BU79">
        <v>500</v>
      </c>
      <c r="BV79">
        <f t="shared" si="120"/>
        <v>34520</v>
      </c>
      <c r="BW79">
        <v>2000</v>
      </c>
      <c r="BX79">
        <v>0</v>
      </c>
      <c r="BY79">
        <f t="shared" si="121"/>
        <v>150</v>
      </c>
      <c r="BZ79">
        <f t="shared" si="122"/>
        <v>32370</v>
      </c>
      <c r="CA79">
        <v>27000</v>
      </c>
      <c r="CB79">
        <f t="shared" si="123"/>
        <v>3780.0000000000005</v>
      </c>
      <c r="CC79">
        <f t="shared" si="124"/>
        <v>3240</v>
      </c>
      <c r="CD79">
        <v>0</v>
      </c>
      <c r="CE79">
        <v>500</v>
      </c>
      <c r="CF79">
        <f t="shared" si="125"/>
        <v>34520</v>
      </c>
      <c r="CG79">
        <v>2000</v>
      </c>
      <c r="CH79">
        <v>0</v>
      </c>
      <c r="CI79">
        <f t="shared" si="126"/>
        <v>150</v>
      </c>
      <c r="CJ79">
        <f t="shared" si="127"/>
        <v>32370</v>
      </c>
      <c r="CK79">
        <v>27000</v>
      </c>
      <c r="CL79">
        <f t="shared" si="128"/>
        <v>3780.0000000000005</v>
      </c>
      <c r="CM79">
        <f t="shared" si="129"/>
        <v>3240</v>
      </c>
      <c r="CN79">
        <v>0</v>
      </c>
      <c r="CO79">
        <v>500</v>
      </c>
      <c r="CP79">
        <f t="shared" si="130"/>
        <v>34520</v>
      </c>
      <c r="CQ79">
        <v>2000</v>
      </c>
      <c r="CR79">
        <v>0</v>
      </c>
      <c r="CS79">
        <f t="shared" si="131"/>
        <v>150</v>
      </c>
      <c r="CT79">
        <f t="shared" si="132"/>
        <v>32370</v>
      </c>
      <c r="CU79">
        <v>27000</v>
      </c>
      <c r="CV79">
        <f t="shared" si="133"/>
        <v>3780.0000000000005</v>
      </c>
      <c r="CW79">
        <f t="shared" si="134"/>
        <v>3240</v>
      </c>
      <c r="CX79">
        <v>0</v>
      </c>
      <c r="CY79">
        <v>500</v>
      </c>
      <c r="CZ79">
        <f t="shared" si="135"/>
        <v>34520</v>
      </c>
      <c r="DA79">
        <v>2000</v>
      </c>
      <c r="DB79">
        <v>0</v>
      </c>
      <c r="DC79">
        <f t="shared" si="136"/>
        <v>150</v>
      </c>
      <c r="DD79">
        <f t="shared" si="137"/>
        <v>32370</v>
      </c>
      <c r="DE79">
        <v>27000</v>
      </c>
      <c r="DF79">
        <f t="shared" si="138"/>
        <v>3780.0000000000005</v>
      </c>
      <c r="DG79">
        <f t="shared" si="139"/>
        <v>3240</v>
      </c>
      <c r="DH79">
        <v>0</v>
      </c>
      <c r="DI79">
        <v>500</v>
      </c>
      <c r="DJ79">
        <f t="shared" si="140"/>
        <v>34520</v>
      </c>
      <c r="DK79">
        <v>2000</v>
      </c>
      <c r="DL79">
        <v>0</v>
      </c>
      <c r="DM79">
        <f t="shared" si="141"/>
        <v>150</v>
      </c>
      <c r="DN79">
        <f t="shared" si="142"/>
        <v>32370</v>
      </c>
      <c r="DO79">
        <v>27000</v>
      </c>
      <c r="DP79">
        <f t="shared" si="143"/>
        <v>3780.0000000000005</v>
      </c>
      <c r="DQ79">
        <f t="shared" si="144"/>
        <v>3240</v>
      </c>
      <c r="DR79">
        <v>0</v>
      </c>
      <c r="DS79">
        <v>500</v>
      </c>
      <c r="DT79">
        <f t="shared" si="145"/>
        <v>34520</v>
      </c>
      <c r="DU79">
        <v>2000</v>
      </c>
      <c r="DV79">
        <v>0</v>
      </c>
      <c r="DW79">
        <f t="shared" si="146"/>
        <v>150</v>
      </c>
      <c r="DX79">
        <f t="shared" si="147"/>
        <v>32370</v>
      </c>
      <c r="DY79">
        <f t="shared" si="148"/>
        <v>415160</v>
      </c>
      <c r="DZ79">
        <f t="shared" si="80"/>
        <v>1800</v>
      </c>
      <c r="EA79">
        <f t="shared" si="81"/>
        <v>50000</v>
      </c>
      <c r="EB79">
        <v>0</v>
      </c>
      <c r="EC79">
        <f t="shared" si="82"/>
        <v>363360</v>
      </c>
      <c r="ED79">
        <f t="shared" si="83"/>
        <v>24000</v>
      </c>
      <c r="EE79">
        <f t="shared" si="84"/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f t="shared" si="85"/>
        <v>24000</v>
      </c>
      <c r="EQ79">
        <f t="shared" si="149"/>
        <v>24000</v>
      </c>
      <c r="ER79">
        <f t="shared" si="86"/>
        <v>339360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f t="shared" si="150"/>
        <v>0</v>
      </c>
      <c r="FA79">
        <f t="shared" si="151"/>
        <v>339360</v>
      </c>
      <c r="FB79">
        <f t="shared" si="152"/>
        <v>4468</v>
      </c>
      <c r="FC79">
        <f t="shared" si="153"/>
        <v>0</v>
      </c>
      <c r="FD79">
        <f t="shared" si="154"/>
        <v>4468</v>
      </c>
      <c r="FE79">
        <f t="shared" si="155"/>
        <v>0</v>
      </c>
      <c r="FF79">
        <f t="shared" si="156"/>
        <v>0</v>
      </c>
      <c r="FG79">
        <f t="shared" si="157"/>
        <v>0</v>
      </c>
      <c r="FH79">
        <v>0</v>
      </c>
      <c r="FI79">
        <f t="shared" si="158"/>
        <v>0</v>
      </c>
      <c r="FJ79" t="b">
        <f t="shared" si="159"/>
        <v>0</v>
      </c>
    </row>
    <row r="80" spans="1:166" customFormat="1" hidden="1" x14ac:dyDescent="0.25">
      <c r="A80">
        <f>_xlfn.AGGREGATE(3,5,$B$2:B80)</f>
        <v>27</v>
      </c>
      <c r="B80" t="s">
        <v>280</v>
      </c>
      <c r="C80" t="s">
        <v>281</v>
      </c>
      <c r="D80" t="s">
        <v>785</v>
      </c>
      <c r="E80" t="s">
        <v>846</v>
      </c>
      <c r="F80">
        <v>0</v>
      </c>
      <c r="G80">
        <v>6000</v>
      </c>
      <c r="H80">
        <v>26200</v>
      </c>
      <c r="I80">
        <f t="shared" si="87"/>
        <v>2620</v>
      </c>
      <c r="J80">
        <f t="shared" si="88"/>
        <v>3144</v>
      </c>
      <c r="K80">
        <v>0</v>
      </c>
      <c r="L80">
        <v>500</v>
      </c>
      <c r="M80">
        <f t="shared" si="89"/>
        <v>32464</v>
      </c>
      <c r="N80">
        <v>2000</v>
      </c>
      <c r="O80">
        <v>0</v>
      </c>
      <c r="P80">
        <f t="shared" si="90"/>
        <v>150</v>
      </c>
      <c r="Q80">
        <f t="shared" si="91"/>
        <v>30314</v>
      </c>
      <c r="R80">
        <v>26200</v>
      </c>
      <c r="S80">
        <f t="shared" si="92"/>
        <v>2620</v>
      </c>
      <c r="T80">
        <f t="shared" si="93"/>
        <v>3144</v>
      </c>
      <c r="U80">
        <v>0</v>
      </c>
      <c r="V80">
        <v>500</v>
      </c>
      <c r="W80">
        <f t="shared" si="94"/>
        <v>32464</v>
      </c>
      <c r="X80">
        <v>2000</v>
      </c>
      <c r="Y80">
        <v>0</v>
      </c>
      <c r="Z80">
        <f t="shared" si="95"/>
        <v>150</v>
      </c>
      <c r="AA80">
        <f t="shared" si="96"/>
        <v>30314</v>
      </c>
      <c r="AB80">
        <v>26200</v>
      </c>
      <c r="AC80">
        <f t="shared" si="97"/>
        <v>3668.0000000000005</v>
      </c>
      <c r="AD80">
        <f t="shared" si="98"/>
        <v>3144</v>
      </c>
      <c r="AE80">
        <v>0</v>
      </c>
      <c r="AF80">
        <v>500</v>
      </c>
      <c r="AG80">
        <f t="shared" si="99"/>
        <v>33512</v>
      </c>
      <c r="AH80">
        <v>2000</v>
      </c>
      <c r="AI80">
        <v>0</v>
      </c>
      <c r="AJ80">
        <f t="shared" si="100"/>
        <v>150</v>
      </c>
      <c r="AK80">
        <f t="shared" si="101"/>
        <v>31362</v>
      </c>
      <c r="AL80">
        <v>26200</v>
      </c>
      <c r="AM80">
        <f t="shared" si="102"/>
        <v>3668.0000000000005</v>
      </c>
      <c r="AN80">
        <f t="shared" si="103"/>
        <v>3144</v>
      </c>
      <c r="AO80">
        <v>0</v>
      </c>
      <c r="AP80">
        <v>500</v>
      </c>
      <c r="AQ80">
        <f t="shared" si="104"/>
        <v>33512</v>
      </c>
      <c r="AR80">
        <v>2000</v>
      </c>
      <c r="AS80">
        <v>0</v>
      </c>
      <c r="AT80">
        <f t="shared" si="105"/>
        <v>150</v>
      </c>
      <c r="AU80">
        <f t="shared" si="106"/>
        <v>31362</v>
      </c>
      <c r="AV80">
        <v>27000</v>
      </c>
      <c r="AW80">
        <f t="shared" si="107"/>
        <v>3780.0000000000005</v>
      </c>
      <c r="AX80">
        <f t="shared" si="108"/>
        <v>1048</v>
      </c>
      <c r="AY80">
        <f t="shared" si="109"/>
        <v>3240</v>
      </c>
      <c r="AZ80">
        <v>0</v>
      </c>
      <c r="BA80">
        <v>500</v>
      </c>
      <c r="BB80">
        <f t="shared" si="110"/>
        <v>35568</v>
      </c>
      <c r="BC80">
        <v>2000</v>
      </c>
      <c r="BD80">
        <v>0</v>
      </c>
      <c r="BE80">
        <f t="shared" si="111"/>
        <v>150</v>
      </c>
      <c r="BF80">
        <f t="shared" si="112"/>
        <v>33418</v>
      </c>
      <c r="BG80">
        <v>27000</v>
      </c>
      <c r="BH80">
        <f t="shared" si="113"/>
        <v>3780.0000000000005</v>
      </c>
      <c r="BI80">
        <f t="shared" si="114"/>
        <v>3240</v>
      </c>
      <c r="BJ80">
        <v>0</v>
      </c>
      <c r="BK80">
        <v>500</v>
      </c>
      <c r="BL80">
        <f t="shared" si="115"/>
        <v>34520</v>
      </c>
      <c r="BM80">
        <v>2000</v>
      </c>
      <c r="BN80">
        <v>0</v>
      </c>
      <c r="BO80">
        <f t="shared" si="116"/>
        <v>150</v>
      </c>
      <c r="BP80">
        <f t="shared" si="117"/>
        <v>32370</v>
      </c>
      <c r="BQ80">
        <v>27000</v>
      </c>
      <c r="BR80">
        <f t="shared" si="118"/>
        <v>3780.0000000000005</v>
      </c>
      <c r="BS80">
        <f t="shared" si="119"/>
        <v>3240</v>
      </c>
      <c r="BT80">
        <v>0</v>
      </c>
      <c r="BU80">
        <v>500</v>
      </c>
      <c r="BV80">
        <f t="shared" si="120"/>
        <v>34520</v>
      </c>
      <c r="BW80">
        <v>2000</v>
      </c>
      <c r="BX80">
        <v>0</v>
      </c>
      <c r="BY80">
        <f t="shared" si="121"/>
        <v>150</v>
      </c>
      <c r="BZ80">
        <f t="shared" si="122"/>
        <v>32370</v>
      </c>
      <c r="CA80">
        <v>27000</v>
      </c>
      <c r="CB80">
        <f t="shared" si="123"/>
        <v>3780.0000000000005</v>
      </c>
      <c r="CC80">
        <f t="shared" si="124"/>
        <v>3240</v>
      </c>
      <c r="CD80">
        <v>0</v>
      </c>
      <c r="CE80">
        <v>500</v>
      </c>
      <c r="CF80">
        <f t="shared" si="125"/>
        <v>34520</v>
      </c>
      <c r="CG80">
        <v>2000</v>
      </c>
      <c r="CH80">
        <v>0</v>
      </c>
      <c r="CI80">
        <f t="shared" si="126"/>
        <v>150</v>
      </c>
      <c r="CJ80">
        <f t="shared" si="127"/>
        <v>32370</v>
      </c>
      <c r="CK80">
        <v>27000</v>
      </c>
      <c r="CL80">
        <f t="shared" si="128"/>
        <v>3780.0000000000005</v>
      </c>
      <c r="CM80">
        <f t="shared" si="129"/>
        <v>3240</v>
      </c>
      <c r="CN80">
        <v>0</v>
      </c>
      <c r="CO80">
        <v>500</v>
      </c>
      <c r="CP80">
        <f t="shared" si="130"/>
        <v>34520</v>
      </c>
      <c r="CQ80">
        <v>2000</v>
      </c>
      <c r="CR80">
        <v>0</v>
      </c>
      <c r="CS80">
        <f t="shared" si="131"/>
        <v>150</v>
      </c>
      <c r="CT80">
        <f t="shared" si="132"/>
        <v>32370</v>
      </c>
      <c r="CU80">
        <v>27000</v>
      </c>
      <c r="CV80">
        <f t="shared" si="133"/>
        <v>3780.0000000000005</v>
      </c>
      <c r="CW80">
        <f t="shared" si="134"/>
        <v>3240</v>
      </c>
      <c r="CX80">
        <v>0</v>
      </c>
      <c r="CY80">
        <v>500</v>
      </c>
      <c r="CZ80">
        <f t="shared" si="135"/>
        <v>34520</v>
      </c>
      <c r="DA80">
        <v>2000</v>
      </c>
      <c r="DB80">
        <v>0</v>
      </c>
      <c r="DC80">
        <f t="shared" si="136"/>
        <v>150</v>
      </c>
      <c r="DD80">
        <f t="shared" si="137"/>
        <v>32370</v>
      </c>
      <c r="DE80">
        <v>27000</v>
      </c>
      <c r="DF80">
        <f t="shared" si="138"/>
        <v>3780.0000000000005</v>
      </c>
      <c r="DG80">
        <f t="shared" si="139"/>
        <v>3240</v>
      </c>
      <c r="DH80">
        <v>0</v>
      </c>
      <c r="DI80">
        <v>500</v>
      </c>
      <c r="DJ80">
        <f t="shared" si="140"/>
        <v>34520</v>
      </c>
      <c r="DK80">
        <v>2000</v>
      </c>
      <c r="DL80">
        <v>0</v>
      </c>
      <c r="DM80">
        <f t="shared" si="141"/>
        <v>150</v>
      </c>
      <c r="DN80">
        <f t="shared" si="142"/>
        <v>32370</v>
      </c>
      <c r="DO80">
        <v>27000</v>
      </c>
      <c r="DP80">
        <f t="shared" si="143"/>
        <v>3780.0000000000005</v>
      </c>
      <c r="DQ80">
        <f t="shared" si="144"/>
        <v>3240</v>
      </c>
      <c r="DR80">
        <v>0</v>
      </c>
      <c r="DS80">
        <v>500</v>
      </c>
      <c r="DT80">
        <f t="shared" si="145"/>
        <v>34520</v>
      </c>
      <c r="DU80">
        <v>2000</v>
      </c>
      <c r="DV80">
        <v>0</v>
      </c>
      <c r="DW80">
        <f t="shared" si="146"/>
        <v>150</v>
      </c>
      <c r="DX80">
        <f t="shared" si="147"/>
        <v>32370</v>
      </c>
      <c r="DY80">
        <f t="shared" si="148"/>
        <v>415160</v>
      </c>
      <c r="DZ80">
        <f t="shared" si="80"/>
        <v>1800</v>
      </c>
      <c r="EA80">
        <f t="shared" si="81"/>
        <v>50000</v>
      </c>
      <c r="EB80">
        <v>0</v>
      </c>
      <c r="EC80">
        <f t="shared" si="82"/>
        <v>363360</v>
      </c>
      <c r="ED80">
        <f t="shared" si="83"/>
        <v>24000</v>
      </c>
      <c r="EE80">
        <f t="shared" si="84"/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f t="shared" si="85"/>
        <v>24000</v>
      </c>
      <c r="EQ80">
        <f t="shared" si="149"/>
        <v>24000</v>
      </c>
      <c r="ER80">
        <f t="shared" si="86"/>
        <v>339360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f t="shared" si="150"/>
        <v>0</v>
      </c>
      <c r="FA80">
        <f t="shared" si="151"/>
        <v>339360</v>
      </c>
      <c r="FB80">
        <f t="shared" si="152"/>
        <v>4468</v>
      </c>
      <c r="FC80">
        <f t="shared" si="153"/>
        <v>0</v>
      </c>
      <c r="FD80">
        <f t="shared" si="154"/>
        <v>4468</v>
      </c>
      <c r="FE80">
        <f t="shared" si="155"/>
        <v>0</v>
      </c>
      <c r="FF80">
        <f t="shared" si="156"/>
        <v>0</v>
      </c>
      <c r="FG80">
        <f t="shared" si="157"/>
        <v>0</v>
      </c>
      <c r="FH80">
        <v>0</v>
      </c>
      <c r="FI80">
        <f t="shared" si="158"/>
        <v>0</v>
      </c>
      <c r="FJ80" t="b">
        <f t="shared" si="159"/>
        <v>0</v>
      </c>
    </row>
    <row r="81" spans="1:166" customFormat="1" hidden="1" x14ac:dyDescent="0.25">
      <c r="A81">
        <f>_xlfn.AGGREGATE(3,5,$B$2:B81)</f>
        <v>27</v>
      </c>
      <c r="B81" t="s">
        <v>282</v>
      </c>
      <c r="C81" t="s">
        <v>283</v>
      </c>
      <c r="D81" t="s">
        <v>785</v>
      </c>
      <c r="E81" t="s">
        <v>846</v>
      </c>
      <c r="F81">
        <v>0</v>
      </c>
      <c r="G81">
        <v>0</v>
      </c>
      <c r="H81">
        <v>0</v>
      </c>
      <c r="I81">
        <f t="shared" si="87"/>
        <v>0</v>
      </c>
      <c r="J81">
        <f t="shared" si="88"/>
        <v>0</v>
      </c>
      <c r="K81">
        <v>0</v>
      </c>
      <c r="L81">
        <v>0</v>
      </c>
      <c r="M81">
        <f t="shared" si="89"/>
        <v>0</v>
      </c>
      <c r="N81">
        <v>0</v>
      </c>
      <c r="O81">
        <v>0</v>
      </c>
      <c r="P81">
        <f t="shared" si="90"/>
        <v>0</v>
      </c>
      <c r="Q81">
        <f t="shared" si="91"/>
        <v>0</v>
      </c>
      <c r="R81">
        <v>28900</v>
      </c>
      <c r="S81">
        <f t="shared" si="92"/>
        <v>2890</v>
      </c>
      <c r="T81">
        <f t="shared" si="93"/>
        <v>3468</v>
      </c>
      <c r="U81">
        <v>0</v>
      </c>
      <c r="V81">
        <v>0</v>
      </c>
      <c r="W81">
        <f t="shared" si="94"/>
        <v>35258</v>
      </c>
      <c r="X81">
        <v>0</v>
      </c>
      <c r="Y81">
        <v>0</v>
      </c>
      <c r="Z81">
        <f t="shared" si="95"/>
        <v>150</v>
      </c>
      <c r="AA81">
        <f t="shared" si="96"/>
        <v>35108</v>
      </c>
      <c r="AB81">
        <v>28900</v>
      </c>
      <c r="AC81">
        <f t="shared" si="97"/>
        <v>4046.0000000000005</v>
      </c>
      <c r="AD81">
        <f t="shared" si="98"/>
        <v>3468</v>
      </c>
      <c r="AE81">
        <v>0</v>
      </c>
      <c r="AF81">
        <v>0</v>
      </c>
      <c r="AG81">
        <f t="shared" si="99"/>
        <v>36414</v>
      </c>
      <c r="AH81">
        <v>0</v>
      </c>
      <c r="AI81">
        <v>0</v>
      </c>
      <c r="AJ81">
        <f t="shared" si="100"/>
        <v>150</v>
      </c>
      <c r="AK81">
        <f t="shared" si="101"/>
        <v>36264</v>
      </c>
      <c r="AL81">
        <v>28900</v>
      </c>
      <c r="AM81">
        <f t="shared" si="102"/>
        <v>4046.0000000000005</v>
      </c>
      <c r="AN81">
        <f t="shared" si="103"/>
        <v>3468</v>
      </c>
      <c r="AO81">
        <v>0</v>
      </c>
      <c r="AP81">
        <v>0</v>
      </c>
      <c r="AQ81">
        <f t="shared" si="104"/>
        <v>36414</v>
      </c>
      <c r="AR81">
        <v>0</v>
      </c>
      <c r="AS81">
        <v>0</v>
      </c>
      <c r="AT81">
        <f t="shared" si="105"/>
        <v>150</v>
      </c>
      <c r="AU81">
        <f t="shared" si="106"/>
        <v>36264</v>
      </c>
      <c r="AV81">
        <v>28900</v>
      </c>
      <c r="AW81">
        <f t="shared" si="107"/>
        <v>4046.0000000000005</v>
      </c>
      <c r="AX81">
        <f t="shared" si="108"/>
        <v>1156</v>
      </c>
      <c r="AY81">
        <f t="shared" si="109"/>
        <v>3468</v>
      </c>
      <c r="AZ81">
        <v>0</v>
      </c>
      <c r="BA81">
        <v>0</v>
      </c>
      <c r="BB81">
        <f t="shared" si="110"/>
        <v>37570</v>
      </c>
      <c r="BC81">
        <v>0</v>
      </c>
      <c r="BD81">
        <v>0</v>
      </c>
      <c r="BE81">
        <f t="shared" si="111"/>
        <v>150</v>
      </c>
      <c r="BF81">
        <f t="shared" si="112"/>
        <v>37420</v>
      </c>
      <c r="BG81">
        <v>28900</v>
      </c>
      <c r="BH81">
        <f t="shared" si="113"/>
        <v>4046.0000000000005</v>
      </c>
      <c r="BI81">
        <f t="shared" si="114"/>
        <v>3468</v>
      </c>
      <c r="BJ81">
        <v>0</v>
      </c>
      <c r="BK81">
        <v>0</v>
      </c>
      <c r="BL81">
        <f t="shared" si="115"/>
        <v>36414</v>
      </c>
      <c r="BM81">
        <v>0</v>
      </c>
      <c r="BN81">
        <v>0</v>
      </c>
      <c r="BO81">
        <f t="shared" si="116"/>
        <v>150</v>
      </c>
      <c r="BP81">
        <f t="shared" si="117"/>
        <v>36264</v>
      </c>
      <c r="BQ81">
        <v>28900</v>
      </c>
      <c r="BR81">
        <f t="shared" si="118"/>
        <v>4046.0000000000005</v>
      </c>
      <c r="BS81">
        <f t="shared" si="119"/>
        <v>3468</v>
      </c>
      <c r="BT81">
        <v>0</v>
      </c>
      <c r="BU81">
        <v>0</v>
      </c>
      <c r="BV81">
        <f t="shared" si="120"/>
        <v>36414</v>
      </c>
      <c r="BW81">
        <v>0</v>
      </c>
      <c r="BX81">
        <v>0</v>
      </c>
      <c r="BY81">
        <f t="shared" si="121"/>
        <v>150</v>
      </c>
      <c r="BZ81">
        <f t="shared" si="122"/>
        <v>36264</v>
      </c>
      <c r="CA81">
        <v>28900</v>
      </c>
      <c r="CB81">
        <f t="shared" si="123"/>
        <v>4046.0000000000005</v>
      </c>
      <c r="CC81">
        <f t="shared" si="124"/>
        <v>3468</v>
      </c>
      <c r="CD81">
        <v>0</v>
      </c>
      <c r="CE81">
        <v>0</v>
      </c>
      <c r="CF81">
        <f t="shared" si="125"/>
        <v>36414</v>
      </c>
      <c r="CG81">
        <v>0</v>
      </c>
      <c r="CH81">
        <v>0</v>
      </c>
      <c r="CI81">
        <f t="shared" si="126"/>
        <v>150</v>
      </c>
      <c r="CJ81">
        <f t="shared" si="127"/>
        <v>36264</v>
      </c>
      <c r="CK81">
        <v>28900</v>
      </c>
      <c r="CL81">
        <f t="shared" si="128"/>
        <v>4046.0000000000005</v>
      </c>
      <c r="CM81">
        <f t="shared" si="129"/>
        <v>3468</v>
      </c>
      <c r="CN81">
        <v>0</v>
      </c>
      <c r="CO81">
        <v>0</v>
      </c>
      <c r="CP81">
        <f t="shared" si="130"/>
        <v>36414</v>
      </c>
      <c r="CQ81">
        <v>0</v>
      </c>
      <c r="CR81">
        <v>0</v>
      </c>
      <c r="CS81">
        <f t="shared" si="131"/>
        <v>150</v>
      </c>
      <c r="CT81">
        <f t="shared" si="132"/>
        <v>36264</v>
      </c>
      <c r="CU81">
        <v>28900</v>
      </c>
      <c r="CV81">
        <f t="shared" si="133"/>
        <v>4046.0000000000005</v>
      </c>
      <c r="CW81">
        <f t="shared" si="134"/>
        <v>3468</v>
      </c>
      <c r="CX81">
        <v>0</v>
      </c>
      <c r="CY81">
        <v>0</v>
      </c>
      <c r="CZ81">
        <f t="shared" si="135"/>
        <v>36414</v>
      </c>
      <c r="DA81">
        <v>0</v>
      </c>
      <c r="DB81">
        <v>0</v>
      </c>
      <c r="DC81">
        <f t="shared" si="136"/>
        <v>150</v>
      </c>
      <c r="DD81">
        <f t="shared" si="137"/>
        <v>36264</v>
      </c>
      <c r="DE81">
        <v>28900</v>
      </c>
      <c r="DF81">
        <f t="shared" si="138"/>
        <v>4046.0000000000005</v>
      </c>
      <c r="DG81">
        <f t="shared" si="139"/>
        <v>3468</v>
      </c>
      <c r="DH81">
        <v>0</v>
      </c>
      <c r="DI81">
        <v>0</v>
      </c>
      <c r="DJ81">
        <f t="shared" si="140"/>
        <v>36414</v>
      </c>
      <c r="DK81">
        <v>0</v>
      </c>
      <c r="DL81">
        <v>0</v>
      </c>
      <c r="DM81">
        <f t="shared" si="141"/>
        <v>150</v>
      </c>
      <c r="DN81">
        <f t="shared" si="142"/>
        <v>36264</v>
      </c>
      <c r="DO81">
        <v>28900</v>
      </c>
      <c r="DP81">
        <f t="shared" si="143"/>
        <v>4046.0000000000005</v>
      </c>
      <c r="DQ81">
        <f t="shared" si="144"/>
        <v>3468</v>
      </c>
      <c r="DR81">
        <v>0</v>
      </c>
      <c r="DS81">
        <v>0</v>
      </c>
      <c r="DT81">
        <f t="shared" si="145"/>
        <v>36414</v>
      </c>
      <c r="DU81">
        <v>0</v>
      </c>
      <c r="DV81">
        <v>0</v>
      </c>
      <c r="DW81">
        <f t="shared" si="146"/>
        <v>150</v>
      </c>
      <c r="DX81">
        <f t="shared" si="147"/>
        <v>36264</v>
      </c>
      <c r="DY81">
        <f t="shared" si="148"/>
        <v>400554</v>
      </c>
      <c r="DZ81">
        <f t="shared" si="80"/>
        <v>1650</v>
      </c>
      <c r="EA81">
        <f t="shared" si="81"/>
        <v>50000</v>
      </c>
      <c r="EB81">
        <v>0</v>
      </c>
      <c r="EC81">
        <f t="shared" si="82"/>
        <v>348904</v>
      </c>
      <c r="ED81">
        <f t="shared" si="83"/>
        <v>0</v>
      </c>
      <c r="EE81">
        <f t="shared" si="84"/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f t="shared" si="85"/>
        <v>0</v>
      </c>
      <c r="EQ81">
        <f t="shared" si="149"/>
        <v>0</v>
      </c>
      <c r="ER81">
        <f t="shared" si="86"/>
        <v>348904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f t="shared" si="150"/>
        <v>0</v>
      </c>
      <c r="FA81">
        <f t="shared" si="151"/>
        <v>348904</v>
      </c>
      <c r="FB81">
        <f t="shared" si="152"/>
        <v>4945</v>
      </c>
      <c r="FC81">
        <f t="shared" si="153"/>
        <v>0</v>
      </c>
      <c r="FD81">
        <f t="shared" si="154"/>
        <v>4945</v>
      </c>
      <c r="FE81">
        <f t="shared" si="155"/>
        <v>0</v>
      </c>
      <c r="FF81">
        <f t="shared" si="156"/>
        <v>0</v>
      </c>
      <c r="FG81">
        <f t="shared" si="157"/>
        <v>0</v>
      </c>
      <c r="FH81">
        <v>0</v>
      </c>
      <c r="FI81">
        <f t="shared" si="158"/>
        <v>0</v>
      </c>
      <c r="FJ81" t="b">
        <f t="shared" si="159"/>
        <v>0</v>
      </c>
    </row>
    <row r="82" spans="1:166" x14ac:dyDescent="0.25">
      <c r="A82" s="1">
        <f>_xlfn.AGGREGATE(3,5,$B$2:B82)</f>
        <v>28</v>
      </c>
      <c r="B82" s="1" t="s">
        <v>284</v>
      </c>
      <c r="C82" s="1" t="s">
        <v>285</v>
      </c>
      <c r="D82" s="1" t="s">
        <v>786</v>
      </c>
      <c r="E82" s="1" t="s">
        <v>846</v>
      </c>
      <c r="F82" s="1">
        <v>0</v>
      </c>
      <c r="G82" s="1">
        <v>6000</v>
      </c>
      <c r="H82" s="1">
        <v>32500</v>
      </c>
      <c r="I82" s="1">
        <f t="shared" si="87"/>
        <v>3250</v>
      </c>
      <c r="J82" s="1">
        <f t="shared" si="88"/>
        <v>3900</v>
      </c>
      <c r="K82" s="1">
        <v>400</v>
      </c>
      <c r="L82" s="1">
        <v>500</v>
      </c>
      <c r="M82" s="1">
        <f t="shared" si="89"/>
        <v>40550</v>
      </c>
      <c r="N82" s="1">
        <v>2000</v>
      </c>
      <c r="O82" s="1">
        <v>0</v>
      </c>
      <c r="P82" s="1">
        <f t="shared" si="90"/>
        <v>200</v>
      </c>
      <c r="Q82" s="1">
        <f t="shared" si="91"/>
        <v>38350</v>
      </c>
      <c r="R82" s="1">
        <v>32500</v>
      </c>
      <c r="S82" s="1">
        <f t="shared" si="92"/>
        <v>3250</v>
      </c>
      <c r="T82" s="1">
        <f t="shared" si="93"/>
        <v>3900</v>
      </c>
      <c r="U82" s="1">
        <v>400</v>
      </c>
      <c r="V82" s="1">
        <v>500</v>
      </c>
      <c r="W82" s="1">
        <f t="shared" si="94"/>
        <v>40550</v>
      </c>
      <c r="X82" s="1">
        <v>2000</v>
      </c>
      <c r="Y82" s="1">
        <v>0</v>
      </c>
      <c r="Z82" s="1">
        <f t="shared" si="95"/>
        <v>200</v>
      </c>
      <c r="AA82" s="1">
        <f t="shared" si="96"/>
        <v>38350</v>
      </c>
      <c r="AB82" s="1">
        <v>32500</v>
      </c>
      <c r="AC82" s="1">
        <f t="shared" si="97"/>
        <v>4550</v>
      </c>
      <c r="AD82" s="1">
        <f t="shared" si="98"/>
        <v>3900</v>
      </c>
      <c r="AE82" s="1">
        <v>400</v>
      </c>
      <c r="AF82" s="1">
        <v>500</v>
      </c>
      <c r="AG82" s="1">
        <f t="shared" si="99"/>
        <v>41850</v>
      </c>
      <c r="AH82" s="1">
        <v>2000</v>
      </c>
      <c r="AI82" s="1">
        <v>0</v>
      </c>
      <c r="AJ82" s="1">
        <f t="shared" si="100"/>
        <v>200</v>
      </c>
      <c r="AK82" s="1">
        <f t="shared" si="101"/>
        <v>39650</v>
      </c>
      <c r="AL82" s="1">
        <v>32500</v>
      </c>
      <c r="AM82" s="1">
        <f t="shared" si="102"/>
        <v>4550</v>
      </c>
      <c r="AN82" s="1">
        <f t="shared" si="103"/>
        <v>3900</v>
      </c>
      <c r="AO82" s="1">
        <v>400</v>
      </c>
      <c r="AP82" s="1">
        <v>500</v>
      </c>
      <c r="AQ82" s="1">
        <f t="shared" si="104"/>
        <v>41850</v>
      </c>
      <c r="AR82" s="1">
        <v>2000</v>
      </c>
      <c r="AS82" s="1">
        <v>0</v>
      </c>
      <c r="AT82" s="1">
        <f t="shared" si="105"/>
        <v>200</v>
      </c>
      <c r="AU82" s="1">
        <f t="shared" si="106"/>
        <v>39650</v>
      </c>
      <c r="AV82" s="1">
        <v>33500</v>
      </c>
      <c r="AW82" s="1">
        <f t="shared" si="107"/>
        <v>4690</v>
      </c>
      <c r="AX82" s="1">
        <f t="shared" si="108"/>
        <v>1300</v>
      </c>
      <c r="AY82" s="1">
        <f t="shared" si="109"/>
        <v>4020</v>
      </c>
      <c r="AZ82" s="1">
        <v>400</v>
      </c>
      <c r="BA82" s="1">
        <v>500</v>
      </c>
      <c r="BB82" s="1">
        <f t="shared" si="110"/>
        <v>44410</v>
      </c>
      <c r="BC82" s="1">
        <v>2500</v>
      </c>
      <c r="BD82" s="1">
        <v>0</v>
      </c>
      <c r="BE82" s="1">
        <f t="shared" si="111"/>
        <v>200</v>
      </c>
      <c r="BF82" s="1">
        <f t="shared" si="112"/>
        <v>41710</v>
      </c>
      <c r="BG82" s="1">
        <v>33500</v>
      </c>
      <c r="BH82" s="1">
        <f t="shared" si="113"/>
        <v>4690</v>
      </c>
      <c r="BI82" s="1">
        <f t="shared" si="114"/>
        <v>4020</v>
      </c>
      <c r="BJ82" s="1">
        <v>400</v>
      </c>
      <c r="BK82" s="1">
        <v>500</v>
      </c>
      <c r="BL82" s="1">
        <f t="shared" si="115"/>
        <v>43110</v>
      </c>
      <c r="BM82" s="1">
        <v>2500</v>
      </c>
      <c r="BN82" s="1">
        <v>0</v>
      </c>
      <c r="BO82" s="1">
        <f t="shared" si="116"/>
        <v>200</v>
      </c>
      <c r="BP82" s="1">
        <f t="shared" si="117"/>
        <v>40410</v>
      </c>
      <c r="BQ82" s="1">
        <v>33500</v>
      </c>
      <c r="BR82" s="1">
        <f t="shared" si="118"/>
        <v>4690</v>
      </c>
      <c r="BS82" s="1">
        <f t="shared" si="119"/>
        <v>4020</v>
      </c>
      <c r="BT82" s="1">
        <v>400</v>
      </c>
      <c r="BU82" s="1">
        <v>500</v>
      </c>
      <c r="BV82" s="1">
        <f t="shared" si="120"/>
        <v>43110</v>
      </c>
      <c r="BW82" s="1">
        <v>2500</v>
      </c>
      <c r="BX82" s="1">
        <v>0</v>
      </c>
      <c r="BY82" s="1">
        <f t="shared" si="121"/>
        <v>200</v>
      </c>
      <c r="BZ82" s="1">
        <f t="shared" si="122"/>
        <v>40410</v>
      </c>
      <c r="CA82" s="1">
        <v>33500</v>
      </c>
      <c r="CB82" s="1">
        <f t="shared" si="123"/>
        <v>4690</v>
      </c>
      <c r="CC82" s="1">
        <f t="shared" si="124"/>
        <v>4020</v>
      </c>
      <c r="CD82" s="1">
        <v>400</v>
      </c>
      <c r="CE82" s="1">
        <v>500</v>
      </c>
      <c r="CF82" s="1">
        <f t="shared" si="125"/>
        <v>43110</v>
      </c>
      <c r="CG82" s="1">
        <v>2500</v>
      </c>
      <c r="CH82" s="1">
        <v>0</v>
      </c>
      <c r="CI82" s="1">
        <f t="shared" si="126"/>
        <v>200</v>
      </c>
      <c r="CJ82" s="1">
        <f t="shared" si="127"/>
        <v>40410</v>
      </c>
      <c r="CK82" s="1">
        <v>33500</v>
      </c>
      <c r="CL82" s="1">
        <f t="shared" si="128"/>
        <v>4690</v>
      </c>
      <c r="CM82" s="1">
        <f t="shared" si="129"/>
        <v>4020</v>
      </c>
      <c r="CN82" s="1">
        <v>400</v>
      </c>
      <c r="CO82" s="1">
        <v>500</v>
      </c>
      <c r="CP82" s="1">
        <f t="shared" si="130"/>
        <v>43110</v>
      </c>
      <c r="CQ82" s="1">
        <v>2500</v>
      </c>
      <c r="CR82" s="1">
        <v>0</v>
      </c>
      <c r="CS82" s="1">
        <f t="shared" si="131"/>
        <v>200</v>
      </c>
      <c r="CT82" s="1">
        <f t="shared" si="132"/>
        <v>40410</v>
      </c>
      <c r="CU82" s="1">
        <v>33500</v>
      </c>
      <c r="CV82" s="1">
        <f t="shared" si="133"/>
        <v>4690</v>
      </c>
      <c r="CW82" s="1">
        <f t="shared" si="134"/>
        <v>4020</v>
      </c>
      <c r="CX82" s="1">
        <v>400</v>
      </c>
      <c r="CY82" s="1">
        <v>500</v>
      </c>
      <c r="CZ82" s="1">
        <f t="shared" si="135"/>
        <v>43110</v>
      </c>
      <c r="DA82" s="1">
        <v>2500</v>
      </c>
      <c r="DB82" s="1">
        <v>0</v>
      </c>
      <c r="DC82" s="1">
        <f t="shared" si="136"/>
        <v>200</v>
      </c>
      <c r="DD82" s="1">
        <f t="shared" si="137"/>
        <v>40410</v>
      </c>
      <c r="DE82" s="1">
        <v>33500</v>
      </c>
      <c r="DF82" s="1">
        <f t="shared" si="138"/>
        <v>4690</v>
      </c>
      <c r="DG82" s="1">
        <f t="shared" si="139"/>
        <v>4020</v>
      </c>
      <c r="DH82" s="1">
        <v>400</v>
      </c>
      <c r="DI82" s="1">
        <v>500</v>
      </c>
      <c r="DJ82" s="1">
        <f t="shared" si="140"/>
        <v>43110</v>
      </c>
      <c r="DK82" s="1">
        <v>2500</v>
      </c>
      <c r="DL82" s="1">
        <v>0</v>
      </c>
      <c r="DM82" s="1">
        <f t="shared" si="141"/>
        <v>200</v>
      </c>
      <c r="DN82" s="1">
        <f t="shared" si="142"/>
        <v>40410</v>
      </c>
      <c r="DO82" s="1">
        <v>33500</v>
      </c>
      <c r="DP82" s="1">
        <f t="shared" si="143"/>
        <v>4690</v>
      </c>
      <c r="DQ82" s="1">
        <f t="shared" si="144"/>
        <v>4020</v>
      </c>
      <c r="DR82" s="1">
        <v>400</v>
      </c>
      <c r="DS82" s="1">
        <v>500</v>
      </c>
      <c r="DT82" s="1">
        <f t="shared" si="145"/>
        <v>43110</v>
      </c>
      <c r="DU82" s="1">
        <v>2500</v>
      </c>
      <c r="DV82" s="1">
        <v>0</v>
      </c>
      <c r="DW82" s="1">
        <f t="shared" si="146"/>
        <v>200</v>
      </c>
      <c r="DX82" s="1">
        <f t="shared" si="147"/>
        <v>40410</v>
      </c>
      <c r="DY82" s="1">
        <f t="shared" si="148"/>
        <v>516980</v>
      </c>
      <c r="DZ82" s="1">
        <f t="shared" si="80"/>
        <v>2400</v>
      </c>
      <c r="EA82" s="1">
        <f t="shared" si="81"/>
        <v>50000</v>
      </c>
      <c r="EB82" s="1">
        <v>0</v>
      </c>
      <c r="EC82" s="1">
        <f t="shared" si="82"/>
        <v>464580</v>
      </c>
      <c r="ED82" s="1">
        <f t="shared" si="83"/>
        <v>28000</v>
      </c>
      <c r="EE82" s="1">
        <f t="shared" si="84"/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f t="shared" si="85"/>
        <v>28000</v>
      </c>
      <c r="EQ82" s="1">
        <f t="shared" si="149"/>
        <v>28000</v>
      </c>
      <c r="ER82" s="1">
        <f t="shared" si="86"/>
        <v>436580</v>
      </c>
      <c r="ES82" s="1">
        <v>0</v>
      </c>
      <c r="ET82" s="1">
        <v>0</v>
      </c>
      <c r="EU82" s="1">
        <v>0</v>
      </c>
      <c r="EV82" s="1">
        <v>0</v>
      </c>
      <c r="EW82" s="1">
        <v>0</v>
      </c>
      <c r="EX82" s="1">
        <v>0</v>
      </c>
      <c r="EY82" s="1">
        <v>0</v>
      </c>
      <c r="EZ82" s="1">
        <f t="shared" si="150"/>
        <v>0</v>
      </c>
      <c r="FA82" s="1">
        <f t="shared" si="151"/>
        <v>436580</v>
      </c>
      <c r="FB82" s="1">
        <f t="shared" si="152"/>
        <v>9329</v>
      </c>
      <c r="FC82" s="1">
        <f t="shared" si="153"/>
        <v>0</v>
      </c>
      <c r="FD82" s="1">
        <f t="shared" si="154"/>
        <v>9329</v>
      </c>
      <c r="FE82" s="1">
        <f t="shared" si="155"/>
        <v>0</v>
      </c>
      <c r="FF82" s="1">
        <f t="shared" si="156"/>
        <v>0</v>
      </c>
      <c r="FG82" s="1">
        <f t="shared" si="157"/>
        <v>0</v>
      </c>
      <c r="FH82" s="1">
        <v>0</v>
      </c>
      <c r="FI82" s="1">
        <f t="shared" si="158"/>
        <v>0</v>
      </c>
      <c r="FJ82" s="1" t="b">
        <f t="shared" si="159"/>
        <v>1</v>
      </c>
    </row>
    <row r="83" spans="1:166" x14ac:dyDescent="0.25">
      <c r="A83" s="1">
        <f>_xlfn.AGGREGATE(3,5,$B$2:B83)</f>
        <v>29</v>
      </c>
      <c r="B83" s="1" t="s">
        <v>286</v>
      </c>
      <c r="C83" s="1" t="s">
        <v>287</v>
      </c>
      <c r="D83" s="1" t="s">
        <v>786</v>
      </c>
      <c r="E83" s="1" t="s">
        <v>846</v>
      </c>
      <c r="F83" s="1">
        <v>0</v>
      </c>
      <c r="G83" s="1">
        <v>6000</v>
      </c>
      <c r="H83" s="1">
        <v>32500</v>
      </c>
      <c r="I83" s="1">
        <f t="shared" si="87"/>
        <v>3250</v>
      </c>
      <c r="J83" s="1">
        <f t="shared" si="88"/>
        <v>3900</v>
      </c>
      <c r="K83" s="1">
        <v>0</v>
      </c>
      <c r="L83" s="1">
        <v>0</v>
      </c>
      <c r="M83" s="1">
        <f t="shared" si="89"/>
        <v>39650</v>
      </c>
      <c r="N83" s="1">
        <v>2000</v>
      </c>
      <c r="O83" s="1">
        <v>0</v>
      </c>
      <c r="P83" s="1">
        <f t="shared" si="90"/>
        <v>150</v>
      </c>
      <c r="Q83" s="1">
        <f t="shared" si="91"/>
        <v>37500</v>
      </c>
      <c r="R83" s="1">
        <v>32500</v>
      </c>
      <c r="S83" s="1">
        <f t="shared" si="92"/>
        <v>3250</v>
      </c>
      <c r="T83" s="1">
        <f t="shared" si="93"/>
        <v>3900</v>
      </c>
      <c r="U83" s="1">
        <v>0</v>
      </c>
      <c r="V83" s="1">
        <v>0</v>
      </c>
      <c r="W83" s="1">
        <f t="shared" si="94"/>
        <v>39650</v>
      </c>
      <c r="X83" s="1">
        <v>2000</v>
      </c>
      <c r="Y83" s="1">
        <v>0</v>
      </c>
      <c r="Z83" s="1">
        <f t="shared" si="95"/>
        <v>150</v>
      </c>
      <c r="AA83" s="1">
        <f t="shared" si="96"/>
        <v>37500</v>
      </c>
      <c r="AB83" s="1">
        <v>32500</v>
      </c>
      <c r="AC83" s="1">
        <f t="shared" si="97"/>
        <v>4550</v>
      </c>
      <c r="AD83" s="1">
        <f t="shared" si="98"/>
        <v>3900</v>
      </c>
      <c r="AE83" s="1">
        <v>0</v>
      </c>
      <c r="AF83" s="1">
        <v>0</v>
      </c>
      <c r="AG83" s="1">
        <f t="shared" si="99"/>
        <v>40950</v>
      </c>
      <c r="AH83" s="1">
        <v>2000</v>
      </c>
      <c r="AI83" s="1">
        <v>0</v>
      </c>
      <c r="AJ83" s="1">
        <f t="shared" si="100"/>
        <v>200</v>
      </c>
      <c r="AK83" s="1">
        <f t="shared" si="101"/>
        <v>38750</v>
      </c>
      <c r="AL83" s="1">
        <v>32500</v>
      </c>
      <c r="AM83" s="1">
        <f t="shared" si="102"/>
        <v>4550</v>
      </c>
      <c r="AN83" s="1">
        <f t="shared" si="103"/>
        <v>3900</v>
      </c>
      <c r="AO83" s="1">
        <v>0</v>
      </c>
      <c r="AP83" s="1">
        <v>0</v>
      </c>
      <c r="AQ83" s="1">
        <f t="shared" si="104"/>
        <v>40950</v>
      </c>
      <c r="AR83" s="1">
        <v>2000</v>
      </c>
      <c r="AS83" s="1">
        <v>0</v>
      </c>
      <c r="AT83" s="1">
        <f t="shared" si="105"/>
        <v>200</v>
      </c>
      <c r="AU83" s="1">
        <f t="shared" si="106"/>
        <v>38750</v>
      </c>
      <c r="AV83" s="1">
        <v>33500</v>
      </c>
      <c r="AW83" s="1">
        <f t="shared" si="107"/>
        <v>4690</v>
      </c>
      <c r="AX83" s="1">
        <f t="shared" si="108"/>
        <v>1300</v>
      </c>
      <c r="AY83" s="1">
        <f t="shared" si="109"/>
        <v>4020</v>
      </c>
      <c r="AZ83" s="1">
        <v>0</v>
      </c>
      <c r="BA83" s="1">
        <v>0</v>
      </c>
      <c r="BB83" s="1">
        <f t="shared" si="110"/>
        <v>43510</v>
      </c>
      <c r="BC83" s="1">
        <v>2500</v>
      </c>
      <c r="BD83" s="1">
        <v>0</v>
      </c>
      <c r="BE83" s="1">
        <f t="shared" si="111"/>
        <v>200</v>
      </c>
      <c r="BF83" s="1">
        <f t="shared" si="112"/>
        <v>40810</v>
      </c>
      <c r="BG83" s="1">
        <v>33500</v>
      </c>
      <c r="BH83" s="1">
        <f t="shared" si="113"/>
        <v>4690</v>
      </c>
      <c r="BI83" s="1">
        <f t="shared" si="114"/>
        <v>4020</v>
      </c>
      <c r="BJ83" s="1">
        <v>0</v>
      </c>
      <c r="BK83" s="1">
        <v>0</v>
      </c>
      <c r="BL83" s="1">
        <f t="shared" si="115"/>
        <v>42210</v>
      </c>
      <c r="BM83" s="1">
        <v>2500</v>
      </c>
      <c r="BN83" s="1">
        <v>0</v>
      </c>
      <c r="BO83" s="1">
        <f t="shared" si="116"/>
        <v>200</v>
      </c>
      <c r="BP83" s="1">
        <f t="shared" si="117"/>
        <v>39510</v>
      </c>
      <c r="BQ83" s="1">
        <v>33500</v>
      </c>
      <c r="BR83" s="1">
        <f t="shared" si="118"/>
        <v>4690</v>
      </c>
      <c r="BS83" s="1">
        <f t="shared" si="119"/>
        <v>4020</v>
      </c>
      <c r="BT83" s="1">
        <v>0</v>
      </c>
      <c r="BU83" s="1">
        <v>0</v>
      </c>
      <c r="BV83" s="1">
        <f t="shared" si="120"/>
        <v>42210</v>
      </c>
      <c r="BW83" s="1">
        <v>2500</v>
      </c>
      <c r="BX83" s="1">
        <v>0</v>
      </c>
      <c r="BY83" s="1">
        <f t="shared" si="121"/>
        <v>200</v>
      </c>
      <c r="BZ83" s="1">
        <f t="shared" si="122"/>
        <v>39510</v>
      </c>
      <c r="CA83" s="1">
        <v>33500</v>
      </c>
      <c r="CB83" s="1">
        <f t="shared" si="123"/>
        <v>4690</v>
      </c>
      <c r="CC83" s="1">
        <f t="shared" si="124"/>
        <v>4020</v>
      </c>
      <c r="CD83" s="1">
        <v>0</v>
      </c>
      <c r="CE83" s="1">
        <v>0</v>
      </c>
      <c r="CF83" s="1">
        <f t="shared" si="125"/>
        <v>42210</v>
      </c>
      <c r="CG83" s="1">
        <v>2500</v>
      </c>
      <c r="CH83" s="1">
        <v>0</v>
      </c>
      <c r="CI83" s="1">
        <f t="shared" si="126"/>
        <v>200</v>
      </c>
      <c r="CJ83" s="1">
        <f t="shared" si="127"/>
        <v>39510</v>
      </c>
      <c r="CK83" s="1">
        <v>33500</v>
      </c>
      <c r="CL83" s="1">
        <f t="shared" si="128"/>
        <v>4690</v>
      </c>
      <c r="CM83" s="1">
        <f t="shared" si="129"/>
        <v>4020</v>
      </c>
      <c r="CN83" s="1">
        <v>0</v>
      </c>
      <c r="CO83" s="1">
        <v>0</v>
      </c>
      <c r="CP83" s="1">
        <f t="shared" si="130"/>
        <v>42210</v>
      </c>
      <c r="CQ83" s="1">
        <v>2500</v>
      </c>
      <c r="CR83" s="1">
        <v>0</v>
      </c>
      <c r="CS83" s="1">
        <f t="shared" si="131"/>
        <v>200</v>
      </c>
      <c r="CT83" s="1">
        <f t="shared" si="132"/>
        <v>39510</v>
      </c>
      <c r="CU83" s="1">
        <v>33500</v>
      </c>
      <c r="CV83" s="1">
        <f t="shared" si="133"/>
        <v>4690</v>
      </c>
      <c r="CW83" s="1">
        <f t="shared" si="134"/>
        <v>4020</v>
      </c>
      <c r="CX83" s="1">
        <v>0</v>
      </c>
      <c r="CY83" s="1">
        <v>0</v>
      </c>
      <c r="CZ83" s="1">
        <f t="shared" si="135"/>
        <v>42210</v>
      </c>
      <c r="DA83" s="1">
        <v>2500</v>
      </c>
      <c r="DB83" s="1">
        <v>0</v>
      </c>
      <c r="DC83" s="1">
        <f t="shared" si="136"/>
        <v>200</v>
      </c>
      <c r="DD83" s="1">
        <f t="shared" si="137"/>
        <v>39510</v>
      </c>
      <c r="DE83" s="1">
        <v>33500</v>
      </c>
      <c r="DF83" s="1">
        <f t="shared" si="138"/>
        <v>4690</v>
      </c>
      <c r="DG83" s="1">
        <f t="shared" si="139"/>
        <v>4020</v>
      </c>
      <c r="DH83" s="1">
        <v>0</v>
      </c>
      <c r="DI83" s="1">
        <v>0</v>
      </c>
      <c r="DJ83" s="1">
        <f t="shared" si="140"/>
        <v>42210</v>
      </c>
      <c r="DK83" s="1">
        <v>2500</v>
      </c>
      <c r="DL83" s="1">
        <v>0</v>
      </c>
      <c r="DM83" s="1">
        <f t="shared" si="141"/>
        <v>200</v>
      </c>
      <c r="DN83" s="1">
        <f t="shared" si="142"/>
        <v>39510</v>
      </c>
      <c r="DO83" s="1">
        <v>33500</v>
      </c>
      <c r="DP83" s="1">
        <f t="shared" si="143"/>
        <v>4690</v>
      </c>
      <c r="DQ83" s="1">
        <f t="shared" si="144"/>
        <v>4020</v>
      </c>
      <c r="DR83" s="1">
        <v>0</v>
      </c>
      <c r="DS83" s="1">
        <v>0</v>
      </c>
      <c r="DT83" s="1">
        <f t="shared" si="145"/>
        <v>42210</v>
      </c>
      <c r="DU83" s="1">
        <v>2500</v>
      </c>
      <c r="DV83" s="1">
        <v>0</v>
      </c>
      <c r="DW83" s="1">
        <f t="shared" si="146"/>
        <v>200</v>
      </c>
      <c r="DX83" s="1">
        <f t="shared" si="147"/>
        <v>39510</v>
      </c>
      <c r="DY83" s="1">
        <f t="shared" si="148"/>
        <v>506180</v>
      </c>
      <c r="DZ83" s="1">
        <f t="shared" si="80"/>
        <v>2300</v>
      </c>
      <c r="EA83" s="1">
        <f t="shared" si="81"/>
        <v>50000</v>
      </c>
      <c r="EB83" s="1">
        <v>0</v>
      </c>
      <c r="EC83" s="1">
        <f t="shared" si="82"/>
        <v>453880</v>
      </c>
      <c r="ED83" s="1">
        <f t="shared" si="83"/>
        <v>28000</v>
      </c>
      <c r="EE83" s="1">
        <f t="shared" si="84"/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f t="shared" si="85"/>
        <v>28000</v>
      </c>
      <c r="EQ83" s="1">
        <f t="shared" si="149"/>
        <v>28000</v>
      </c>
      <c r="ER83" s="1">
        <f t="shared" si="86"/>
        <v>425880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f t="shared" si="150"/>
        <v>0</v>
      </c>
      <c r="FA83" s="1">
        <f t="shared" si="151"/>
        <v>425880</v>
      </c>
      <c r="FB83" s="1">
        <f t="shared" si="152"/>
        <v>8794</v>
      </c>
      <c r="FC83" s="1">
        <f t="shared" si="153"/>
        <v>0</v>
      </c>
      <c r="FD83" s="1">
        <f t="shared" si="154"/>
        <v>8794</v>
      </c>
      <c r="FE83" s="1">
        <f t="shared" si="155"/>
        <v>0</v>
      </c>
      <c r="FF83" s="1">
        <f t="shared" si="156"/>
        <v>0</v>
      </c>
      <c r="FG83" s="1">
        <f t="shared" si="157"/>
        <v>0</v>
      </c>
      <c r="FH83" s="1">
        <v>0</v>
      </c>
      <c r="FI83" s="1">
        <f t="shared" si="158"/>
        <v>0</v>
      </c>
      <c r="FJ83" s="1" t="b">
        <f t="shared" si="159"/>
        <v>1</v>
      </c>
    </row>
    <row r="84" spans="1:166" x14ac:dyDescent="0.25">
      <c r="A84" s="1">
        <f>_xlfn.AGGREGATE(3,5,$B$2:B84)</f>
        <v>30</v>
      </c>
      <c r="B84" s="1" t="s">
        <v>288</v>
      </c>
      <c r="C84" s="1" t="s">
        <v>289</v>
      </c>
      <c r="D84" s="1" t="s">
        <v>787</v>
      </c>
      <c r="E84" s="1" t="s">
        <v>846</v>
      </c>
      <c r="F84" s="1">
        <v>0</v>
      </c>
      <c r="G84" s="1">
        <v>6000</v>
      </c>
      <c r="H84" s="1">
        <v>32500</v>
      </c>
      <c r="I84" s="1">
        <f t="shared" si="87"/>
        <v>3250</v>
      </c>
      <c r="J84" s="1">
        <f t="shared" si="88"/>
        <v>3900</v>
      </c>
      <c r="K84" s="1">
        <v>400</v>
      </c>
      <c r="L84" s="1">
        <v>0</v>
      </c>
      <c r="M84" s="1">
        <f t="shared" si="89"/>
        <v>40050</v>
      </c>
      <c r="N84" s="1">
        <v>3000</v>
      </c>
      <c r="O84" s="1">
        <v>0</v>
      </c>
      <c r="P84" s="1">
        <f t="shared" si="90"/>
        <v>200</v>
      </c>
      <c r="Q84" s="1">
        <f t="shared" si="91"/>
        <v>36850</v>
      </c>
      <c r="R84" s="1">
        <v>32500</v>
      </c>
      <c r="S84" s="1">
        <f t="shared" si="92"/>
        <v>3250</v>
      </c>
      <c r="T84" s="1">
        <f t="shared" si="93"/>
        <v>3900</v>
      </c>
      <c r="U84" s="1">
        <v>400</v>
      </c>
      <c r="V84" s="1">
        <v>0</v>
      </c>
      <c r="W84" s="1">
        <f t="shared" si="94"/>
        <v>40050</v>
      </c>
      <c r="X84" s="1">
        <v>3000</v>
      </c>
      <c r="Y84" s="1">
        <v>0</v>
      </c>
      <c r="Z84" s="1">
        <f t="shared" si="95"/>
        <v>200</v>
      </c>
      <c r="AA84" s="1">
        <f t="shared" si="96"/>
        <v>36850</v>
      </c>
      <c r="AB84" s="1">
        <v>32500</v>
      </c>
      <c r="AC84" s="1">
        <f t="shared" si="97"/>
        <v>4550</v>
      </c>
      <c r="AD84" s="1">
        <f t="shared" si="98"/>
        <v>3900</v>
      </c>
      <c r="AE84" s="1">
        <v>400</v>
      </c>
      <c r="AF84" s="1">
        <v>0</v>
      </c>
      <c r="AG84" s="1">
        <f t="shared" si="99"/>
        <v>41350</v>
      </c>
      <c r="AH84" s="1">
        <v>3000</v>
      </c>
      <c r="AI84" s="1">
        <v>0</v>
      </c>
      <c r="AJ84" s="1">
        <f t="shared" si="100"/>
        <v>200</v>
      </c>
      <c r="AK84" s="1">
        <f t="shared" si="101"/>
        <v>38150</v>
      </c>
      <c r="AL84" s="1">
        <v>32500</v>
      </c>
      <c r="AM84" s="1">
        <f t="shared" si="102"/>
        <v>4550</v>
      </c>
      <c r="AN84" s="1">
        <f t="shared" si="103"/>
        <v>3900</v>
      </c>
      <c r="AO84" s="1">
        <v>400</v>
      </c>
      <c r="AP84" s="1">
        <v>0</v>
      </c>
      <c r="AQ84" s="1">
        <f t="shared" si="104"/>
        <v>41350</v>
      </c>
      <c r="AR84" s="1">
        <v>3000</v>
      </c>
      <c r="AS84" s="1">
        <v>0</v>
      </c>
      <c r="AT84" s="1">
        <f t="shared" si="105"/>
        <v>200</v>
      </c>
      <c r="AU84" s="1">
        <f t="shared" si="106"/>
        <v>38150</v>
      </c>
      <c r="AV84" s="1">
        <v>33500</v>
      </c>
      <c r="AW84" s="1">
        <f t="shared" si="107"/>
        <v>4690</v>
      </c>
      <c r="AX84" s="1">
        <f t="shared" si="108"/>
        <v>1300</v>
      </c>
      <c r="AY84" s="1">
        <f t="shared" si="109"/>
        <v>4020</v>
      </c>
      <c r="AZ84" s="1">
        <v>400</v>
      </c>
      <c r="BA84" s="1">
        <v>0</v>
      </c>
      <c r="BB84" s="1">
        <f t="shared" si="110"/>
        <v>43910</v>
      </c>
      <c r="BC84" s="1">
        <v>3000</v>
      </c>
      <c r="BD84" s="1">
        <v>0</v>
      </c>
      <c r="BE84" s="1">
        <f t="shared" si="111"/>
        <v>200</v>
      </c>
      <c r="BF84" s="1">
        <f t="shared" si="112"/>
        <v>40710</v>
      </c>
      <c r="BG84" s="1">
        <v>33500</v>
      </c>
      <c r="BH84" s="1">
        <f t="shared" si="113"/>
        <v>4690</v>
      </c>
      <c r="BI84" s="1">
        <f t="shared" si="114"/>
        <v>4020</v>
      </c>
      <c r="BJ84" s="1">
        <v>400</v>
      </c>
      <c r="BK84" s="1">
        <v>0</v>
      </c>
      <c r="BL84" s="1">
        <f t="shared" si="115"/>
        <v>42610</v>
      </c>
      <c r="BM84" s="1">
        <v>3000</v>
      </c>
      <c r="BN84" s="1">
        <v>0</v>
      </c>
      <c r="BO84" s="1">
        <f t="shared" si="116"/>
        <v>200</v>
      </c>
      <c r="BP84" s="1">
        <f t="shared" si="117"/>
        <v>39410</v>
      </c>
      <c r="BQ84" s="1">
        <v>33500</v>
      </c>
      <c r="BR84" s="1">
        <f t="shared" si="118"/>
        <v>4690</v>
      </c>
      <c r="BS84" s="1">
        <f t="shared" si="119"/>
        <v>4020</v>
      </c>
      <c r="BT84" s="1">
        <v>400</v>
      </c>
      <c r="BU84" s="1">
        <v>0</v>
      </c>
      <c r="BV84" s="1">
        <f t="shared" si="120"/>
        <v>42610</v>
      </c>
      <c r="BW84" s="1">
        <v>3000</v>
      </c>
      <c r="BX84" s="1">
        <v>0</v>
      </c>
      <c r="BY84" s="1">
        <f t="shared" si="121"/>
        <v>200</v>
      </c>
      <c r="BZ84" s="1">
        <f t="shared" si="122"/>
        <v>39410</v>
      </c>
      <c r="CA84" s="1">
        <v>33500</v>
      </c>
      <c r="CB84" s="1">
        <f t="shared" si="123"/>
        <v>4690</v>
      </c>
      <c r="CC84" s="1">
        <f t="shared" si="124"/>
        <v>4020</v>
      </c>
      <c r="CD84" s="1">
        <v>400</v>
      </c>
      <c r="CE84" s="1">
        <v>0</v>
      </c>
      <c r="CF84" s="1">
        <f t="shared" si="125"/>
        <v>42610</v>
      </c>
      <c r="CG84" s="1">
        <v>3000</v>
      </c>
      <c r="CH84" s="1">
        <v>0</v>
      </c>
      <c r="CI84" s="1">
        <f t="shared" si="126"/>
        <v>200</v>
      </c>
      <c r="CJ84" s="1">
        <f t="shared" si="127"/>
        <v>39410</v>
      </c>
      <c r="CK84" s="1">
        <v>33500</v>
      </c>
      <c r="CL84" s="1">
        <f t="shared" si="128"/>
        <v>4690</v>
      </c>
      <c r="CM84" s="1">
        <f t="shared" si="129"/>
        <v>4020</v>
      </c>
      <c r="CN84" s="1">
        <v>400</v>
      </c>
      <c r="CO84" s="1">
        <v>0</v>
      </c>
      <c r="CP84" s="1">
        <f t="shared" si="130"/>
        <v>42610</v>
      </c>
      <c r="CQ84" s="1">
        <v>3000</v>
      </c>
      <c r="CR84" s="1">
        <v>0</v>
      </c>
      <c r="CS84" s="1">
        <f t="shared" si="131"/>
        <v>200</v>
      </c>
      <c r="CT84" s="1">
        <f t="shared" si="132"/>
        <v>39410</v>
      </c>
      <c r="CU84" s="1">
        <v>33500</v>
      </c>
      <c r="CV84" s="1">
        <f t="shared" si="133"/>
        <v>4690</v>
      </c>
      <c r="CW84" s="1">
        <f t="shared" si="134"/>
        <v>4020</v>
      </c>
      <c r="CX84" s="1">
        <v>400</v>
      </c>
      <c r="CY84" s="1">
        <v>0</v>
      </c>
      <c r="CZ84" s="1">
        <f t="shared" si="135"/>
        <v>42610</v>
      </c>
      <c r="DA84" s="1">
        <v>3000</v>
      </c>
      <c r="DB84" s="1">
        <v>0</v>
      </c>
      <c r="DC84" s="1">
        <f t="shared" si="136"/>
        <v>200</v>
      </c>
      <c r="DD84" s="1">
        <f t="shared" si="137"/>
        <v>39410</v>
      </c>
      <c r="DE84" s="1">
        <v>33500</v>
      </c>
      <c r="DF84" s="1">
        <f t="shared" si="138"/>
        <v>4690</v>
      </c>
      <c r="DG84" s="1">
        <f t="shared" si="139"/>
        <v>4020</v>
      </c>
      <c r="DH84" s="1">
        <v>400</v>
      </c>
      <c r="DI84" s="1">
        <v>0</v>
      </c>
      <c r="DJ84" s="1">
        <f t="shared" si="140"/>
        <v>42610</v>
      </c>
      <c r="DK84" s="1">
        <v>3000</v>
      </c>
      <c r="DL84" s="1">
        <v>0</v>
      </c>
      <c r="DM84" s="1">
        <f t="shared" si="141"/>
        <v>200</v>
      </c>
      <c r="DN84" s="1">
        <f t="shared" si="142"/>
        <v>39410</v>
      </c>
      <c r="DO84" s="1">
        <v>33500</v>
      </c>
      <c r="DP84" s="1">
        <f t="shared" si="143"/>
        <v>4690</v>
      </c>
      <c r="DQ84" s="1">
        <f t="shared" si="144"/>
        <v>4020</v>
      </c>
      <c r="DR84" s="1">
        <v>400</v>
      </c>
      <c r="DS84" s="1">
        <v>0</v>
      </c>
      <c r="DT84" s="1">
        <f t="shared" si="145"/>
        <v>42610</v>
      </c>
      <c r="DU84" s="1">
        <v>3000</v>
      </c>
      <c r="DV84" s="1">
        <v>0</v>
      </c>
      <c r="DW84" s="1">
        <f t="shared" si="146"/>
        <v>200</v>
      </c>
      <c r="DX84" s="1">
        <f t="shared" si="147"/>
        <v>39410</v>
      </c>
      <c r="DY84" s="1">
        <f t="shared" si="148"/>
        <v>510980</v>
      </c>
      <c r="DZ84" s="1">
        <f t="shared" si="80"/>
        <v>2400</v>
      </c>
      <c r="EA84" s="1">
        <f t="shared" si="81"/>
        <v>50000</v>
      </c>
      <c r="EB84" s="1">
        <v>0</v>
      </c>
      <c r="EC84" s="1">
        <f t="shared" si="82"/>
        <v>458580</v>
      </c>
      <c r="ED84" s="1">
        <f t="shared" si="83"/>
        <v>36000</v>
      </c>
      <c r="EE84" s="1">
        <f t="shared" si="84"/>
        <v>0</v>
      </c>
      <c r="EF84" s="1">
        <v>0</v>
      </c>
      <c r="EG84" s="1">
        <v>0</v>
      </c>
      <c r="EH84" s="1">
        <v>0</v>
      </c>
      <c r="EI84" s="1">
        <v>0</v>
      </c>
      <c r="EJ84" s="1">
        <v>0</v>
      </c>
      <c r="EK84" s="1">
        <v>0</v>
      </c>
      <c r="EL84" s="1">
        <v>0</v>
      </c>
      <c r="EM84" s="1">
        <v>0</v>
      </c>
      <c r="EN84" s="1">
        <v>0</v>
      </c>
      <c r="EO84" s="1">
        <v>0</v>
      </c>
      <c r="EP84" s="1">
        <f t="shared" si="85"/>
        <v>36000</v>
      </c>
      <c r="EQ84" s="1">
        <f t="shared" si="149"/>
        <v>36000</v>
      </c>
      <c r="ER84" s="1">
        <f t="shared" si="86"/>
        <v>422580</v>
      </c>
      <c r="ES84" s="1">
        <v>0</v>
      </c>
      <c r="ET84" s="1">
        <v>0</v>
      </c>
      <c r="EU84" s="1">
        <v>0</v>
      </c>
      <c r="EV84" s="1">
        <v>0</v>
      </c>
      <c r="EW84" s="1">
        <v>0</v>
      </c>
      <c r="EX84" s="1">
        <v>0</v>
      </c>
      <c r="EY84" s="1">
        <v>0</v>
      </c>
      <c r="EZ84" s="1">
        <f t="shared" si="150"/>
        <v>0</v>
      </c>
      <c r="FA84" s="1">
        <f t="shared" si="151"/>
        <v>422580</v>
      </c>
      <c r="FB84" s="1">
        <f t="shared" si="152"/>
        <v>8629</v>
      </c>
      <c r="FC84" s="1">
        <f t="shared" si="153"/>
        <v>0</v>
      </c>
      <c r="FD84" s="1">
        <f t="shared" si="154"/>
        <v>8629</v>
      </c>
      <c r="FE84" s="1">
        <f t="shared" si="155"/>
        <v>0</v>
      </c>
      <c r="FF84" s="1">
        <f t="shared" si="156"/>
        <v>0</v>
      </c>
      <c r="FG84" s="1">
        <f t="shared" si="157"/>
        <v>0</v>
      </c>
      <c r="FH84" s="1">
        <v>0</v>
      </c>
      <c r="FI84" s="1">
        <f t="shared" si="158"/>
        <v>0</v>
      </c>
      <c r="FJ84" s="1" t="b">
        <f t="shared" si="159"/>
        <v>1</v>
      </c>
    </row>
    <row r="85" spans="1:166" customFormat="1" hidden="1" x14ac:dyDescent="0.25">
      <c r="A85">
        <f>_xlfn.AGGREGATE(3,5,$B$2:B85)</f>
        <v>30</v>
      </c>
      <c r="B85" t="s">
        <v>290</v>
      </c>
      <c r="C85" t="s">
        <v>291</v>
      </c>
      <c r="D85" t="s">
        <v>787</v>
      </c>
      <c r="E85" t="s">
        <v>846</v>
      </c>
      <c r="F85">
        <v>0</v>
      </c>
      <c r="G85">
        <v>6000</v>
      </c>
      <c r="H85">
        <v>28900</v>
      </c>
      <c r="I85">
        <f t="shared" si="87"/>
        <v>2890</v>
      </c>
      <c r="J85">
        <f t="shared" si="88"/>
        <v>3468</v>
      </c>
      <c r="K85">
        <v>0</v>
      </c>
      <c r="L85">
        <v>500</v>
      </c>
      <c r="M85">
        <f t="shared" si="89"/>
        <v>35758</v>
      </c>
      <c r="N85">
        <v>0</v>
      </c>
      <c r="O85">
        <v>0</v>
      </c>
      <c r="P85">
        <f t="shared" si="90"/>
        <v>150</v>
      </c>
      <c r="Q85">
        <f t="shared" si="91"/>
        <v>35608</v>
      </c>
      <c r="R85">
        <v>28900</v>
      </c>
      <c r="S85">
        <f t="shared" si="92"/>
        <v>2890</v>
      </c>
      <c r="T85">
        <f t="shared" si="93"/>
        <v>3468</v>
      </c>
      <c r="U85">
        <v>0</v>
      </c>
      <c r="V85">
        <v>500</v>
      </c>
      <c r="W85">
        <f t="shared" si="94"/>
        <v>35758</v>
      </c>
      <c r="X85">
        <v>0</v>
      </c>
      <c r="Y85">
        <v>0</v>
      </c>
      <c r="Z85">
        <f t="shared" si="95"/>
        <v>150</v>
      </c>
      <c r="AA85">
        <f t="shared" si="96"/>
        <v>35608</v>
      </c>
      <c r="AB85">
        <v>28900</v>
      </c>
      <c r="AC85">
        <f t="shared" si="97"/>
        <v>4046.0000000000005</v>
      </c>
      <c r="AD85">
        <f t="shared" si="98"/>
        <v>3468</v>
      </c>
      <c r="AE85">
        <v>0</v>
      </c>
      <c r="AF85">
        <v>500</v>
      </c>
      <c r="AG85">
        <f t="shared" si="99"/>
        <v>36914</v>
      </c>
      <c r="AH85">
        <v>0</v>
      </c>
      <c r="AI85">
        <v>0</v>
      </c>
      <c r="AJ85">
        <f t="shared" si="100"/>
        <v>150</v>
      </c>
      <c r="AK85">
        <f t="shared" si="101"/>
        <v>36764</v>
      </c>
      <c r="AL85">
        <v>28900</v>
      </c>
      <c r="AM85">
        <f t="shared" si="102"/>
        <v>4046.0000000000005</v>
      </c>
      <c r="AN85">
        <f t="shared" si="103"/>
        <v>3468</v>
      </c>
      <c r="AO85">
        <v>0</v>
      </c>
      <c r="AP85">
        <v>500</v>
      </c>
      <c r="AQ85">
        <f t="shared" si="104"/>
        <v>36914</v>
      </c>
      <c r="AR85">
        <v>0</v>
      </c>
      <c r="AS85">
        <v>0</v>
      </c>
      <c r="AT85">
        <f t="shared" si="105"/>
        <v>150</v>
      </c>
      <c r="AU85">
        <f t="shared" si="106"/>
        <v>36764</v>
      </c>
      <c r="AV85">
        <v>29800</v>
      </c>
      <c r="AW85">
        <f t="shared" si="107"/>
        <v>4172</v>
      </c>
      <c r="AX85">
        <f t="shared" si="108"/>
        <v>1156</v>
      </c>
      <c r="AY85">
        <f t="shared" si="109"/>
        <v>3576</v>
      </c>
      <c r="AZ85">
        <v>0</v>
      </c>
      <c r="BA85">
        <v>500</v>
      </c>
      <c r="BB85">
        <f t="shared" si="110"/>
        <v>39204</v>
      </c>
      <c r="BC85">
        <v>2000</v>
      </c>
      <c r="BD85">
        <v>0</v>
      </c>
      <c r="BE85">
        <f t="shared" si="111"/>
        <v>150</v>
      </c>
      <c r="BF85">
        <f t="shared" si="112"/>
        <v>37054</v>
      </c>
      <c r="BG85">
        <v>29800</v>
      </c>
      <c r="BH85">
        <f t="shared" si="113"/>
        <v>4172</v>
      </c>
      <c r="BI85">
        <f t="shared" si="114"/>
        <v>3576</v>
      </c>
      <c r="BJ85">
        <v>0</v>
      </c>
      <c r="BK85">
        <v>500</v>
      </c>
      <c r="BL85">
        <f t="shared" si="115"/>
        <v>38048</v>
      </c>
      <c r="BM85">
        <v>2000</v>
      </c>
      <c r="BN85">
        <v>0</v>
      </c>
      <c r="BO85">
        <f t="shared" si="116"/>
        <v>150</v>
      </c>
      <c r="BP85">
        <f t="shared" si="117"/>
        <v>35898</v>
      </c>
      <c r="BQ85">
        <v>29800</v>
      </c>
      <c r="BR85">
        <f t="shared" si="118"/>
        <v>4172</v>
      </c>
      <c r="BS85">
        <f t="shared" si="119"/>
        <v>3576</v>
      </c>
      <c r="BT85">
        <v>0</v>
      </c>
      <c r="BU85">
        <v>500</v>
      </c>
      <c r="BV85">
        <f t="shared" si="120"/>
        <v>38048</v>
      </c>
      <c r="BW85">
        <v>2000</v>
      </c>
      <c r="BX85">
        <v>0</v>
      </c>
      <c r="BY85">
        <f t="shared" si="121"/>
        <v>150</v>
      </c>
      <c r="BZ85">
        <f t="shared" si="122"/>
        <v>35898</v>
      </c>
      <c r="CA85">
        <v>29800</v>
      </c>
      <c r="CB85">
        <f t="shared" si="123"/>
        <v>4172</v>
      </c>
      <c r="CC85">
        <f t="shared" si="124"/>
        <v>3576</v>
      </c>
      <c r="CD85">
        <v>0</v>
      </c>
      <c r="CE85">
        <v>500</v>
      </c>
      <c r="CF85">
        <f t="shared" si="125"/>
        <v>38048</v>
      </c>
      <c r="CG85">
        <v>2000</v>
      </c>
      <c r="CH85">
        <v>0</v>
      </c>
      <c r="CI85">
        <f t="shared" si="126"/>
        <v>150</v>
      </c>
      <c r="CJ85">
        <f t="shared" si="127"/>
        <v>35898</v>
      </c>
      <c r="CK85">
        <v>29800</v>
      </c>
      <c r="CL85">
        <f t="shared" si="128"/>
        <v>4172</v>
      </c>
      <c r="CM85">
        <f t="shared" si="129"/>
        <v>3576</v>
      </c>
      <c r="CN85">
        <v>0</v>
      </c>
      <c r="CO85">
        <v>500</v>
      </c>
      <c r="CP85">
        <f t="shared" si="130"/>
        <v>38048</v>
      </c>
      <c r="CQ85">
        <v>2000</v>
      </c>
      <c r="CR85">
        <v>0</v>
      </c>
      <c r="CS85">
        <f t="shared" si="131"/>
        <v>150</v>
      </c>
      <c r="CT85">
        <f t="shared" si="132"/>
        <v>35898</v>
      </c>
      <c r="CU85">
        <v>29800</v>
      </c>
      <c r="CV85">
        <f t="shared" si="133"/>
        <v>4172</v>
      </c>
      <c r="CW85">
        <f t="shared" si="134"/>
        <v>3576</v>
      </c>
      <c r="CX85">
        <v>0</v>
      </c>
      <c r="CY85">
        <v>500</v>
      </c>
      <c r="CZ85">
        <f t="shared" si="135"/>
        <v>38048</v>
      </c>
      <c r="DA85">
        <v>2000</v>
      </c>
      <c r="DB85">
        <v>0</v>
      </c>
      <c r="DC85">
        <f t="shared" si="136"/>
        <v>150</v>
      </c>
      <c r="DD85">
        <f t="shared" si="137"/>
        <v>35898</v>
      </c>
      <c r="DE85">
        <v>29800</v>
      </c>
      <c r="DF85">
        <f t="shared" si="138"/>
        <v>4172</v>
      </c>
      <c r="DG85">
        <f t="shared" si="139"/>
        <v>3576</v>
      </c>
      <c r="DH85">
        <v>0</v>
      </c>
      <c r="DI85">
        <v>500</v>
      </c>
      <c r="DJ85">
        <f t="shared" si="140"/>
        <v>38048</v>
      </c>
      <c r="DK85">
        <v>2000</v>
      </c>
      <c r="DL85">
        <v>0</v>
      </c>
      <c r="DM85">
        <f t="shared" si="141"/>
        <v>150</v>
      </c>
      <c r="DN85">
        <f t="shared" si="142"/>
        <v>35898</v>
      </c>
      <c r="DO85">
        <v>29800</v>
      </c>
      <c r="DP85">
        <f t="shared" si="143"/>
        <v>4172</v>
      </c>
      <c r="DQ85">
        <f t="shared" si="144"/>
        <v>3576</v>
      </c>
      <c r="DR85">
        <v>0</v>
      </c>
      <c r="DS85">
        <v>500</v>
      </c>
      <c r="DT85">
        <f t="shared" si="145"/>
        <v>38048</v>
      </c>
      <c r="DU85">
        <v>2000</v>
      </c>
      <c r="DV85">
        <v>0</v>
      </c>
      <c r="DW85">
        <f t="shared" si="146"/>
        <v>150</v>
      </c>
      <c r="DX85">
        <f t="shared" si="147"/>
        <v>35898</v>
      </c>
      <c r="DY85">
        <f t="shared" si="148"/>
        <v>456884</v>
      </c>
      <c r="DZ85">
        <f t="shared" si="80"/>
        <v>1800</v>
      </c>
      <c r="EA85">
        <f t="shared" si="81"/>
        <v>50000</v>
      </c>
      <c r="EB85">
        <v>0</v>
      </c>
      <c r="EC85">
        <f t="shared" si="82"/>
        <v>405084</v>
      </c>
      <c r="ED85">
        <f t="shared" si="83"/>
        <v>16000</v>
      </c>
      <c r="EE85">
        <f t="shared" si="84"/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f t="shared" si="85"/>
        <v>16000</v>
      </c>
      <c r="EQ85">
        <f t="shared" si="149"/>
        <v>16000</v>
      </c>
      <c r="ER85">
        <f t="shared" si="86"/>
        <v>389084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f t="shared" si="150"/>
        <v>0</v>
      </c>
      <c r="FA85">
        <f t="shared" si="151"/>
        <v>389084</v>
      </c>
      <c r="FB85">
        <f t="shared" si="152"/>
        <v>6954</v>
      </c>
      <c r="FC85">
        <f t="shared" si="153"/>
        <v>0</v>
      </c>
      <c r="FD85">
        <f t="shared" si="154"/>
        <v>6954</v>
      </c>
      <c r="FE85">
        <f t="shared" si="155"/>
        <v>0</v>
      </c>
      <c r="FF85">
        <f t="shared" si="156"/>
        <v>0</v>
      </c>
      <c r="FG85">
        <f t="shared" si="157"/>
        <v>0</v>
      </c>
      <c r="FH85">
        <v>0</v>
      </c>
      <c r="FI85">
        <f t="shared" si="158"/>
        <v>0</v>
      </c>
      <c r="FJ85" t="b">
        <f t="shared" si="159"/>
        <v>0</v>
      </c>
    </row>
    <row r="86" spans="1:166" customFormat="1" hidden="1" x14ac:dyDescent="0.25">
      <c r="A86">
        <f>_xlfn.AGGREGATE(3,5,$B$2:B86)</f>
        <v>30</v>
      </c>
      <c r="B86" t="s">
        <v>292</v>
      </c>
      <c r="C86" t="s">
        <v>293</v>
      </c>
      <c r="D86" t="s">
        <v>788</v>
      </c>
      <c r="E86" t="s">
        <v>848</v>
      </c>
      <c r="F86">
        <v>0</v>
      </c>
      <c r="G86">
        <v>0</v>
      </c>
      <c r="H86">
        <v>47300</v>
      </c>
      <c r="I86">
        <f t="shared" si="87"/>
        <v>4730</v>
      </c>
      <c r="J86">
        <f t="shared" si="88"/>
        <v>5676</v>
      </c>
      <c r="K86">
        <v>400</v>
      </c>
      <c r="L86">
        <v>500</v>
      </c>
      <c r="M86">
        <f t="shared" si="89"/>
        <v>58606</v>
      </c>
      <c r="N86">
        <v>3000</v>
      </c>
      <c r="O86">
        <v>0</v>
      </c>
      <c r="P86">
        <f t="shared" si="90"/>
        <v>200</v>
      </c>
      <c r="Q86">
        <f t="shared" si="91"/>
        <v>55406</v>
      </c>
      <c r="R86">
        <v>47300</v>
      </c>
      <c r="S86">
        <f t="shared" si="92"/>
        <v>4730</v>
      </c>
      <c r="T86">
        <f t="shared" si="93"/>
        <v>5676</v>
      </c>
      <c r="U86">
        <v>400</v>
      </c>
      <c r="V86">
        <v>500</v>
      </c>
      <c r="W86">
        <f t="shared" si="94"/>
        <v>58606</v>
      </c>
      <c r="X86">
        <v>3000</v>
      </c>
      <c r="Y86">
        <v>0</v>
      </c>
      <c r="Z86">
        <f t="shared" si="95"/>
        <v>200</v>
      </c>
      <c r="AA86">
        <f t="shared" si="96"/>
        <v>55406</v>
      </c>
      <c r="AB86">
        <v>47300</v>
      </c>
      <c r="AC86">
        <f t="shared" si="97"/>
        <v>6622.0000000000009</v>
      </c>
      <c r="AD86">
        <f t="shared" si="98"/>
        <v>5676</v>
      </c>
      <c r="AE86">
        <v>400</v>
      </c>
      <c r="AF86">
        <v>500</v>
      </c>
      <c r="AG86">
        <f t="shared" si="99"/>
        <v>60498</v>
      </c>
      <c r="AH86">
        <v>3000</v>
      </c>
      <c r="AI86">
        <v>0</v>
      </c>
      <c r="AJ86">
        <f t="shared" si="100"/>
        <v>200</v>
      </c>
      <c r="AK86">
        <f t="shared" si="101"/>
        <v>57298</v>
      </c>
      <c r="AL86">
        <v>47300</v>
      </c>
      <c r="AM86">
        <f t="shared" si="102"/>
        <v>6622.0000000000009</v>
      </c>
      <c r="AN86">
        <f t="shared" si="103"/>
        <v>5676</v>
      </c>
      <c r="AO86">
        <v>400</v>
      </c>
      <c r="AP86">
        <v>500</v>
      </c>
      <c r="AQ86">
        <f t="shared" si="104"/>
        <v>60498</v>
      </c>
      <c r="AR86">
        <v>3000</v>
      </c>
      <c r="AS86">
        <v>0</v>
      </c>
      <c r="AT86">
        <f t="shared" si="105"/>
        <v>200</v>
      </c>
      <c r="AU86">
        <f t="shared" si="106"/>
        <v>57298</v>
      </c>
      <c r="AV86">
        <v>48700</v>
      </c>
      <c r="AW86">
        <f t="shared" si="107"/>
        <v>6818.0000000000009</v>
      </c>
      <c r="AX86">
        <f t="shared" si="108"/>
        <v>1892</v>
      </c>
      <c r="AY86">
        <f t="shared" si="109"/>
        <v>5844</v>
      </c>
      <c r="AZ86">
        <v>400</v>
      </c>
      <c r="BA86">
        <v>500</v>
      </c>
      <c r="BB86">
        <f t="shared" si="110"/>
        <v>64154</v>
      </c>
      <c r="BC86">
        <v>3000</v>
      </c>
      <c r="BD86">
        <v>0</v>
      </c>
      <c r="BE86">
        <f t="shared" si="111"/>
        <v>200</v>
      </c>
      <c r="BF86">
        <f t="shared" si="112"/>
        <v>60954</v>
      </c>
      <c r="BG86">
        <v>48700</v>
      </c>
      <c r="BH86">
        <f t="shared" si="113"/>
        <v>6818.0000000000009</v>
      </c>
      <c r="BI86">
        <f t="shared" si="114"/>
        <v>5844</v>
      </c>
      <c r="BJ86">
        <v>400</v>
      </c>
      <c r="BK86">
        <v>500</v>
      </c>
      <c r="BL86">
        <f t="shared" si="115"/>
        <v>62262</v>
      </c>
      <c r="BM86">
        <v>3000</v>
      </c>
      <c r="BN86">
        <v>0</v>
      </c>
      <c r="BO86">
        <f t="shared" si="116"/>
        <v>200</v>
      </c>
      <c r="BP86">
        <f t="shared" si="117"/>
        <v>59062</v>
      </c>
      <c r="BQ86">
        <v>48700</v>
      </c>
      <c r="BR86">
        <f t="shared" si="118"/>
        <v>6818.0000000000009</v>
      </c>
      <c r="BS86">
        <f t="shared" si="119"/>
        <v>5844</v>
      </c>
      <c r="BT86">
        <v>400</v>
      </c>
      <c r="BU86">
        <v>500</v>
      </c>
      <c r="BV86">
        <f t="shared" si="120"/>
        <v>62262</v>
      </c>
      <c r="BW86">
        <v>3000</v>
      </c>
      <c r="BX86">
        <v>0</v>
      </c>
      <c r="BY86">
        <f t="shared" si="121"/>
        <v>200</v>
      </c>
      <c r="BZ86">
        <f t="shared" si="122"/>
        <v>59062</v>
      </c>
      <c r="CA86">
        <v>48700</v>
      </c>
      <c r="CB86">
        <f t="shared" si="123"/>
        <v>6818.0000000000009</v>
      </c>
      <c r="CC86">
        <f t="shared" si="124"/>
        <v>5844</v>
      </c>
      <c r="CD86">
        <v>400</v>
      </c>
      <c r="CE86">
        <v>500</v>
      </c>
      <c r="CF86">
        <f t="shared" si="125"/>
        <v>62262</v>
      </c>
      <c r="CG86">
        <v>3000</v>
      </c>
      <c r="CH86">
        <v>0</v>
      </c>
      <c r="CI86">
        <f t="shared" si="126"/>
        <v>200</v>
      </c>
      <c r="CJ86">
        <f t="shared" si="127"/>
        <v>59062</v>
      </c>
      <c r="CK86">
        <v>48700</v>
      </c>
      <c r="CL86">
        <f t="shared" si="128"/>
        <v>6818.0000000000009</v>
      </c>
      <c r="CM86">
        <f t="shared" si="129"/>
        <v>5844</v>
      </c>
      <c r="CN86">
        <v>400</v>
      </c>
      <c r="CO86">
        <v>500</v>
      </c>
      <c r="CP86">
        <f t="shared" si="130"/>
        <v>62262</v>
      </c>
      <c r="CQ86">
        <v>3000</v>
      </c>
      <c r="CR86">
        <v>0</v>
      </c>
      <c r="CS86">
        <f t="shared" si="131"/>
        <v>200</v>
      </c>
      <c r="CT86">
        <f t="shared" si="132"/>
        <v>59062</v>
      </c>
      <c r="CU86">
        <v>48700</v>
      </c>
      <c r="CV86">
        <f t="shared" si="133"/>
        <v>6818.0000000000009</v>
      </c>
      <c r="CW86">
        <f t="shared" si="134"/>
        <v>5844</v>
      </c>
      <c r="CX86">
        <v>400</v>
      </c>
      <c r="CY86">
        <v>500</v>
      </c>
      <c r="CZ86">
        <f t="shared" si="135"/>
        <v>62262</v>
      </c>
      <c r="DA86">
        <v>3000</v>
      </c>
      <c r="DB86">
        <v>0</v>
      </c>
      <c r="DC86">
        <f t="shared" si="136"/>
        <v>200</v>
      </c>
      <c r="DD86">
        <f t="shared" si="137"/>
        <v>59062</v>
      </c>
      <c r="DE86">
        <v>48700</v>
      </c>
      <c r="DF86">
        <f t="shared" si="138"/>
        <v>6818.0000000000009</v>
      </c>
      <c r="DG86">
        <f t="shared" si="139"/>
        <v>5844</v>
      </c>
      <c r="DH86">
        <v>400</v>
      </c>
      <c r="DI86">
        <v>500</v>
      </c>
      <c r="DJ86">
        <f t="shared" si="140"/>
        <v>62262</v>
      </c>
      <c r="DK86">
        <v>3000</v>
      </c>
      <c r="DL86">
        <v>0</v>
      </c>
      <c r="DM86">
        <f t="shared" si="141"/>
        <v>200</v>
      </c>
      <c r="DN86">
        <f t="shared" si="142"/>
        <v>59062</v>
      </c>
      <c r="DO86">
        <v>48700</v>
      </c>
      <c r="DP86">
        <f t="shared" si="143"/>
        <v>6818.0000000000009</v>
      </c>
      <c r="DQ86">
        <f t="shared" si="144"/>
        <v>5844</v>
      </c>
      <c r="DR86">
        <v>400</v>
      </c>
      <c r="DS86">
        <v>500</v>
      </c>
      <c r="DT86">
        <f t="shared" si="145"/>
        <v>62262</v>
      </c>
      <c r="DU86">
        <v>3000</v>
      </c>
      <c r="DV86">
        <v>0</v>
      </c>
      <c r="DW86">
        <f t="shared" si="146"/>
        <v>200</v>
      </c>
      <c r="DX86">
        <f t="shared" si="147"/>
        <v>59062</v>
      </c>
      <c r="DY86">
        <f t="shared" si="148"/>
        <v>738196</v>
      </c>
      <c r="DZ86">
        <f t="shared" si="80"/>
        <v>2400</v>
      </c>
      <c r="EA86">
        <f t="shared" si="81"/>
        <v>50000</v>
      </c>
      <c r="EB86">
        <v>0</v>
      </c>
      <c r="EC86">
        <f t="shared" si="82"/>
        <v>685796</v>
      </c>
      <c r="ED86">
        <f t="shared" si="83"/>
        <v>36000</v>
      </c>
      <c r="EE86">
        <f t="shared" si="84"/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f t="shared" si="85"/>
        <v>36000</v>
      </c>
      <c r="EQ86">
        <f t="shared" si="149"/>
        <v>36000</v>
      </c>
      <c r="ER86">
        <f t="shared" si="86"/>
        <v>649796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f t="shared" si="150"/>
        <v>0</v>
      </c>
      <c r="FA86">
        <f t="shared" si="151"/>
        <v>649796</v>
      </c>
      <c r="FB86">
        <f t="shared" si="152"/>
        <v>12500</v>
      </c>
      <c r="FC86">
        <f t="shared" si="153"/>
        <v>14980</v>
      </c>
      <c r="FD86">
        <f t="shared" si="154"/>
        <v>27480</v>
      </c>
      <c r="FE86">
        <f t="shared" si="155"/>
        <v>27480</v>
      </c>
      <c r="FF86">
        <f t="shared" si="156"/>
        <v>1099.2</v>
      </c>
      <c r="FG86">
        <f t="shared" si="157"/>
        <v>28579</v>
      </c>
      <c r="FH86">
        <v>0</v>
      </c>
      <c r="FI86">
        <f t="shared" si="158"/>
        <v>28579</v>
      </c>
      <c r="FJ86" t="b">
        <f t="shared" si="159"/>
        <v>1</v>
      </c>
    </row>
    <row r="87" spans="1:166" x14ac:dyDescent="0.25">
      <c r="A87" s="1">
        <f>_xlfn.AGGREGATE(3,5,$B$2:B87)</f>
        <v>31</v>
      </c>
      <c r="B87" s="1" t="s">
        <v>294</v>
      </c>
      <c r="C87" s="1" t="s">
        <v>295</v>
      </c>
      <c r="D87" s="1" t="s">
        <v>788</v>
      </c>
      <c r="E87" s="1" t="s">
        <v>846</v>
      </c>
      <c r="F87" s="1">
        <v>0</v>
      </c>
      <c r="G87" s="1">
        <v>6000</v>
      </c>
      <c r="H87" s="1">
        <v>32500</v>
      </c>
      <c r="I87" s="1">
        <f t="shared" si="87"/>
        <v>3250</v>
      </c>
      <c r="J87" s="1">
        <f t="shared" si="88"/>
        <v>3900</v>
      </c>
      <c r="K87" s="1">
        <v>0</v>
      </c>
      <c r="L87" s="1">
        <v>0</v>
      </c>
      <c r="M87" s="1">
        <f t="shared" si="89"/>
        <v>39650</v>
      </c>
      <c r="N87" s="1">
        <v>3000</v>
      </c>
      <c r="O87" s="1">
        <v>0</v>
      </c>
      <c r="P87" s="1">
        <f t="shared" si="90"/>
        <v>150</v>
      </c>
      <c r="Q87" s="1">
        <f t="shared" si="91"/>
        <v>36500</v>
      </c>
      <c r="R87" s="1">
        <v>32500</v>
      </c>
      <c r="S87" s="1">
        <f t="shared" si="92"/>
        <v>3250</v>
      </c>
      <c r="T87" s="1">
        <f t="shared" si="93"/>
        <v>3900</v>
      </c>
      <c r="U87" s="1">
        <v>0</v>
      </c>
      <c r="V87" s="1">
        <v>0</v>
      </c>
      <c r="W87" s="1">
        <f t="shared" si="94"/>
        <v>39650</v>
      </c>
      <c r="X87" s="1">
        <v>3000</v>
      </c>
      <c r="Y87" s="1">
        <v>0</v>
      </c>
      <c r="Z87" s="1">
        <f t="shared" si="95"/>
        <v>150</v>
      </c>
      <c r="AA87" s="1">
        <f t="shared" si="96"/>
        <v>36500</v>
      </c>
      <c r="AB87" s="1">
        <v>32500</v>
      </c>
      <c r="AC87" s="1">
        <f t="shared" si="97"/>
        <v>4550</v>
      </c>
      <c r="AD87" s="1">
        <f t="shared" si="98"/>
        <v>3900</v>
      </c>
      <c r="AE87" s="1">
        <v>0</v>
      </c>
      <c r="AF87" s="1">
        <v>0</v>
      </c>
      <c r="AG87" s="1">
        <f t="shared" si="99"/>
        <v>40950</v>
      </c>
      <c r="AH87" s="1">
        <v>3000</v>
      </c>
      <c r="AI87" s="1">
        <v>0</v>
      </c>
      <c r="AJ87" s="1">
        <f t="shared" si="100"/>
        <v>200</v>
      </c>
      <c r="AK87" s="1">
        <f t="shared" si="101"/>
        <v>37750</v>
      </c>
      <c r="AL87" s="1">
        <v>32500</v>
      </c>
      <c r="AM87" s="1">
        <f t="shared" si="102"/>
        <v>4550</v>
      </c>
      <c r="AN87" s="1">
        <f t="shared" si="103"/>
        <v>3900</v>
      </c>
      <c r="AO87" s="1">
        <v>0</v>
      </c>
      <c r="AP87" s="1">
        <v>0</v>
      </c>
      <c r="AQ87" s="1">
        <f t="shared" si="104"/>
        <v>40950</v>
      </c>
      <c r="AR87" s="1">
        <v>3000</v>
      </c>
      <c r="AS87" s="1">
        <v>0</v>
      </c>
      <c r="AT87" s="1">
        <f t="shared" si="105"/>
        <v>200</v>
      </c>
      <c r="AU87" s="1">
        <f t="shared" si="106"/>
        <v>37750</v>
      </c>
      <c r="AV87" s="1">
        <v>34500</v>
      </c>
      <c r="AW87" s="1">
        <f t="shared" si="107"/>
        <v>4830.0000000000009</v>
      </c>
      <c r="AX87" s="1">
        <f t="shared" si="108"/>
        <v>1300</v>
      </c>
      <c r="AY87" s="1">
        <f t="shared" si="109"/>
        <v>4140</v>
      </c>
      <c r="AZ87" s="1">
        <v>0</v>
      </c>
      <c r="BA87" s="1">
        <v>0</v>
      </c>
      <c r="BB87" s="1">
        <f t="shared" si="110"/>
        <v>44770</v>
      </c>
      <c r="BC87" s="1">
        <v>3000</v>
      </c>
      <c r="BD87" s="1">
        <v>0</v>
      </c>
      <c r="BE87" s="1">
        <f t="shared" si="111"/>
        <v>200</v>
      </c>
      <c r="BF87" s="1">
        <f t="shared" si="112"/>
        <v>41570</v>
      </c>
      <c r="BG87" s="1">
        <v>34500</v>
      </c>
      <c r="BH87" s="1">
        <f t="shared" si="113"/>
        <v>4830.0000000000009</v>
      </c>
      <c r="BI87" s="1">
        <f t="shared" si="114"/>
        <v>4140</v>
      </c>
      <c r="BJ87" s="1">
        <v>0</v>
      </c>
      <c r="BK87" s="1">
        <v>0</v>
      </c>
      <c r="BL87" s="1">
        <f t="shared" si="115"/>
        <v>43470</v>
      </c>
      <c r="BM87" s="1">
        <v>3000</v>
      </c>
      <c r="BN87" s="1">
        <v>0</v>
      </c>
      <c r="BO87" s="1">
        <f t="shared" si="116"/>
        <v>200</v>
      </c>
      <c r="BP87" s="1">
        <f t="shared" si="117"/>
        <v>40270</v>
      </c>
      <c r="BQ87" s="1">
        <v>34500</v>
      </c>
      <c r="BR87" s="1">
        <f t="shared" si="118"/>
        <v>4830.0000000000009</v>
      </c>
      <c r="BS87" s="1">
        <f t="shared" si="119"/>
        <v>4140</v>
      </c>
      <c r="BT87" s="1">
        <v>0</v>
      </c>
      <c r="BU87" s="1">
        <v>0</v>
      </c>
      <c r="BV87" s="1">
        <f t="shared" si="120"/>
        <v>43470</v>
      </c>
      <c r="BW87" s="1">
        <v>3000</v>
      </c>
      <c r="BX87" s="1">
        <v>0</v>
      </c>
      <c r="BY87" s="1">
        <f t="shared" si="121"/>
        <v>200</v>
      </c>
      <c r="BZ87" s="1">
        <f t="shared" si="122"/>
        <v>40270</v>
      </c>
      <c r="CA87" s="1">
        <v>34500</v>
      </c>
      <c r="CB87" s="1">
        <f t="shared" si="123"/>
        <v>4830.0000000000009</v>
      </c>
      <c r="CC87" s="1">
        <f t="shared" si="124"/>
        <v>4140</v>
      </c>
      <c r="CD87" s="1">
        <v>0</v>
      </c>
      <c r="CE87" s="1">
        <v>0</v>
      </c>
      <c r="CF87" s="1">
        <f t="shared" si="125"/>
        <v>43470</v>
      </c>
      <c r="CG87" s="1">
        <v>3000</v>
      </c>
      <c r="CH87" s="1">
        <v>0</v>
      </c>
      <c r="CI87" s="1">
        <f t="shared" si="126"/>
        <v>200</v>
      </c>
      <c r="CJ87" s="1">
        <f t="shared" si="127"/>
        <v>40270</v>
      </c>
      <c r="CK87" s="1">
        <v>34500</v>
      </c>
      <c r="CL87" s="1">
        <f t="shared" si="128"/>
        <v>4830.0000000000009</v>
      </c>
      <c r="CM87" s="1">
        <f t="shared" si="129"/>
        <v>4140</v>
      </c>
      <c r="CN87" s="1">
        <v>0</v>
      </c>
      <c r="CO87" s="1">
        <v>0</v>
      </c>
      <c r="CP87" s="1">
        <f t="shared" si="130"/>
        <v>43470</v>
      </c>
      <c r="CQ87" s="1">
        <v>3000</v>
      </c>
      <c r="CR87" s="1">
        <v>0</v>
      </c>
      <c r="CS87" s="1">
        <f t="shared" si="131"/>
        <v>200</v>
      </c>
      <c r="CT87" s="1">
        <f t="shared" si="132"/>
        <v>40270</v>
      </c>
      <c r="CU87" s="1">
        <v>34500</v>
      </c>
      <c r="CV87" s="1">
        <f t="shared" si="133"/>
        <v>4830.0000000000009</v>
      </c>
      <c r="CW87" s="1">
        <f t="shared" si="134"/>
        <v>4140</v>
      </c>
      <c r="CX87" s="1">
        <v>0</v>
      </c>
      <c r="CY87" s="1">
        <v>0</v>
      </c>
      <c r="CZ87" s="1">
        <f t="shared" si="135"/>
        <v>43470</v>
      </c>
      <c r="DA87" s="1">
        <v>3000</v>
      </c>
      <c r="DB87" s="1">
        <v>0</v>
      </c>
      <c r="DC87" s="1">
        <f t="shared" si="136"/>
        <v>200</v>
      </c>
      <c r="DD87" s="1">
        <f t="shared" si="137"/>
        <v>40270</v>
      </c>
      <c r="DE87" s="1">
        <v>34500</v>
      </c>
      <c r="DF87" s="1">
        <f t="shared" si="138"/>
        <v>4830.0000000000009</v>
      </c>
      <c r="DG87" s="1">
        <f t="shared" si="139"/>
        <v>4140</v>
      </c>
      <c r="DH87" s="1">
        <v>0</v>
      </c>
      <c r="DI87" s="1">
        <v>0</v>
      </c>
      <c r="DJ87" s="1">
        <f t="shared" si="140"/>
        <v>43470</v>
      </c>
      <c r="DK87" s="1">
        <v>3000</v>
      </c>
      <c r="DL87" s="1">
        <v>0</v>
      </c>
      <c r="DM87" s="1">
        <f t="shared" si="141"/>
        <v>200</v>
      </c>
      <c r="DN87" s="1">
        <f t="shared" si="142"/>
        <v>40270</v>
      </c>
      <c r="DO87" s="1">
        <v>34500</v>
      </c>
      <c r="DP87" s="1">
        <f t="shared" si="143"/>
        <v>4830.0000000000009</v>
      </c>
      <c r="DQ87" s="1">
        <f t="shared" si="144"/>
        <v>4140</v>
      </c>
      <c r="DR87" s="1">
        <v>0</v>
      </c>
      <c r="DS87" s="1">
        <v>0</v>
      </c>
      <c r="DT87" s="1">
        <f t="shared" si="145"/>
        <v>43470</v>
      </c>
      <c r="DU87" s="1">
        <v>3000</v>
      </c>
      <c r="DV87" s="1">
        <v>0</v>
      </c>
      <c r="DW87" s="1">
        <f t="shared" si="146"/>
        <v>200</v>
      </c>
      <c r="DX87" s="1">
        <f t="shared" si="147"/>
        <v>40270</v>
      </c>
      <c r="DY87" s="1">
        <f t="shared" si="148"/>
        <v>516260</v>
      </c>
      <c r="DZ87" s="1">
        <f t="shared" si="80"/>
        <v>2300</v>
      </c>
      <c r="EA87" s="1">
        <f t="shared" si="81"/>
        <v>50000</v>
      </c>
      <c r="EB87" s="1">
        <v>0</v>
      </c>
      <c r="EC87" s="1">
        <f t="shared" si="82"/>
        <v>463960</v>
      </c>
      <c r="ED87" s="1">
        <f t="shared" si="83"/>
        <v>36000</v>
      </c>
      <c r="EE87" s="1">
        <f t="shared" si="84"/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f t="shared" si="85"/>
        <v>36000</v>
      </c>
      <c r="EQ87" s="1">
        <f t="shared" si="149"/>
        <v>36000</v>
      </c>
      <c r="ER87" s="1">
        <f t="shared" si="86"/>
        <v>427960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f t="shared" si="150"/>
        <v>0</v>
      </c>
      <c r="FA87" s="1">
        <f t="shared" si="151"/>
        <v>427960</v>
      </c>
      <c r="FB87" s="1">
        <f t="shared" si="152"/>
        <v>8898</v>
      </c>
      <c r="FC87" s="1">
        <f t="shared" si="153"/>
        <v>0</v>
      </c>
      <c r="FD87" s="1">
        <f t="shared" si="154"/>
        <v>8898</v>
      </c>
      <c r="FE87" s="1">
        <f t="shared" si="155"/>
        <v>0</v>
      </c>
      <c r="FF87" s="1">
        <f t="shared" si="156"/>
        <v>0</v>
      </c>
      <c r="FG87" s="1">
        <f t="shared" si="157"/>
        <v>0</v>
      </c>
      <c r="FH87" s="1">
        <v>0</v>
      </c>
      <c r="FI87" s="1">
        <f t="shared" si="158"/>
        <v>0</v>
      </c>
      <c r="FJ87" s="1" t="b">
        <f t="shared" si="159"/>
        <v>1</v>
      </c>
    </row>
    <row r="88" spans="1:166" customFormat="1" hidden="1" x14ac:dyDescent="0.25">
      <c r="A88">
        <f>_xlfn.AGGREGATE(3,5,$B$2:B88)</f>
        <v>31</v>
      </c>
      <c r="B88" t="s">
        <v>296</v>
      </c>
      <c r="C88" t="s">
        <v>297</v>
      </c>
      <c r="D88" t="s">
        <v>788</v>
      </c>
      <c r="E88" t="s">
        <v>846</v>
      </c>
      <c r="F88">
        <v>0</v>
      </c>
      <c r="G88">
        <v>6000</v>
      </c>
      <c r="H88">
        <v>26200</v>
      </c>
      <c r="I88">
        <f t="shared" si="87"/>
        <v>2620</v>
      </c>
      <c r="J88">
        <f t="shared" si="88"/>
        <v>3144</v>
      </c>
      <c r="K88">
        <v>0</v>
      </c>
      <c r="L88">
        <v>500</v>
      </c>
      <c r="M88">
        <f t="shared" si="89"/>
        <v>32464</v>
      </c>
      <c r="N88">
        <v>2000</v>
      </c>
      <c r="O88">
        <v>0</v>
      </c>
      <c r="P88">
        <f t="shared" si="90"/>
        <v>150</v>
      </c>
      <c r="Q88">
        <f t="shared" si="91"/>
        <v>30314</v>
      </c>
      <c r="R88">
        <v>26200</v>
      </c>
      <c r="S88">
        <f t="shared" si="92"/>
        <v>2620</v>
      </c>
      <c r="T88">
        <f t="shared" si="93"/>
        <v>3144</v>
      </c>
      <c r="U88">
        <v>0</v>
      </c>
      <c r="V88">
        <v>500</v>
      </c>
      <c r="W88">
        <f t="shared" si="94"/>
        <v>32464</v>
      </c>
      <c r="X88">
        <v>2000</v>
      </c>
      <c r="Y88">
        <v>0</v>
      </c>
      <c r="Z88">
        <f t="shared" si="95"/>
        <v>150</v>
      </c>
      <c r="AA88">
        <f t="shared" si="96"/>
        <v>30314</v>
      </c>
      <c r="AB88">
        <v>26200</v>
      </c>
      <c r="AC88">
        <f t="shared" si="97"/>
        <v>3668.0000000000005</v>
      </c>
      <c r="AD88">
        <f t="shared" si="98"/>
        <v>3144</v>
      </c>
      <c r="AE88">
        <v>0</v>
      </c>
      <c r="AF88">
        <v>500</v>
      </c>
      <c r="AG88">
        <f t="shared" si="99"/>
        <v>33512</v>
      </c>
      <c r="AH88">
        <v>2000</v>
      </c>
      <c r="AI88">
        <v>0</v>
      </c>
      <c r="AJ88">
        <f t="shared" si="100"/>
        <v>150</v>
      </c>
      <c r="AK88">
        <f t="shared" si="101"/>
        <v>31362</v>
      </c>
      <c r="AL88">
        <v>26200</v>
      </c>
      <c r="AM88">
        <f t="shared" si="102"/>
        <v>3668.0000000000005</v>
      </c>
      <c r="AN88">
        <f t="shared" si="103"/>
        <v>3144</v>
      </c>
      <c r="AO88">
        <v>0</v>
      </c>
      <c r="AP88">
        <v>500</v>
      </c>
      <c r="AQ88">
        <f t="shared" si="104"/>
        <v>33512</v>
      </c>
      <c r="AR88">
        <v>2000</v>
      </c>
      <c r="AS88">
        <v>0</v>
      </c>
      <c r="AT88">
        <f t="shared" si="105"/>
        <v>150</v>
      </c>
      <c r="AU88">
        <f t="shared" si="106"/>
        <v>31362</v>
      </c>
      <c r="AV88">
        <v>27000</v>
      </c>
      <c r="AW88">
        <f t="shared" si="107"/>
        <v>3780.0000000000005</v>
      </c>
      <c r="AX88">
        <f t="shared" si="108"/>
        <v>1048</v>
      </c>
      <c r="AY88">
        <f t="shared" si="109"/>
        <v>3240</v>
      </c>
      <c r="AZ88">
        <v>0</v>
      </c>
      <c r="BA88">
        <v>500</v>
      </c>
      <c r="BB88">
        <f t="shared" si="110"/>
        <v>35568</v>
      </c>
      <c r="BC88">
        <v>2000</v>
      </c>
      <c r="BD88">
        <v>0</v>
      </c>
      <c r="BE88">
        <f t="shared" si="111"/>
        <v>150</v>
      </c>
      <c r="BF88">
        <f t="shared" si="112"/>
        <v>33418</v>
      </c>
      <c r="BG88">
        <v>27000</v>
      </c>
      <c r="BH88">
        <f t="shared" si="113"/>
        <v>3780.0000000000005</v>
      </c>
      <c r="BI88">
        <f t="shared" si="114"/>
        <v>3240</v>
      </c>
      <c r="BJ88">
        <v>0</v>
      </c>
      <c r="BK88">
        <v>500</v>
      </c>
      <c r="BL88">
        <f t="shared" si="115"/>
        <v>34520</v>
      </c>
      <c r="BM88">
        <v>2000</v>
      </c>
      <c r="BN88">
        <v>0</v>
      </c>
      <c r="BO88">
        <f t="shared" si="116"/>
        <v>150</v>
      </c>
      <c r="BP88">
        <f t="shared" si="117"/>
        <v>32370</v>
      </c>
      <c r="BQ88">
        <v>27000</v>
      </c>
      <c r="BR88">
        <f t="shared" si="118"/>
        <v>3780.0000000000005</v>
      </c>
      <c r="BS88">
        <f t="shared" si="119"/>
        <v>3240</v>
      </c>
      <c r="BT88">
        <v>0</v>
      </c>
      <c r="BU88">
        <v>500</v>
      </c>
      <c r="BV88">
        <f t="shared" si="120"/>
        <v>34520</v>
      </c>
      <c r="BW88">
        <v>2000</v>
      </c>
      <c r="BX88">
        <v>0</v>
      </c>
      <c r="BY88">
        <f t="shared" si="121"/>
        <v>150</v>
      </c>
      <c r="BZ88">
        <f t="shared" si="122"/>
        <v>32370</v>
      </c>
      <c r="CA88">
        <v>27000</v>
      </c>
      <c r="CB88">
        <f t="shared" si="123"/>
        <v>3780.0000000000005</v>
      </c>
      <c r="CC88">
        <f t="shared" si="124"/>
        <v>3240</v>
      </c>
      <c r="CD88">
        <v>0</v>
      </c>
      <c r="CE88">
        <v>500</v>
      </c>
      <c r="CF88">
        <f t="shared" si="125"/>
        <v>34520</v>
      </c>
      <c r="CG88">
        <v>2000</v>
      </c>
      <c r="CH88">
        <v>0</v>
      </c>
      <c r="CI88">
        <f t="shared" si="126"/>
        <v>150</v>
      </c>
      <c r="CJ88">
        <f t="shared" si="127"/>
        <v>32370</v>
      </c>
      <c r="CK88">
        <v>27000</v>
      </c>
      <c r="CL88">
        <f t="shared" si="128"/>
        <v>3780.0000000000005</v>
      </c>
      <c r="CM88">
        <f t="shared" si="129"/>
        <v>3240</v>
      </c>
      <c r="CN88">
        <v>0</v>
      </c>
      <c r="CO88">
        <v>500</v>
      </c>
      <c r="CP88">
        <f t="shared" si="130"/>
        <v>34520</v>
      </c>
      <c r="CQ88">
        <v>2000</v>
      </c>
      <c r="CR88">
        <v>0</v>
      </c>
      <c r="CS88">
        <f t="shared" si="131"/>
        <v>150</v>
      </c>
      <c r="CT88">
        <f t="shared" si="132"/>
        <v>32370</v>
      </c>
      <c r="CU88">
        <v>27000</v>
      </c>
      <c r="CV88">
        <f t="shared" si="133"/>
        <v>3780.0000000000005</v>
      </c>
      <c r="CW88">
        <f t="shared" si="134"/>
        <v>3240</v>
      </c>
      <c r="CX88">
        <v>0</v>
      </c>
      <c r="CY88">
        <v>500</v>
      </c>
      <c r="CZ88">
        <f t="shared" si="135"/>
        <v>34520</v>
      </c>
      <c r="DA88">
        <v>2000</v>
      </c>
      <c r="DB88">
        <v>0</v>
      </c>
      <c r="DC88">
        <f t="shared" si="136"/>
        <v>150</v>
      </c>
      <c r="DD88">
        <f t="shared" si="137"/>
        <v>32370</v>
      </c>
      <c r="DE88">
        <v>27000</v>
      </c>
      <c r="DF88">
        <f t="shared" si="138"/>
        <v>3780.0000000000005</v>
      </c>
      <c r="DG88">
        <f t="shared" si="139"/>
        <v>3240</v>
      </c>
      <c r="DH88">
        <v>0</v>
      </c>
      <c r="DI88">
        <v>500</v>
      </c>
      <c r="DJ88">
        <f t="shared" si="140"/>
        <v>34520</v>
      </c>
      <c r="DK88">
        <v>2000</v>
      </c>
      <c r="DL88">
        <v>0</v>
      </c>
      <c r="DM88">
        <f t="shared" si="141"/>
        <v>150</v>
      </c>
      <c r="DN88">
        <f t="shared" si="142"/>
        <v>32370</v>
      </c>
      <c r="DO88">
        <v>27000</v>
      </c>
      <c r="DP88">
        <f t="shared" si="143"/>
        <v>3780.0000000000005</v>
      </c>
      <c r="DQ88">
        <f t="shared" si="144"/>
        <v>3240</v>
      </c>
      <c r="DR88">
        <v>0</v>
      </c>
      <c r="DS88">
        <v>500</v>
      </c>
      <c r="DT88">
        <f t="shared" si="145"/>
        <v>34520</v>
      </c>
      <c r="DU88">
        <v>2000</v>
      </c>
      <c r="DV88">
        <v>0</v>
      </c>
      <c r="DW88">
        <f t="shared" si="146"/>
        <v>150</v>
      </c>
      <c r="DX88">
        <f t="shared" si="147"/>
        <v>32370</v>
      </c>
      <c r="DY88">
        <f t="shared" si="148"/>
        <v>415160</v>
      </c>
      <c r="DZ88">
        <f t="shared" si="80"/>
        <v>1800</v>
      </c>
      <c r="EA88">
        <f t="shared" si="81"/>
        <v>50000</v>
      </c>
      <c r="EB88">
        <v>0</v>
      </c>
      <c r="EC88">
        <f t="shared" si="82"/>
        <v>363360</v>
      </c>
      <c r="ED88">
        <f t="shared" si="83"/>
        <v>24000</v>
      </c>
      <c r="EE88">
        <f t="shared" si="84"/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f t="shared" si="85"/>
        <v>24000</v>
      </c>
      <c r="EQ88">
        <f t="shared" si="149"/>
        <v>24000</v>
      </c>
      <c r="ER88">
        <f t="shared" si="86"/>
        <v>339360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f t="shared" si="150"/>
        <v>0</v>
      </c>
      <c r="FA88">
        <f t="shared" si="151"/>
        <v>339360</v>
      </c>
      <c r="FB88">
        <f t="shared" si="152"/>
        <v>4468</v>
      </c>
      <c r="FC88">
        <f t="shared" si="153"/>
        <v>0</v>
      </c>
      <c r="FD88">
        <f t="shared" si="154"/>
        <v>4468</v>
      </c>
      <c r="FE88">
        <f t="shared" si="155"/>
        <v>0</v>
      </c>
      <c r="FF88">
        <f t="shared" si="156"/>
        <v>0</v>
      </c>
      <c r="FG88">
        <f t="shared" si="157"/>
        <v>0</v>
      </c>
      <c r="FH88">
        <v>0</v>
      </c>
      <c r="FI88">
        <f t="shared" si="158"/>
        <v>0</v>
      </c>
      <c r="FJ88" t="b">
        <f t="shared" si="159"/>
        <v>0</v>
      </c>
    </row>
    <row r="89" spans="1:166" x14ac:dyDescent="0.25">
      <c r="A89" s="1">
        <f>_xlfn.AGGREGATE(3,5,$B$2:B89)</f>
        <v>32</v>
      </c>
      <c r="B89" s="1" t="s">
        <v>298</v>
      </c>
      <c r="C89" s="1" t="s">
        <v>299</v>
      </c>
      <c r="D89" s="1" t="s">
        <v>789</v>
      </c>
      <c r="E89" s="1" t="s">
        <v>846</v>
      </c>
      <c r="F89" s="1">
        <v>0</v>
      </c>
      <c r="G89" s="1">
        <v>0</v>
      </c>
      <c r="H89" s="1">
        <v>53800</v>
      </c>
      <c r="I89" s="1">
        <f t="shared" si="87"/>
        <v>5380</v>
      </c>
      <c r="J89" s="1">
        <f t="shared" si="88"/>
        <v>6456</v>
      </c>
      <c r="K89" s="1">
        <v>400</v>
      </c>
      <c r="L89" s="1">
        <v>500</v>
      </c>
      <c r="M89" s="1">
        <f t="shared" si="89"/>
        <v>66536</v>
      </c>
      <c r="N89" s="1">
        <v>5000</v>
      </c>
      <c r="O89" s="1">
        <v>0</v>
      </c>
      <c r="P89" s="1">
        <f t="shared" si="90"/>
        <v>200</v>
      </c>
      <c r="Q89" s="1">
        <f t="shared" si="91"/>
        <v>61336</v>
      </c>
      <c r="R89" s="1">
        <v>53800</v>
      </c>
      <c r="S89" s="1">
        <f t="shared" si="92"/>
        <v>5380</v>
      </c>
      <c r="T89" s="1">
        <f t="shared" si="93"/>
        <v>6456</v>
      </c>
      <c r="U89" s="1">
        <v>400</v>
      </c>
      <c r="V89" s="1">
        <v>500</v>
      </c>
      <c r="W89" s="1">
        <f t="shared" si="94"/>
        <v>66536</v>
      </c>
      <c r="X89" s="1">
        <v>5000</v>
      </c>
      <c r="Y89" s="1">
        <v>0</v>
      </c>
      <c r="Z89" s="1">
        <f t="shared" si="95"/>
        <v>200</v>
      </c>
      <c r="AA89" s="1">
        <f t="shared" si="96"/>
        <v>61336</v>
      </c>
      <c r="AB89" s="1">
        <v>53800</v>
      </c>
      <c r="AC89" s="1">
        <f t="shared" si="97"/>
        <v>7532.0000000000009</v>
      </c>
      <c r="AD89" s="1">
        <f t="shared" si="98"/>
        <v>6456</v>
      </c>
      <c r="AE89" s="1">
        <v>400</v>
      </c>
      <c r="AF89" s="1">
        <v>500</v>
      </c>
      <c r="AG89" s="1">
        <f t="shared" si="99"/>
        <v>68688</v>
      </c>
      <c r="AH89" s="1">
        <v>5000</v>
      </c>
      <c r="AI89" s="1">
        <v>0</v>
      </c>
      <c r="AJ89" s="1">
        <f t="shared" si="100"/>
        <v>200</v>
      </c>
      <c r="AK89" s="1">
        <f t="shared" si="101"/>
        <v>63488</v>
      </c>
      <c r="AL89" s="1">
        <v>53800</v>
      </c>
      <c r="AM89" s="1">
        <f t="shared" si="102"/>
        <v>7532.0000000000009</v>
      </c>
      <c r="AN89" s="1">
        <f t="shared" si="103"/>
        <v>6456</v>
      </c>
      <c r="AO89" s="1">
        <v>400</v>
      </c>
      <c r="AP89" s="1">
        <v>500</v>
      </c>
      <c r="AQ89" s="1">
        <f t="shared" si="104"/>
        <v>68688</v>
      </c>
      <c r="AR89" s="1">
        <v>5000</v>
      </c>
      <c r="AS89" s="1">
        <v>0</v>
      </c>
      <c r="AT89" s="1">
        <f t="shared" si="105"/>
        <v>200</v>
      </c>
      <c r="AU89" s="1">
        <f t="shared" si="106"/>
        <v>63488</v>
      </c>
      <c r="AV89" s="1">
        <v>55400</v>
      </c>
      <c r="AW89" s="1">
        <f t="shared" si="107"/>
        <v>7756.0000000000009</v>
      </c>
      <c r="AX89" s="1">
        <f t="shared" si="108"/>
        <v>2152</v>
      </c>
      <c r="AY89" s="1">
        <f t="shared" si="109"/>
        <v>6648</v>
      </c>
      <c r="AZ89" s="1">
        <v>400</v>
      </c>
      <c r="BA89" s="1">
        <v>500</v>
      </c>
      <c r="BB89" s="1">
        <f t="shared" si="110"/>
        <v>72856</v>
      </c>
      <c r="BC89" s="1">
        <v>5000</v>
      </c>
      <c r="BD89" s="1">
        <v>0</v>
      </c>
      <c r="BE89" s="1">
        <f t="shared" si="111"/>
        <v>200</v>
      </c>
      <c r="BF89" s="1">
        <f t="shared" si="112"/>
        <v>67656</v>
      </c>
      <c r="BG89" s="1">
        <v>55400</v>
      </c>
      <c r="BH89" s="1">
        <f t="shared" si="113"/>
        <v>7756.0000000000009</v>
      </c>
      <c r="BI89" s="1">
        <f t="shared" si="114"/>
        <v>6648</v>
      </c>
      <c r="BJ89" s="1">
        <v>400</v>
      </c>
      <c r="BK89" s="1">
        <v>500</v>
      </c>
      <c r="BL89" s="1">
        <f t="shared" si="115"/>
        <v>70704</v>
      </c>
      <c r="BM89" s="1">
        <v>5000</v>
      </c>
      <c r="BN89" s="1">
        <v>0</v>
      </c>
      <c r="BO89" s="1">
        <f t="shared" si="116"/>
        <v>200</v>
      </c>
      <c r="BP89" s="1">
        <f t="shared" si="117"/>
        <v>65504</v>
      </c>
      <c r="BQ89" s="1">
        <v>55400</v>
      </c>
      <c r="BR89" s="1">
        <f t="shared" si="118"/>
        <v>7756.0000000000009</v>
      </c>
      <c r="BS89" s="1">
        <f t="shared" si="119"/>
        <v>6648</v>
      </c>
      <c r="BT89" s="1">
        <v>400</v>
      </c>
      <c r="BU89" s="1">
        <v>500</v>
      </c>
      <c r="BV89" s="1">
        <f t="shared" si="120"/>
        <v>70704</v>
      </c>
      <c r="BW89" s="1">
        <v>5000</v>
      </c>
      <c r="BX89" s="1">
        <v>0</v>
      </c>
      <c r="BY89" s="1">
        <f t="shared" si="121"/>
        <v>200</v>
      </c>
      <c r="BZ89" s="1">
        <f t="shared" si="122"/>
        <v>65504</v>
      </c>
      <c r="CA89" s="1">
        <v>55400</v>
      </c>
      <c r="CB89" s="1">
        <f t="shared" si="123"/>
        <v>7756.0000000000009</v>
      </c>
      <c r="CC89" s="1">
        <f t="shared" si="124"/>
        <v>6648</v>
      </c>
      <c r="CD89" s="1">
        <v>400</v>
      </c>
      <c r="CE89" s="1">
        <v>500</v>
      </c>
      <c r="CF89" s="1">
        <f t="shared" si="125"/>
        <v>70704</v>
      </c>
      <c r="CG89" s="1">
        <v>5000</v>
      </c>
      <c r="CH89" s="1">
        <v>0</v>
      </c>
      <c r="CI89" s="1">
        <f t="shared" si="126"/>
        <v>200</v>
      </c>
      <c r="CJ89" s="1">
        <f t="shared" si="127"/>
        <v>65504</v>
      </c>
      <c r="CK89" s="1">
        <v>55400</v>
      </c>
      <c r="CL89" s="1">
        <f t="shared" si="128"/>
        <v>7756.0000000000009</v>
      </c>
      <c r="CM89" s="1">
        <f t="shared" si="129"/>
        <v>6648</v>
      </c>
      <c r="CN89" s="1">
        <v>400</v>
      </c>
      <c r="CO89" s="1">
        <v>500</v>
      </c>
      <c r="CP89" s="1">
        <f t="shared" si="130"/>
        <v>70704</v>
      </c>
      <c r="CQ89" s="1">
        <v>5000</v>
      </c>
      <c r="CR89" s="1">
        <v>0</v>
      </c>
      <c r="CS89" s="1">
        <f t="shared" si="131"/>
        <v>200</v>
      </c>
      <c r="CT89" s="1">
        <f t="shared" si="132"/>
        <v>65504</v>
      </c>
      <c r="CU89" s="1">
        <v>55400</v>
      </c>
      <c r="CV89" s="1">
        <f t="shared" si="133"/>
        <v>7756.0000000000009</v>
      </c>
      <c r="CW89" s="1">
        <f t="shared" si="134"/>
        <v>6648</v>
      </c>
      <c r="CX89" s="1">
        <v>400</v>
      </c>
      <c r="CY89" s="1">
        <v>500</v>
      </c>
      <c r="CZ89" s="1">
        <f t="shared" si="135"/>
        <v>70704</v>
      </c>
      <c r="DA89" s="1">
        <v>5000</v>
      </c>
      <c r="DB89" s="1">
        <v>0</v>
      </c>
      <c r="DC89" s="1">
        <f t="shared" si="136"/>
        <v>200</v>
      </c>
      <c r="DD89" s="1">
        <f t="shared" si="137"/>
        <v>65504</v>
      </c>
      <c r="DE89" s="1">
        <v>55400</v>
      </c>
      <c r="DF89" s="1">
        <f t="shared" si="138"/>
        <v>7756.0000000000009</v>
      </c>
      <c r="DG89" s="1">
        <f t="shared" si="139"/>
        <v>6648</v>
      </c>
      <c r="DH89" s="1">
        <v>400</v>
      </c>
      <c r="DI89" s="1">
        <v>500</v>
      </c>
      <c r="DJ89" s="1">
        <f t="shared" si="140"/>
        <v>70704</v>
      </c>
      <c r="DK89" s="1">
        <v>5000</v>
      </c>
      <c r="DL89" s="1">
        <v>0</v>
      </c>
      <c r="DM89" s="1">
        <f t="shared" si="141"/>
        <v>200</v>
      </c>
      <c r="DN89" s="1">
        <f t="shared" si="142"/>
        <v>65504</v>
      </c>
      <c r="DO89" s="1">
        <v>55400</v>
      </c>
      <c r="DP89" s="1">
        <f t="shared" si="143"/>
        <v>7756.0000000000009</v>
      </c>
      <c r="DQ89" s="1">
        <f t="shared" si="144"/>
        <v>6648</v>
      </c>
      <c r="DR89" s="1">
        <v>400</v>
      </c>
      <c r="DS89" s="1">
        <v>500</v>
      </c>
      <c r="DT89" s="1">
        <f t="shared" si="145"/>
        <v>70704</v>
      </c>
      <c r="DU89" s="1">
        <v>5000</v>
      </c>
      <c r="DV89" s="1">
        <v>0</v>
      </c>
      <c r="DW89" s="1">
        <f t="shared" si="146"/>
        <v>200</v>
      </c>
      <c r="DX89" s="1">
        <f t="shared" si="147"/>
        <v>65504</v>
      </c>
      <c r="DY89" s="1">
        <f t="shared" si="148"/>
        <v>838232</v>
      </c>
      <c r="DZ89" s="1">
        <f t="shared" si="80"/>
        <v>2400</v>
      </c>
      <c r="EA89" s="1">
        <f t="shared" si="81"/>
        <v>50000</v>
      </c>
      <c r="EB89" s="1">
        <v>0</v>
      </c>
      <c r="EC89" s="1">
        <f t="shared" si="82"/>
        <v>785832</v>
      </c>
      <c r="ED89" s="1">
        <f t="shared" si="83"/>
        <v>60000</v>
      </c>
      <c r="EE89" s="1">
        <f t="shared" si="84"/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  <c r="EK89" s="1">
        <v>0</v>
      </c>
      <c r="EL89" s="1">
        <v>0</v>
      </c>
      <c r="EM89" s="1">
        <v>0</v>
      </c>
      <c r="EN89" s="1">
        <v>0</v>
      </c>
      <c r="EO89" s="1">
        <v>0</v>
      </c>
      <c r="EP89" s="1">
        <f t="shared" si="85"/>
        <v>60000</v>
      </c>
      <c r="EQ89" s="1">
        <f t="shared" si="149"/>
        <v>60000</v>
      </c>
      <c r="ER89" s="1">
        <f t="shared" si="86"/>
        <v>725832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f t="shared" si="150"/>
        <v>0</v>
      </c>
      <c r="FA89" s="1">
        <f t="shared" si="151"/>
        <v>725832</v>
      </c>
      <c r="FB89" s="1">
        <f t="shared" si="152"/>
        <v>12500</v>
      </c>
      <c r="FC89" s="1">
        <f t="shared" si="153"/>
        <v>22583</v>
      </c>
      <c r="FD89" s="1">
        <f t="shared" si="154"/>
        <v>35083</v>
      </c>
      <c r="FE89" s="1">
        <f t="shared" si="155"/>
        <v>35083</v>
      </c>
      <c r="FF89" s="1">
        <f t="shared" si="156"/>
        <v>1403.32</v>
      </c>
      <c r="FG89" s="1">
        <f t="shared" si="157"/>
        <v>36486</v>
      </c>
      <c r="FH89" s="1">
        <v>0</v>
      </c>
      <c r="FI89" s="1">
        <f t="shared" si="158"/>
        <v>36486</v>
      </c>
      <c r="FJ89" s="1" t="b">
        <f t="shared" si="159"/>
        <v>1</v>
      </c>
    </row>
    <row r="90" spans="1:166" x14ac:dyDescent="0.25">
      <c r="A90" s="1">
        <f>_xlfn.AGGREGATE(3,5,$B$2:B90)</f>
        <v>33</v>
      </c>
      <c r="B90" s="1" t="s">
        <v>300</v>
      </c>
      <c r="C90" s="1" t="s">
        <v>301</v>
      </c>
      <c r="D90" s="1" t="s">
        <v>789</v>
      </c>
      <c r="E90" s="1" t="s">
        <v>846</v>
      </c>
      <c r="F90" s="1">
        <v>0</v>
      </c>
      <c r="G90" s="1">
        <v>0</v>
      </c>
      <c r="H90" s="1">
        <v>45900</v>
      </c>
      <c r="I90" s="1">
        <f t="shared" si="87"/>
        <v>4590</v>
      </c>
      <c r="J90" s="1">
        <f t="shared" si="88"/>
        <v>5508</v>
      </c>
      <c r="K90" s="1">
        <v>0</v>
      </c>
      <c r="L90" s="1">
        <v>500</v>
      </c>
      <c r="M90" s="1">
        <f t="shared" si="89"/>
        <v>56498</v>
      </c>
      <c r="N90" s="1">
        <v>3000</v>
      </c>
      <c r="O90" s="1">
        <v>60</v>
      </c>
      <c r="P90" s="1">
        <f t="shared" si="90"/>
        <v>200</v>
      </c>
      <c r="Q90" s="1">
        <f t="shared" si="91"/>
        <v>53238</v>
      </c>
      <c r="R90" s="1">
        <v>45900</v>
      </c>
      <c r="S90" s="1">
        <f t="shared" si="92"/>
        <v>4590</v>
      </c>
      <c r="T90" s="1">
        <f t="shared" si="93"/>
        <v>5508</v>
      </c>
      <c r="U90" s="1">
        <v>0</v>
      </c>
      <c r="V90" s="1">
        <v>500</v>
      </c>
      <c r="W90" s="1">
        <f t="shared" si="94"/>
        <v>56498</v>
      </c>
      <c r="X90" s="1">
        <v>3000</v>
      </c>
      <c r="Y90" s="1">
        <v>60</v>
      </c>
      <c r="Z90" s="1">
        <f t="shared" si="95"/>
        <v>200</v>
      </c>
      <c r="AA90" s="1">
        <f t="shared" si="96"/>
        <v>53238</v>
      </c>
      <c r="AB90" s="1">
        <v>45900</v>
      </c>
      <c r="AC90" s="1">
        <f t="shared" si="97"/>
        <v>6426.0000000000009</v>
      </c>
      <c r="AD90" s="1">
        <f t="shared" si="98"/>
        <v>5508</v>
      </c>
      <c r="AE90" s="1">
        <v>0</v>
      </c>
      <c r="AF90" s="1">
        <v>500</v>
      </c>
      <c r="AG90" s="1">
        <f t="shared" si="99"/>
        <v>58334</v>
      </c>
      <c r="AH90" s="1">
        <v>3000</v>
      </c>
      <c r="AI90" s="1">
        <v>60</v>
      </c>
      <c r="AJ90" s="1">
        <f t="shared" si="100"/>
        <v>200</v>
      </c>
      <c r="AK90" s="1">
        <f t="shared" si="101"/>
        <v>55074</v>
      </c>
      <c r="AL90" s="1">
        <v>45900</v>
      </c>
      <c r="AM90" s="1">
        <f t="shared" si="102"/>
        <v>6426.0000000000009</v>
      </c>
      <c r="AN90" s="1">
        <f t="shared" si="103"/>
        <v>5508</v>
      </c>
      <c r="AO90" s="1">
        <v>0</v>
      </c>
      <c r="AP90" s="1">
        <v>500</v>
      </c>
      <c r="AQ90" s="1">
        <f t="shared" si="104"/>
        <v>58334</v>
      </c>
      <c r="AR90" s="1">
        <v>3000</v>
      </c>
      <c r="AS90" s="1">
        <v>60</v>
      </c>
      <c r="AT90" s="1">
        <f t="shared" si="105"/>
        <v>200</v>
      </c>
      <c r="AU90" s="1">
        <f t="shared" si="106"/>
        <v>55074</v>
      </c>
      <c r="AV90" s="1">
        <v>47300</v>
      </c>
      <c r="AW90" s="1">
        <f t="shared" si="107"/>
        <v>6622.0000000000009</v>
      </c>
      <c r="AX90" s="1">
        <f t="shared" si="108"/>
        <v>1836</v>
      </c>
      <c r="AY90" s="1">
        <f t="shared" si="109"/>
        <v>5676</v>
      </c>
      <c r="AZ90" s="1">
        <v>0</v>
      </c>
      <c r="BA90" s="1">
        <v>500</v>
      </c>
      <c r="BB90" s="1">
        <f t="shared" si="110"/>
        <v>61934</v>
      </c>
      <c r="BC90" s="1">
        <v>3000</v>
      </c>
      <c r="BD90" s="1">
        <v>60</v>
      </c>
      <c r="BE90" s="1">
        <f t="shared" si="111"/>
        <v>200</v>
      </c>
      <c r="BF90" s="1">
        <f t="shared" si="112"/>
        <v>58674</v>
      </c>
      <c r="BG90" s="1">
        <v>47300</v>
      </c>
      <c r="BH90" s="1">
        <f t="shared" si="113"/>
        <v>6622.0000000000009</v>
      </c>
      <c r="BI90" s="1">
        <f t="shared" si="114"/>
        <v>5676</v>
      </c>
      <c r="BJ90" s="1">
        <v>0</v>
      </c>
      <c r="BK90" s="1">
        <v>500</v>
      </c>
      <c r="BL90" s="1">
        <f t="shared" si="115"/>
        <v>60098</v>
      </c>
      <c r="BM90" s="1">
        <v>3000</v>
      </c>
      <c r="BN90" s="1">
        <v>60</v>
      </c>
      <c r="BO90" s="1">
        <f t="shared" si="116"/>
        <v>200</v>
      </c>
      <c r="BP90" s="1">
        <f t="shared" si="117"/>
        <v>56838</v>
      </c>
      <c r="BQ90" s="1">
        <v>47300</v>
      </c>
      <c r="BR90" s="1">
        <f t="shared" si="118"/>
        <v>6622.0000000000009</v>
      </c>
      <c r="BS90" s="1">
        <f t="shared" si="119"/>
        <v>5676</v>
      </c>
      <c r="BT90" s="1">
        <v>0</v>
      </c>
      <c r="BU90" s="1">
        <v>500</v>
      </c>
      <c r="BV90" s="1">
        <f t="shared" si="120"/>
        <v>60098</v>
      </c>
      <c r="BW90" s="1">
        <v>3000</v>
      </c>
      <c r="BX90" s="1">
        <v>60</v>
      </c>
      <c r="BY90" s="1">
        <f t="shared" si="121"/>
        <v>200</v>
      </c>
      <c r="BZ90" s="1">
        <f t="shared" si="122"/>
        <v>56838</v>
      </c>
      <c r="CA90" s="1">
        <v>47300</v>
      </c>
      <c r="CB90" s="1">
        <f t="shared" si="123"/>
        <v>6622.0000000000009</v>
      </c>
      <c r="CC90" s="1">
        <f t="shared" si="124"/>
        <v>5676</v>
      </c>
      <c r="CD90" s="1">
        <v>0</v>
      </c>
      <c r="CE90" s="1">
        <v>500</v>
      </c>
      <c r="CF90" s="1">
        <f t="shared" si="125"/>
        <v>60098</v>
      </c>
      <c r="CG90" s="1">
        <v>3000</v>
      </c>
      <c r="CH90" s="1">
        <v>60</v>
      </c>
      <c r="CI90" s="1">
        <f t="shared" si="126"/>
        <v>200</v>
      </c>
      <c r="CJ90" s="1">
        <f t="shared" si="127"/>
        <v>56838</v>
      </c>
      <c r="CK90" s="1">
        <v>47300</v>
      </c>
      <c r="CL90" s="1">
        <f t="shared" si="128"/>
        <v>6622.0000000000009</v>
      </c>
      <c r="CM90" s="1">
        <f t="shared" si="129"/>
        <v>5676</v>
      </c>
      <c r="CN90" s="1">
        <v>0</v>
      </c>
      <c r="CO90" s="1">
        <v>500</v>
      </c>
      <c r="CP90" s="1">
        <f t="shared" si="130"/>
        <v>60098</v>
      </c>
      <c r="CQ90" s="1">
        <v>3000</v>
      </c>
      <c r="CR90" s="1">
        <v>60</v>
      </c>
      <c r="CS90" s="1">
        <f t="shared" si="131"/>
        <v>200</v>
      </c>
      <c r="CT90" s="1">
        <f t="shared" si="132"/>
        <v>56838</v>
      </c>
      <c r="CU90" s="1">
        <v>47300</v>
      </c>
      <c r="CV90" s="1">
        <f t="shared" si="133"/>
        <v>6622.0000000000009</v>
      </c>
      <c r="CW90" s="1">
        <f t="shared" si="134"/>
        <v>5676</v>
      </c>
      <c r="CX90" s="1">
        <v>0</v>
      </c>
      <c r="CY90" s="1">
        <v>500</v>
      </c>
      <c r="CZ90" s="1">
        <f t="shared" si="135"/>
        <v>60098</v>
      </c>
      <c r="DA90" s="1">
        <v>3000</v>
      </c>
      <c r="DB90" s="1">
        <v>60</v>
      </c>
      <c r="DC90" s="1">
        <f t="shared" si="136"/>
        <v>200</v>
      </c>
      <c r="DD90" s="1">
        <f t="shared" si="137"/>
        <v>56838</v>
      </c>
      <c r="DE90" s="1">
        <v>47300</v>
      </c>
      <c r="DF90" s="1">
        <f t="shared" si="138"/>
        <v>6622.0000000000009</v>
      </c>
      <c r="DG90" s="1">
        <f t="shared" si="139"/>
        <v>5676</v>
      </c>
      <c r="DH90" s="1">
        <v>0</v>
      </c>
      <c r="DI90" s="1">
        <v>500</v>
      </c>
      <c r="DJ90" s="1">
        <f t="shared" si="140"/>
        <v>60098</v>
      </c>
      <c r="DK90" s="1">
        <v>3000</v>
      </c>
      <c r="DL90" s="1">
        <v>60</v>
      </c>
      <c r="DM90" s="1">
        <f t="shared" si="141"/>
        <v>200</v>
      </c>
      <c r="DN90" s="1">
        <f t="shared" si="142"/>
        <v>56838</v>
      </c>
      <c r="DO90" s="1">
        <v>47300</v>
      </c>
      <c r="DP90" s="1">
        <f t="shared" si="143"/>
        <v>6622.0000000000009</v>
      </c>
      <c r="DQ90" s="1">
        <f t="shared" si="144"/>
        <v>5676</v>
      </c>
      <c r="DR90" s="1">
        <v>0</v>
      </c>
      <c r="DS90" s="1">
        <v>500</v>
      </c>
      <c r="DT90" s="1">
        <f t="shared" si="145"/>
        <v>60098</v>
      </c>
      <c r="DU90" s="1">
        <v>3000</v>
      </c>
      <c r="DV90" s="1">
        <v>60</v>
      </c>
      <c r="DW90" s="1">
        <f t="shared" si="146"/>
        <v>200</v>
      </c>
      <c r="DX90" s="1">
        <f t="shared" si="147"/>
        <v>56838</v>
      </c>
      <c r="DY90" s="1">
        <f t="shared" si="148"/>
        <v>712284</v>
      </c>
      <c r="DZ90" s="1">
        <f t="shared" si="80"/>
        <v>2400</v>
      </c>
      <c r="EA90" s="1">
        <f t="shared" si="81"/>
        <v>50000</v>
      </c>
      <c r="EB90" s="1">
        <v>0</v>
      </c>
      <c r="EC90" s="1">
        <f t="shared" si="82"/>
        <v>659884</v>
      </c>
      <c r="ED90" s="1">
        <f t="shared" si="83"/>
        <v>36000</v>
      </c>
      <c r="EE90" s="1">
        <f t="shared" si="84"/>
        <v>720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f t="shared" si="85"/>
        <v>36720</v>
      </c>
      <c r="EQ90" s="1">
        <f t="shared" si="149"/>
        <v>36720</v>
      </c>
      <c r="ER90" s="1">
        <f t="shared" si="86"/>
        <v>623164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f t="shared" si="150"/>
        <v>0</v>
      </c>
      <c r="FA90" s="1">
        <f t="shared" si="151"/>
        <v>623164</v>
      </c>
      <c r="FB90" s="1">
        <f t="shared" si="152"/>
        <v>12500</v>
      </c>
      <c r="FC90" s="1">
        <f t="shared" si="153"/>
        <v>12316</v>
      </c>
      <c r="FD90" s="1">
        <f t="shared" si="154"/>
        <v>24816</v>
      </c>
      <c r="FE90" s="1">
        <f t="shared" si="155"/>
        <v>24816</v>
      </c>
      <c r="FF90" s="1">
        <f t="shared" si="156"/>
        <v>992.64</v>
      </c>
      <c r="FG90" s="1">
        <f t="shared" si="157"/>
        <v>25809</v>
      </c>
      <c r="FH90" s="1">
        <v>0</v>
      </c>
      <c r="FI90" s="1">
        <f t="shared" si="158"/>
        <v>25809</v>
      </c>
      <c r="FJ90" s="1" t="b">
        <f t="shared" si="159"/>
        <v>1</v>
      </c>
    </row>
    <row r="91" spans="1:166" x14ac:dyDescent="0.25">
      <c r="A91" s="1">
        <f>_xlfn.AGGREGATE(3,5,$B$2:B91)</f>
        <v>34</v>
      </c>
      <c r="B91" s="1" t="s">
        <v>302</v>
      </c>
      <c r="C91" s="1" t="s">
        <v>303</v>
      </c>
      <c r="D91" s="1" t="s">
        <v>789</v>
      </c>
      <c r="E91" s="1" t="s">
        <v>846</v>
      </c>
      <c r="F91" s="1">
        <v>0</v>
      </c>
      <c r="G91" s="1">
        <v>6000</v>
      </c>
      <c r="H91" s="1">
        <v>33500</v>
      </c>
      <c r="I91" s="1">
        <f t="shared" si="87"/>
        <v>3350</v>
      </c>
      <c r="J91" s="1">
        <f t="shared" si="88"/>
        <v>4020</v>
      </c>
      <c r="K91" s="1">
        <v>0</v>
      </c>
      <c r="L91" s="1">
        <v>500</v>
      </c>
      <c r="M91" s="1">
        <f t="shared" si="89"/>
        <v>41370</v>
      </c>
      <c r="N91" s="1">
        <v>3000</v>
      </c>
      <c r="O91" s="1">
        <v>0</v>
      </c>
      <c r="P91" s="1">
        <f t="shared" si="90"/>
        <v>200</v>
      </c>
      <c r="Q91" s="1">
        <f t="shared" si="91"/>
        <v>38170</v>
      </c>
      <c r="R91" s="1">
        <v>33500</v>
      </c>
      <c r="S91" s="1">
        <f t="shared" si="92"/>
        <v>3350</v>
      </c>
      <c r="T91" s="1">
        <f t="shared" si="93"/>
        <v>4020</v>
      </c>
      <c r="U91" s="1">
        <v>0</v>
      </c>
      <c r="V91" s="1">
        <v>500</v>
      </c>
      <c r="W91" s="1">
        <f t="shared" si="94"/>
        <v>41370</v>
      </c>
      <c r="X91" s="1">
        <v>3000</v>
      </c>
      <c r="Y91" s="1">
        <v>0</v>
      </c>
      <c r="Z91" s="1">
        <f t="shared" si="95"/>
        <v>200</v>
      </c>
      <c r="AA91" s="1">
        <f t="shared" si="96"/>
        <v>38170</v>
      </c>
      <c r="AB91" s="1">
        <v>33500</v>
      </c>
      <c r="AC91" s="1">
        <f t="shared" si="97"/>
        <v>4690</v>
      </c>
      <c r="AD91" s="1">
        <f t="shared" si="98"/>
        <v>4020</v>
      </c>
      <c r="AE91" s="1">
        <v>0</v>
      </c>
      <c r="AF91" s="1">
        <v>500</v>
      </c>
      <c r="AG91" s="1">
        <f t="shared" si="99"/>
        <v>42710</v>
      </c>
      <c r="AH91" s="1">
        <v>3000</v>
      </c>
      <c r="AI91" s="1">
        <v>0</v>
      </c>
      <c r="AJ91" s="1">
        <f t="shared" si="100"/>
        <v>200</v>
      </c>
      <c r="AK91" s="1">
        <f t="shared" si="101"/>
        <v>39510</v>
      </c>
      <c r="AL91" s="1">
        <v>33500</v>
      </c>
      <c r="AM91" s="1">
        <f t="shared" si="102"/>
        <v>4690</v>
      </c>
      <c r="AN91" s="1">
        <f t="shared" si="103"/>
        <v>4020</v>
      </c>
      <c r="AO91" s="1">
        <v>0</v>
      </c>
      <c r="AP91" s="1">
        <v>500</v>
      </c>
      <c r="AQ91" s="1">
        <f t="shared" si="104"/>
        <v>42710</v>
      </c>
      <c r="AR91" s="1">
        <v>3000</v>
      </c>
      <c r="AS91" s="1">
        <v>0</v>
      </c>
      <c r="AT91" s="1">
        <f t="shared" si="105"/>
        <v>200</v>
      </c>
      <c r="AU91" s="1">
        <f t="shared" si="106"/>
        <v>39510</v>
      </c>
      <c r="AV91" s="1">
        <v>35500</v>
      </c>
      <c r="AW91" s="1">
        <f t="shared" si="107"/>
        <v>4970.0000000000009</v>
      </c>
      <c r="AX91" s="1">
        <f t="shared" si="108"/>
        <v>1340</v>
      </c>
      <c r="AY91" s="1">
        <f t="shared" si="109"/>
        <v>4260</v>
      </c>
      <c r="AZ91" s="1">
        <v>0</v>
      </c>
      <c r="BA91" s="1">
        <v>500</v>
      </c>
      <c r="BB91" s="1">
        <f t="shared" si="110"/>
        <v>46570</v>
      </c>
      <c r="BC91" s="1">
        <v>3000</v>
      </c>
      <c r="BD91" s="1">
        <v>0</v>
      </c>
      <c r="BE91" s="1">
        <f t="shared" si="111"/>
        <v>200</v>
      </c>
      <c r="BF91" s="1">
        <f t="shared" si="112"/>
        <v>43370</v>
      </c>
      <c r="BG91" s="1">
        <v>35500</v>
      </c>
      <c r="BH91" s="1">
        <f t="shared" si="113"/>
        <v>4970.0000000000009</v>
      </c>
      <c r="BI91" s="1">
        <f t="shared" si="114"/>
        <v>4260</v>
      </c>
      <c r="BJ91" s="1">
        <v>0</v>
      </c>
      <c r="BK91" s="1">
        <v>500</v>
      </c>
      <c r="BL91" s="1">
        <f t="shared" si="115"/>
        <v>45230</v>
      </c>
      <c r="BM91" s="1">
        <v>3000</v>
      </c>
      <c r="BN91" s="1">
        <v>0</v>
      </c>
      <c r="BO91" s="1">
        <f t="shared" si="116"/>
        <v>200</v>
      </c>
      <c r="BP91" s="1">
        <f t="shared" si="117"/>
        <v>42030</v>
      </c>
      <c r="BQ91" s="1">
        <v>35500</v>
      </c>
      <c r="BR91" s="1">
        <f t="shared" si="118"/>
        <v>4970.0000000000009</v>
      </c>
      <c r="BS91" s="1">
        <f t="shared" si="119"/>
        <v>4260</v>
      </c>
      <c r="BT91" s="1">
        <v>0</v>
      </c>
      <c r="BU91" s="1">
        <v>500</v>
      </c>
      <c r="BV91" s="1">
        <f t="shared" si="120"/>
        <v>45230</v>
      </c>
      <c r="BW91" s="1">
        <v>3000</v>
      </c>
      <c r="BX91" s="1">
        <v>0</v>
      </c>
      <c r="BY91" s="1">
        <f t="shared" si="121"/>
        <v>200</v>
      </c>
      <c r="BZ91" s="1">
        <f t="shared" si="122"/>
        <v>42030</v>
      </c>
      <c r="CA91" s="1">
        <v>35500</v>
      </c>
      <c r="CB91" s="1">
        <f t="shared" si="123"/>
        <v>4970.0000000000009</v>
      </c>
      <c r="CC91" s="1">
        <f t="shared" si="124"/>
        <v>4260</v>
      </c>
      <c r="CD91" s="1">
        <v>0</v>
      </c>
      <c r="CE91" s="1">
        <v>500</v>
      </c>
      <c r="CF91" s="1">
        <f t="shared" si="125"/>
        <v>45230</v>
      </c>
      <c r="CG91" s="1">
        <v>3000</v>
      </c>
      <c r="CH91" s="1">
        <v>0</v>
      </c>
      <c r="CI91" s="1">
        <f t="shared" si="126"/>
        <v>200</v>
      </c>
      <c r="CJ91" s="1">
        <f t="shared" si="127"/>
        <v>42030</v>
      </c>
      <c r="CK91" s="1">
        <v>35500</v>
      </c>
      <c r="CL91" s="1">
        <f t="shared" si="128"/>
        <v>4970.0000000000009</v>
      </c>
      <c r="CM91" s="1">
        <f t="shared" si="129"/>
        <v>4260</v>
      </c>
      <c r="CN91" s="1">
        <v>0</v>
      </c>
      <c r="CO91" s="1">
        <v>500</v>
      </c>
      <c r="CP91" s="1">
        <f t="shared" si="130"/>
        <v>45230</v>
      </c>
      <c r="CQ91" s="1">
        <v>3000</v>
      </c>
      <c r="CR91" s="1">
        <v>0</v>
      </c>
      <c r="CS91" s="1">
        <f t="shared" si="131"/>
        <v>200</v>
      </c>
      <c r="CT91" s="1">
        <f t="shared" si="132"/>
        <v>42030</v>
      </c>
      <c r="CU91" s="1">
        <v>35500</v>
      </c>
      <c r="CV91" s="1">
        <f t="shared" si="133"/>
        <v>4970.0000000000009</v>
      </c>
      <c r="CW91" s="1">
        <f t="shared" si="134"/>
        <v>4260</v>
      </c>
      <c r="CX91" s="1">
        <v>0</v>
      </c>
      <c r="CY91" s="1">
        <v>500</v>
      </c>
      <c r="CZ91" s="1">
        <f t="shared" si="135"/>
        <v>45230</v>
      </c>
      <c r="DA91" s="1">
        <v>3000</v>
      </c>
      <c r="DB91" s="1">
        <v>0</v>
      </c>
      <c r="DC91" s="1">
        <f t="shared" si="136"/>
        <v>200</v>
      </c>
      <c r="DD91" s="1">
        <f t="shared" si="137"/>
        <v>42030</v>
      </c>
      <c r="DE91" s="1">
        <v>35500</v>
      </c>
      <c r="DF91" s="1">
        <f t="shared" si="138"/>
        <v>4970.0000000000009</v>
      </c>
      <c r="DG91" s="1">
        <f t="shared" si="139"/>
        <v>4260</v>
      </c>
      <c r="DH91" s="1">
        <v>0</v>
      </c>
      <c r="DI91" s="1">
        <v>500</v>
      </c>
      <c r="DJ91" s="1">
        <f t="shared" si="140"/>
        <v>45230</v>
      </c>
      <c r="DK91" s="1">
        <v>3000</v>
      </c>
      <c r="DL91" s="1">
        <v>0</v>
      </c>
      <c r="DM91" s="1">
        <f t="shared" si="141"/>
        <v>200</v>
      </c>
      <c r="DN91" s="1">
        <f t="shared" si="142"/>
        <v>42030</v>
      </c>
      <c r="DO91" s="1">
        <v>35500</v>
      </c>
      <c r="DP91" s="1">
        <f t="shared" si="143"/>
        <v>4970.0000000000009</v>
      </c>
      <c r="DQ91" s="1">
        <f t="shared" si="144"/>
        <v>4260</v>
      </c>
      <c r="DR91" s="1">
        <v>0</v>
      </c>
      <c r="DS91" s="1">
        <v>500</v>
      </c>
      <c r="DT91" s="1">
        <f t="shared" si="145"/>
        <v>45230</v>
      </c>
      <c r="DU91" s="1">
        <v>3000</v>
      </c>
      <c r="DV91" s="1">
        <v>0</v>
      </c>
      <c r="DW91" s="1">
        <f t="shared" si="146"/>
        <v>200</v>
      </c>
      <c r="DX91" s="1">
        <f t="shared" si="147"/>
        <v>42030</v>
      </c>
      <c r="DY91" s="1">
        <f t="shared" si="148"/>
        <v>537340</v>
      </c>
      <c r="DZ91" s="1">
        <f t="shared" si="80"/>
        <v>2400</v>
      </c>
      <c r="EA91" s="1">
        <f t="shared" si="81"/>
        <v>50000</v>
      </c>
      <c r="EB91" s="1">
        <v>0</v>
      </c>
      <c r="EC91" s="1">
        <f t="shared" si="82"/>
        <v>484940</v>
      </c>
      <c r="ED91" s="1">
        <f t="shared" si="83"/>
        <v>36000</v>
      </c>
      <c r="EE91" s="1">
        <f t="shared" si="84"/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f t="shared" si="85"/>
        <v>36000</v>
      </c>
      <c r="EQ91" s="1">
        <f t="shared" si="149"/>
        <v>36000</v>
      </c>
      <c r="ER91" s="1">
        <f t="shared" si="86"/>
        <v>448940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f t="shared" si="150"/>
        <v>0</v>
      </c>
      <c r="FA91" s="1">
        <f t="shared" si="151"/>
        <v>448940</v>
      </c>
      <c r="FB91" s="1">
        <f t="shared" si="152"/>
        <v>9947</v>
      </c>
      <c r="FC91" s="1">
        <f t="shared" si="153"/>
        <v>0</v>
      </c>
      <c r="FD91" s="1">
        <f t="shared" si="154"/>
        <v>9947</v>
      </c>
      <c r="FE91" s="1">
        <f t="shared" si="155"/>
        <v>0</v>
      </c>
      <c r="FF91" s="1">
        <f t="shared" si="156"/>
        <v>0</v>
      </c>
      <c r="FG91" s="1">
        <f t="shared" si="157"/>
        <v>0</v>
      </c>
      <c r="FH91" s="1">
        <v>0</v>
      </c>
      <c r="FI91" s="1">
        <f t="shared" si="158"/>
        <v>0</v>
      </c>
      <c r="FJ91" s="1" t="b">
        <f t="shared" si="159"/>
        <v>1</v>
      </c>
    </row>
    <row r="92" spans="1:166" x14ac:dyDescent="0.25">
      <c r="A92" s="1">
        <f>_xlfn.AGGREGATE(3,5,$B$2:B92)</f>
        <v>35</v>
      </c>
      <c r="B92" s="1" t="s">
        <v>304</v>
      </c>
      <c r="C92" s="1" t="s">
        <v>305</v>
      </c>
      <c r="D92" s="1" t="s">
        <v>789</v>
      </c>
      <c r="E92" s="1" t="s">
        <v>846</v>
      </c>
      <c r="F92" s="1">
        <v>0</v>
      </c>
      <c r="G92" s="1">
        <v>6000</v>
      </c>
      <c r="H92" s="1">
        <v>32500</v>
      </c>
      <c r="I92" s="1">
        <f t="shared" si="87"/>
        <v>3250</v>
      </c>
      <c r="J92" s="1">
        <f t="shared" si="88"/>
        <v>3900</v>
      </c>
      <c r="K92" s="1">
        <v>0</v>
      </c>
      <c r="L92" s="1">
        <v>500</v>
      </c>
      <c r="M92" s="1">
        <f t="shared" si="89"/>
        <v>40150</v>
      </c>
      <c r="N92" s="1">
        <v>3000</v>
      </c>
      <c r="O92" s="1">
        <v>0</v>
      </c>
      <c r="P92" s="1">
        <f t="shared" si="90"/>
        <v>200</v>
      </c>
      <c r="Q92" s="1">
        <f t="shared" si="91"/>
        <v>36950</v>
      </c>
      <c r="R92" s="1">
        <v>32500</v>
      </c>
      <c r="S92" s="1">
        <f t="shared" si="92"/>
        <v>3250</v>
      </c>
      <c r="T92" s="1">
        <f t="shared" si="93"/>
        <v>3900</v>
      </c>
      <c r="U92" s="1">
        <v>0</v>
      </c>
      <c r="V92" s="1">
        <v>500</v>
      </c>
      <c r="W92" s="1">
        <f t="shared" si="94"/>
        <v>40150</v>
      </c>
      <c r="X92" s="1">
        <v>3000</v>
      </c>
      <c r="Y92" s="1">
        <v>0</v>
      </c>
      <c r="Z92" s="1">
        <f t="shared" si="95"/>
        <v>200</v>
      </c>
      <c r="AA92" s="1">
        <f t="shared" si="96"/>
        <v>36950</v>
      </c>
      <c r="AB92" s="1">
        <v>32500</v>
      </c>
      <c r="AC92" s="1">
        <f t="shared" si="97"/>
        <v>4550</v>
      </c>
      <c r="AD92" s="1">
        <f t="shared" si="98"/>
        <v>3900</v>
      </c>
      <c r="AE92" s="1">
        <v>0</v>
      </c>
      <c r="AF92" s="1">
        <v>500</v>
      </c>
      <c r="AG92" s="1">
        <f t="shared" si="99"/>
        <v>41450</v>
      </c>
      <c r="AH92" s="1">
        <v>3000</v>
      </c>
      <c r="AI92" s="1">
        <v>0</v>
      </c>
      <c r="AJ92" s="1">
        <f t="shared" si="100"/>
        <v>200</v>
      </c>
      <c r="AK92" s="1">
        <f t="shared" si="101"/>
        <v>38250</v>
      </c>
      <c r="AL92" s="1">
        <v>32500</v>
      </c>
      <c r="AM92" s="1">
        <f t="shared" si="102"/>
        <v>4550</v>
      </c>
      <c r="AN92" s="1">
        <f t="shared" si="103"/>
        <v>3900</v>
      </c>
      <c r="AO92" s="1">
        <v>0</v>
      </c>
      <c r="AP92" s="1">
        <v>500</v>
      </c>
      <c r="AQ92" s="1">
        <f t="shared" si="104"/>
        <v>41450</v>
      </c>
      <c r="AR92" s="1">
        <v>3000</v>
      </c>
      <c r="AS92" s="1">
        <v>0</v>
      </c>
      <c r="AT92" s="1">
        <f t="shared" si="105"/>
        <v>200</v>
      </c>
      <c r="AU92" s="1">
        <f t="shared" si="106"/>
        <v>38250</v>
      </c>
      <c r="AV92" s="1">
        <v>34500</v>
      </c>
      <c r="AW92" s="1">
        <f t="shared" si="107"/>
        <v>4830.0000000000009</v>
      </c>
      <c r="AX92" s="1">
        <f t="shared" si="108"/>
        <v>1300</v>
      </c>
      <c r="AY92" s="1">
        <f t="shared" si="109"/>
        <v>4140</v>
      </c>
      <c r="AZ92" s="1">
        <v>0</v>
      </c>
      <c r="BA92" s="1">
        <v>500</v>
      </c>
      <c r="BB92" s="1">
        <f t="shared" si="110"/>
        <v>45270</v>
      </c>
      <c r="BC92" s="1">
        <v>3000</v>
      </c>
      <c r="BD92" s="1">
        <v>0</v>
      </c>
      <c r="BE92" s="1">
        <f t="shared" si="111"/>
        <v>200</v>
      </c>
      <c r="BF92" s="1">
        <f t="shared" si="112"/>
        <v>42070</v>
      </c>
      <c r="BG92" s="1">
        <v>34500</v>
      </c>
      <c r="BH92" s="1">
        <f t="shared" si="113"/>
        <v>4830.0000000000009</v>
      </c>
      <c r="BI92" s="1">
        <f t="shared" si="114"/>
        <v>4140</v>
      </c>
      <c r="BJ92" s="1">
        <v>0</v>
      </c>
      <c r="BK92" s="1">
        <v>500</v>
      </c>
      <c r="BL92" s="1">
        <f t="shared" si="115"/>
        <v>43970</v>
      </c>
      <c r="BM92" s="1">
        <v>3000</v>
      </c>
      <c r="BN92" s="1">
        <v>0</v>
      </c>
      <c r="BO92" s="1">
        <f t="shared" si="116"/>
        <v>200</v>
      </c>
      <c r="BP92" s="1">
        <f t="shared" si="117"/>
        <v>40770</v>
      </c>
      <c r="BQ92" s="1">
        <v>34500</v>
      </c>
      <c r="BR92" s="1">
        <f t="shared" si="118"/>
        <v>4830.0000000000009</v>
      </c>
      <c r="BS92" s="1">
        <f t="shared" si="119"/>
        <v>4140</v>
      </c>
      <c r="BT92" s="1">
        <v>0</v>
      </c>
      <c r="BU92" s="1">
        <v>500</v>
      </c>
      <c r="BV92" s="1">
        <f t="shared" si="120"/>
        <v>43970</v>
      </c>
      <c r="BW92" s="1">
        <v>3000</v>
      </c>
      <c r="BX92" s="1">
        <v>0</v>
      </c>
      <c r="BY92" s="1">
        <f t="shared" si="121"/>
        <v>200</v>
      </c>
      <c r="BZ92" s="1">
        <f t="shared" si="122"/>
        <v>40770</v>
      </c>
      <c r="CA92" s="1">
        <v>34500</v>
      </c>
      <c r="CB92" s="1">
        <f t="shared" si="123"/>
        <v>4830.0000000000009</v>
      </c>
      <c r="CC92" s="1">
        <f t="shared" si="124"/>
        <v>4140</v>
      </c>
      <c r="CD92" s="1">
        <v>0</v>
      </c>
      <c r="CE92" s="1">
        <v>500</v>
      </c>
      <c r="CF92" s="1">
        <f t="shared" si="125"/>
        <v>43970</v>
      </c>
      <c r="CG92" s="1">
        <v>3000</v>
      </c>
      <c r="CH92" s="1">
        <v>0</v>
      </c>
      <c r="CI92" s="1">
        <f t="shared" si="126"/>
        <v>200</v>
      </c>
      <c r="CJ92" s="1">
        <f t="shared" si="127"/>
        <v>40770</v>
      </c>
      <c r="CK92" s="1">
        <v>34500</v>
      </c>
      <c r="CL92" s="1">
        <f t="shared" si="128"/>
        <v>4830.0000000000009</v>
      </c>
      <c r="CM92" s="1">
        <f t="shared" si="129"/>
        <v>4140</v>
      </c>
      <c r="CN92" s="1">
        <v>0</v>
      </c>
      <c r="CO92" s="1">
        <v>500</v>
      </c>
      <c r="CP92" s="1">
        <f t="shared" si="130"/>
        <v>43970</v>
      </c>
      <c r="CQ92" s="1">
        <v>3000</v>
      </c>
      <c r="CR92" s="1">
        <v>0</v>
      </c>
      <c r="CS92" s="1">
        <f t="shared" si="131"/>
        <v>200</v>
      </c>
      <c r="CT92" s="1">
        <f t="shared" si="132"/>
        <v>40770</v>
      </c>
      <c r="CU92" s="1">
        <v>34500</v>
      </c>
      <c r="CV92" s="1">
        <f t="shared" si="133"/>
        <v>4830.0000000000009</v>
      </c>
      <c r="CW92" s="1">
        <f t="shared" si="134"/>
        <v>4140</v>
      </c>
      <c r="CX92" s="1">
        <v>0</v>
      </c>
      <c r="CY92" s="1">
        <v>500</v>
      </c>
      <c r="CZ92" s="1">
        <f t="shared" si="135"/>
        <v>43970</v>
      </c>
      <c r="DA92" s="1">
        <v>3000</v>
      </c>
      <c r="DB92" s="1">
        <v>0</v>
      </c>
      <c r="DC92" s="1">
        <f t="shared" si="136"/>
        <v>200</v>
      </c>
      <c r="DD92" s="1">
        <f t="shared" si="137"/>
        <v>40770</v>
      </c>
      <c r="DE92" s="1">
        <v>34500</v>
      </c>
      <c r="DF92" s="1">
        <f t="shared" si="138"/>
        <v>4830.0000000000009</v>
      </c>
      <c r="DG92" s="1">
        <f t="shared" si="139"/>
        <v>4140</v>
      </c>
      <c r="DH92" s="1">
        <v>0</v>
      </c>
      <c r="DI92" s="1">
        <v>500</v>
      </c>
      <c r="DJ92" s="1">
        <f t="shared" si="140"/>
        <v>43970</v>
      </c>
      <c r="DK92" s="1">
        <v>3000</v>
      </c>
      <c r="DL92" s="1">
        <v>0</v>
      </c>
      <c r="DM92" s="1">
        <f t="shared" si="141"/>
        <v>200</v>
      </c>
      <c r="DN92" s="1">
        <f t="shared" si="142"/>
        <v>40770</v>
      </c>
      <c r="DO92" s="1">
        <v>34500</v>
      </c>
      <c r="DP92" s="1">
        <f t="shared" si="143"/>
        <v>4830.0000000000009</v>
      </c>
      <c r="DQ92" s="1">
        <f t="shared" si="144"/>
        <v>4140</v>
      </c>
      <c r="DR92" s="1">
        <v>0</v>
      </c>
      <c r="DS92" s="1">
        <v>500</v>
      </c>
      <c r="DT92" s="1">
        <f t="shared" si="145"/>
        <v>43970</v>
      </c>
      <c r="DU92" s="1">
        <v>3000</v>
      </c>
      <c r="DV92" s="1">
        <v>0</v>
      </c>
      <c r="DW92" s="1">
        <f t="shared" si="146"/>
        <v>200</v>
      </c>
      <c r="DX92" s="1">
        <f t="shared" si="147"/>
        <v>40770</v>
      </c>
      <c r="DY92" s="1">
        <f t="shared" si="148"/>
        <v>522260</v>
      </c>
      <c r="DZ92" s="1">
        <f t="shared" si="80"/>
        <v>2400</v>
      </c>
      <c r="EA92" s="1">
        <f t="shared" si="81"/>
        <v>50000</v>
      </c>
      <c r="EB92" s="1">
        <v>0</v>
      </c>
      <c r="EC92" s="1">
        <f t="shared" si="82"/>
        <v>469860</v>
      </c>
      <c r="ED92" s="1">
        <f t="shared" si="83"/>
        <v>36000</v>
      </c>
      <c r="EE92" s="1">
        <f t="shared" si="84"/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f t="shared" si="85"/>
        <v>36000</v>
      </c>
      <c r="EQ92" s="1">
        <f t="shared" si="149"/>
        <v>36000</v>
      </c>
      <c r="ER92" s="1">
        <f t="shared" si="86"/>
        <v>433860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f t="shared" si="150"/>
        <v>0</v>
      </c>
      <c r="FA92" s="1">
        <f t="shared" si="151"/>
        <v>433860</v>
      </c>
      <c r="FB92" s="1">
        <f t="shared" si="152"/>
        <v>9193</v>
      </c>
      <c r="FC92" s="1">
        <f t="shared" si="153"/>
        <v>0</v>
      </c>
      <c r="FD92" s="1">
        <f t="shared" si="154"/>
        <v>9193</v>
      </c>
      <c r="FE92" s="1">
        <f t="shared" si="155"/>
        <v>0</v>
      </c>
      <c r="FF92" s="1">
        <f t="shared" si="156"/>
        <v>0</v>
      </c>
      <c r="FG92" s="1">
        <f t="shared" si="157"/>
        <v>0</v>
      </c>
      <c r="FH92" s="1">
        <v>0</v>
      </c>
      <c r="FI92" s="1">
        <f t="shared" si="158"/>
        <v>0</v>
      </c>
      <c r="FJ92" s="1" t="b">
        <f t="shared" si="159"/>
        <v>1</v>
      </c>
    </row>
    <row r="93" spans="1:166" customFormat="1" hidden="1" x14ac:dyDescent="0.25">
      <c r="A93">
        <f>_xlfn.AGGREGATE(3,5,$B$2:B93)</f>
        <v>35</v>
      </c>
      <c r="B93" t="s">
        <v>306</v>
      </c>
      <c r="C93" t="s">
        <v>307</v>
      </c>
      <c r="D93" t="s">
        <v>789</v>
      </c>
      <c r="E93" t="s">
        <v>846</v>
      </c>
      <c r="F93">
        <v>0</v>
      </c>
      <c r="G93">
        <v>0</v>
      </c>
      <c r="H93">
        <v>0</v>
      </c>
      <c r="I93">
        <f t="shared" si="87"/>
        <v>0</v>
      </c>
      <c r="J93">
        <f t="shared" si="88"/>
        <v>0</v>
      </c>
      <c r="K93">
        <v>0</v>
      </c>
      <c r="L93">
        <v>0</v>
      </c>
      <c r="M93">
        <f t="shared" si="89"/>
        <v>0</v>
      </c>
      <c r="N93">
        <v>0</v>
      </c>
      <c r="O93">
        <v>0</v>
      </c>
      <c r="P93">
        <f t="shared" si="90"/>
        <v>0</v>
      </c>
      <c r="Q93">
        <f t="shared" si="91"/>
        <v>0</v>
      </c>
      <c r="R93">
        <v>28900</v>
      </c>
      <c r="S93">
        <f t="shared" si="92"/>
        <v>2890</v>
      </c>
      <c r="T93">
        <f t="shared" si="93"/>
        <v>3468</v>
      </c>
      <c r="U93">
        <v>0</v>
      </c>
      <c r="V93">
        <v>500</v>
      </c>
      <c r="W93">
        <f t="shared" si="94"/>
        <v>35758</v>
      </c>
      <c r="X93">
        <v>0</v>
      </c>
      <c r="Y93">
        <v>0</v>
      </c>
      <c r="Z93">
        <f t="shared" si="95"/>
        <v>150</v>
      </c>
      <c r="AA93">
        <f t="shared" si="96"/>
        <v>35608</v>
      </c>
      <c r="AB93">
        <v>28900</v>
      </c>
      <c r="AC93">
        <f t="shared" si="97"/>
        <v>4046.0000000000005</v>
      </c>
      <c r="AD93">
        <f t="shared" si="98"/>
        <v>3468</v>
      </c>
      <c r="AE93">
        <v>0</v>
      </c>
      <c r="AF93">
        <v>500</v>
      </c>
      <c r="AG93">
        <f t="shared" si="99"/>
        <v>36914</v>
      </c>
      <c r="AH93">
        <v>0</v>
      </c>
      <c r="AI93">
        <v>0</v>
      </c>
      <c r="AJ93">
        <f t="shared" si="100"/>
        <v>150</v>
      </c>
      <c r="AK93">
        <f t="shared" si="101"/>
        <v>36764</v>
      </c>
      <c r="AL93">
        <v>28900</v>
      </c>
      <c r="AM93">
        <f t="shared" si="102"/>
        <v>4046.0000000000005</v>
      </c>
      <c r="AN93">
        <f t="shared" si="103"/>
        <v>3468</v>
      </c>
      <c r="AO93">
        <v>0</v>
      </c>
      <c r="AP93">
        <v>500</v>
      </c>
      <c r="AQ93">
        <f t="shared" si="104"/>
        <v>36914</v>
      </c>
      <c r="AR93">
        <v>0</v>
      </c>
      <c r="AS93">
        <v>0</v>
      </c>
      <c r="AT93">
        <f t="shared" si="105"/>
        <v>150</v>
      </c>
      <c r="AU93">
        <f t="shared" si="106"/>
        <v>36764</v>
      </c>
      <c r="AV93">
        <v>28900</v>
      </c>
      <c r="AW93">
        <f t="shared" si="107"/>
        <v>4046.0000000000005</v>
      </c>
      <c r="AX93">
        <f t="shared" si="108"/>
        <v>1156</v>
      </c>
      <c r="AY93">
        <f t="shared" si="109"/>
        <v>3468</v>
      </c>
      <c r="AZ93">
        <v>0</v>
      </c>
      <c r="BA93">
        <v>500</v>
      </c>
      <c r="BB93">
        <f t="shared" si="110"/>
        <v>38070</v>
      </c>
      <c r="BC93">
        <v>0</v>
      </c>
      <c r="BD93">
        <v>0</v>
      </c>
      <c r="BE93">
        <f t="shared" si="111"/>
        <v>150</v>
      </c>
      <c r="BF93">
        <f t="shared" si="112"/>
        <v>37920</v>
      </c>
      <c r="BG93">
        <v>28900</v>
      </c>
      <c r="BH93">
        <f t="shared" si="113"/>
        <v>4046.0000000000005</v>
      </c>
      <c r="BI93">
        <f t="shared" si="114"/>
        <v>3468</v>
      </c>
      <c r="BJ93">
        <v>0</v>
      </c>
      <c r="BK93">
        <v>500</v>
      </c>
      <c r="BL93">
        <f t="shared" si="115"/>
        <v>36914</v>
      </c>
      <c r="BM93">
        <v>0</v>
      </c>
      <c r="BN93">
        <v>0</v>
      </c>
      <c r="BO93">
        <f t="shared" si="116"/>
        <v>150</v>
      </c>
      <c r="BP93">
        <f t="shared" si="117"/>
        <v>36764</v>
      </c>
      <c r="BQ93">
        <v>28900</v>
      </c>
      <c r="BR93">
        <f t="shared" si="118"/>
        <v>4046.0000000000005</v>
      </c>
      <c r="BS93">
        <f t="shared" si="119"/>
        <v>3468</v>
      </c>
      <c r="BT93">
        <v>0</v>
      </c>
      <c r="BU93">
        <v>500</v>
      </c>
      <c r="BV93">
        <f t="shared" si="120"/>
        <v>36914</v>
      </c>
      <c r="BW93">
        <v>0</v>
      </c>
      <c r="BX93">
        <v>0</v>
      </c>
      <c r="BY93">
        <f t="shared" si="121"/>
        <v>150</v>
      </c>
      <c r="BZ93">
        <f t="shared" si="122"/>
        <v>36764</v>
      </c>
      <c r="CA93">
        <v>28900</v>
      </c>
      <c r="CB93">
        <f t="shared" si="123"/>
        <v>4046.0000000000005</v>
      </c>
      <c r="CC93">
        <f t="shared" si="124"/>
        <v>3468</v>
      </c>
      <c r="CD93">
        <v>0</v>
      </c>
      <c r="CE93">
        <v>500</v>
      </c>
      <c r="CF93">
        <f t="shared" si="125"/>
        <v>36914</v>
      </c>
      <c r="CG93">
        <v>0</v>
      </c>
      <c r="CH93">
        <v>0</v>
      </c>
      <c r="CI93">
        <f t="shared" si="126"/>
        <v>150</v>
      </c>
      <c r="CJ93">
        <f t="shared" si="127"/>
        <v>36764</v>
      </c>
      <c r="CK93">
        <v>28900</v>
      </c>
      <c r="CL93">
        <f t="shared" si="128"/>
        <v>4046.0000000000005</v>
      </c>
      <c r="CM93">
        <f t="shared" si="129"/>
        <v>3468</v>
      </c>
      <c r="CN93">
        <v>0</v>
      </c>
      <c r="CO93">
        <v>500</v>
      </c>
      <c r="CP93">
        <f t="shared" si="130"/>
        <v>36914</v>
      </c>
      <c r="CQ93">
        <v>0</v>
      </c>
      <c r="CR93">
        <v>0</v>
      </c>
      <c r="CS93">
        <f t="shared" si="131"/>
        <v>150</v>
      </c>
      <c r="CT93">
        <f t="shared" si="132"/>
        <v>36764</v>
      </c>
      <c r="CU93">
        <v>28900</v>
      </c>
      <c r="CV93">
        <f t="shared" si="133"/>
        <v>4046.0000000000005</v>
      </c>
      <c r="CW93">
        <f t="shared" si="134"/>
        <v>3468</v>
      </c>
      <c r="CX93">
        <v>0</v>
      </c>
      <c r="CY93">
        <v>500</v>
      </c>
      <c r="CZ93">
        <f t="shared" si="135"/>
        <v>36914</v>
      </c>
      <c r="DA93">
        <v>0</v>
      </c>
      <c r="DB93">
        <v>0</v>
      </c>
      <c r="DC93">
        <f t="shared" si="136"/>
        <v>150</v>
      </c>
      <c r="DD93">
        <f t="shared" si="137"/>
        <v>36764</v>
      </c>
      <c r="DE93">
        <v>28900</v>
      </c>
      <c r="DF93">
        <f t="shared" si="138"/>
        <v>4046.0000000000005</v>
      </c>
      <c r="DG93">
        <f t="shared" si="139"/>
        <v>3468</v>
      </c>
      <c r="DH93">
        <v>0</v>
      </c>
      <c r="DI93">
        <v>500</v>
      </c>
      <c r="DJ93">
        <f t="shared" si="140"/>
        <v>36914</v>
      </c>
      <c r="DK93">
        <v>0</v>
      </c>
      <c r="DL93">
        <v>0</v>
      </c>
      <c r="DM93">
        <f t="shared" si="141"/>
        <v>150</v>
      </c>
      <c r="DN93">
        <f t="shared" si="142"/>
        <v>36764</v>
      </c>
      <c r="DO93">
        <v>28900</v>
      </c>
      <c r="DP93">
        <f t="shared" si="143"/>
        <v>4046.0000000000005</v>
      </c>
      <c r="DQ93">
        <f t="shared" si="144"/>
        <v>3468</v>
      </c>
      <c r="DR93">
        <v>0</v>
      </c>
      <c r="DS93">
        <v>500</v>
      </c>
      <c r="DT93">
        <f t="shared" si="145"/>
        <v>36914</v>
      </c>
      <c r="DU93">
        <v>0</v>
      </c>
      <c r="DV93">
        <v>0</v>
      </c>
      <c r="DW93">
        <f t="shared" si="146"/>
        <v>150</v>
      </c>
      <c r="DX93">
        <f t="shared" si="147"/>
        <v>36764</v>
      </c>
      <c r="DY93">
        <f t="shared" si="148"/>
        <v>406054</v>
      </c>
      <c r="DZ93">
        <f t="shared" si="80"/>
        <v>1650</v>
      </c>
      <c r="EA93">
        <f t="shared" si="81"/>
        <v>50000</v>
      </c>
      <c r="EB93">
        <v>0</v>
      </c>
      <c r="EC93">
        <f t="shared" si="82"/>
        <v>354404</v>
      </c>
      <c r="ED93">
        <f t="shared" si="83"/>
        <v>0</v>
      </c>
      <c r="EE93">
        <f t="shared" si="84"/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f t="shared" si="85"/>
        <v>0</v>
      </c>
      <c r="EQ93">
        <f t="shared" si="149"/>
        <v>0</v>
      </c>
      <c r="ER93">
        <f t="shared" si="86"/>
        <v>354404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f t="shared" si="150"/>
        <v>0</v>
      </c>
      <c r="FA93">
        <f t="shared" si="151"/>
        <v>354404</v>
      </c>
      <c r="FB93">
        <f t="shared" si="152"/>
        <v>5220</v>
      </c>
      <c r="FC93">
        <f t="shared" si="153"/>
        <v>0</v>
      </c>
      <c r="FD93">
        <f t="shared" si="154"/>
        <v>5220</v>
      </c>
      <c r="FE93">
        <f t="shared" si="155"/>
        <v>0</v>
      </c>
      <c r="FF93">
        <f t="shared" si="156"/>
        <v>0</v>
      </c>
      <c r="FG93">
        <f t="shared" si="157"/>
        <v>0</v>
      </c>
      <c r="FH93">
        <v>0</v>
      </c>
      <c r="FI93">
        <f t="shared" si="158"/>
        <v>0</v>
      </c>
      <c r="FJ93" t="b">
        <f t="shared" si="159"/>
        <v>0</v>
      </c>
    </row>
    <row r="94" spans="1:166" x14ac:dyDescent="0.25">
      <c r="A94" s="1">
        <f>_xlfn.AGGREGATE(3,5,$B$2:B94)</f>
        <v>36</v>
      </c>
      <c r="B94" s="1" t="s">
        <v>308</v>
      </c>
      <c r="C94" s="1" t="s">
        <v>309</v>
      </c>
      <c r="D94" s="1" t="s">
        <v>790</v>
      </c>
      <c r="E94" s="1" t="s">
        <v>846</v>
      </c>
      <c r="F94" s="1">
        <v>0</v>
      </c>
      <c r="G94" s="1">
        <v>6000</v>
      </c>
      <c r="H94" s="1">
        <v>32500</v>
      </c>
      <c r="I94" s="1">
        <f t="shared" si="87"/>
        <v>3250</v>
      </c>
      <c r="J94" s="1">
        <f t="shared" si="88"/>
        <v>3900</v>
      </c>
      <c r="K94" s="1">
        <v>0</v>
      </c>
      <c r="L94" s="1">
        <v>500</v>
      </c>
      <c r="M94" s="1">
        <f t="shared" si="89"/>
        <v>40150</v>
      </c>
      <c r="N94" s="1">
        <v>2000</v>
      </c>
      <c r="O94" s="1">
        <v>0</v>
      </c>
      <c r="P94" s="1">
        <f t="shared" si="90"/>
        <v>200</v>
      </c>
      <c r="Q94" s="1">
        <f t="shared" si="91"/>
        <v>37950</v>
      </c>
      <c r="R94" s="1">
        <v>32500</v>
      </c>
      <c r="S94" s="1">
        <f t="shared" si="92"/>
        <v>3250</v>
      </c>
      <c r="T94" s="1">
        <f t="shared" si="93"/>
        <v>3900</v>
      </c>
      <c r="U94" s="1">
        <v>0</v>
      </c>
      <c r="V94" s="1">
        <v>500</v>
      </c>
      <c r="W94" s="1">
        <f t="shared" si="94"/>
        <v>40150</v>
      </c>
      <c r="X94" s="1">
        <v>2000</v>
      </c>
      <c r="Y94" s="1">
        <v>0</v>
      </c>
      <c r="Z94" s="1">
        <f t="shared" si="95"/>
        <v>200</v>
      </c>
      <c r="AA94" s="1">
        <f t="shared" si="96"/>
        <v>37950</v>
      </c>
      <c r="AB94" s="1">
        <v>32500</v>
      </c>
      <c r="AC94" s="1">
        <f t="shared" si="97"/>
        <v>4550</v>
      </c>
      <c r="AD94" s="1">
        <f t="shared" si="98"/>
        <v>3900</v>
      </c>
      <c r="AE94" s="1">
        <v>0</v>
      </c>
      <c r="AF94" s="1">
        <v>500</v>
      </c>
      <c r="AG94" s="1">
        <f t="shared" si="99"/>
        <v>41450</v>
      </c>
      <c r="AH94" s="1">
        <v>2000</v>
      </c>
      <c r="AI94" s="1">
        <v>0</v>
      </c>
      <c r="AJ94" s="1">
        <f t="shared" si="100"/>
        <v>200</v>
      </c>
      <c r="AK94" s="1">
        <f t="shared" si="101"/>
        <v>39250</v>
      </c>
      <c r="AL94" s="1">
        <v>32500</v>
      </c>
      <c r="AM94" s="1">
        <f t="shared" si="102"/>
        <v>4550</v>
      </c>
      <c r="AN94" s="1">
        <f t="shared" si="103"/>
        <v>3900</v>
      </c>
      <c r="AO94" s="1">
        <v>0</v>
      </c>
      <c r="AP94" s="1">
        <v>500</v>
      </c>
      <c r="AQ94" s="1">
        <f t="shared" si="104"/>
        <v>41450</v>
      </c>
      <c r="AR94" s="1">
        <v>2000</v>
      </c>
      <c r="AS94" s="1">
        <v>0</v>
      </c>
      <c r="AT94" s="1">
        <f t="shared" si="105"/>
        <v>200</v>
      </c>
      <c r="AU94" s="1">
        <f t="shared" si="106"/>
        <v>39250</v>
      </c>
      <c r="AV94" s="1">
        <v>33500</v>
      </c>
      <c r="AW94" s="1">
        <f t="shared" si="107"/>
        <v>4690</v>
      </c>
      <c r="AX94" s="1">
        <f t="shared" si="108"/>
        <v>1300</v>
      </c>
      <c r="AY94" s="1">
        <f t="shared" si="109"/>
        <v>4020</v>
      </c>
      <c r="AZ94" s="1">
        <v>0</v>
      </c>
      <c r="BA94" s="1">
        <v>500</v>
      </c>
      <c r="BB94" s="1">
        <f t="shared" si="110"/>
        <v>44010</v>
      </c>
      <c r="BC94" s="1">
        <v>2500</v>
      </c>
      <c r="BD94" s="1">
        <v>0</v>
      </c>
      <c r="BE94" s="1">
        <f t="shared" si="111"/>
        <v>200</v>
      </c>
      <c r="BF94" s="1">
        <f t="shared" si="112"/>
        <v>41310</v>
      </c>
      <c r="BG94" s="1">
        <v>33500</v>
      </c>
      <c r="BH94" s="1">
        <f t="shared" si="113"/>
        <v>4690</v>
      </c>
      <c r="BI94" s="1">
        <f t="shared" si="114"/>
        <v>4020</v>
      </c>
      <c r="BJ94" s="1">
        <v>0</v>
      </c>
      <c r="BK94" s="1">
        <v>500</v>
      </c>
      <c r="BL94" s="1">
        <f t="shared" si="115"/>
        <v>42710</v>
      </c>
      <c r="BM94" s="1">
        <v>2500</v>
      </c>
      <c r="BN94" s="1">
        <v>0</v>
      </c>
      <c r="BO94" s="1">
        <f t="shared" si="116"/>
        <v>200</v>
      </c>
      <c r="BP94" s="1">
        <f t="shared" si="117"/>
        <v>40010</v>
      </c>
      <c r="BQ94" s="1">
        <v>33500</v>
      </c>
      <c r="BR94" s="1">
        <f t="shared" si="118"/>
        <v>4690</v>
      </c>
      <c r="BS94" s="1">
        <f t="shared" si="119"/>
        <v>4020</v>
      </c>
      <c r="BT94" s="1">
        <v>0</v>
      </c>
      <c r="BU94" s="1">
        <v>500</v>
      </c>
      <c r="BV94" s="1">
        <f t="shared" si="120"/>
        <v>42710</v>
      </c>
      <c r="BW94" s="1">
        <v>2500</v>
      </c>
      <c r="BX94" s="1">
        <v>0</v>
      </c>
      <c r="BY94" s="1">
        <f t="shared" si="121"/>
        <v>200</v>
      </c>
      <c r="BZ94" s="1">
        <f t="shared" si="122"/>
        <v>40010</v>
      </c>
      <c r="CA94" s="1">
        <v>33500</v>
      </c>
      <c r="CB94" s="1">
        <f t="shared" si="123"/>
        <v>4690</v>
      </c>
      <c r="CC94" s="1">
        <f t="shared" si="124"/>
        <v>4020</v>
      </c>
      <c r="CD94" s="1">
        <v>0</v>
      </c>
      <c r="CE94" s="1">
        <v>500</v>
      </c>
      <c r="CF94" s="1">
        <f t="shared" si="125"/>
        <v>42710</v>
      </c>
      <c r="CG94" s="1">
        <v>2500</v>
      </c>
      <c r="CH94" s="1">
        <v>0</v>
      </c>
      <c r="CI94" s="1">
        <f t="shared" si="126"/>
        <v>200</v>
      </c>
      <c r="CJ94" s="1">
        <f t="shared" si="127"/>
        <v>40010</v>
      </c>
      <c r="CK94" s="1">
        <v>33500</v>
      </c>
      <c r="CL94" s="1">
        <f t="shared" si="128"/>
        <v>4690</v>
      </c>
      <c r="CM94" s="1">
        <f t="shared" si="129"/>
        <v>4020</v>
      </c>
      <c r="CN94" s="1">
        <v>0</v>
      </c>
      <c r="CO94" s="1">
        <v>500</v>
      </c>
      <c r="CP94" s="1">
        <f t="shared" si="130"/>
        <v>42710</v>
      </c>
      <c r="CQ94" s="1">
        <v>2500</v>
      </c>
      <c r="CR94" s="1">
        <v>0</v>
      </c>
      <c r="CS94" s="1">
        <f t="shared" si="131"/>
        <v>200</v>
      </c>
      <c r="CT94" s="1">
        <f t="shared" si="132"/>
        <v>40010</v>
      </c>
      <c r="CU94" s="1">
        <v>33500</v>
      </c>
      <c r="CV94" s="1">
        <f t="shared" si="133"/>
        <v>4690</v>
      </c>
      <c r="CW94" s="1">
        <f t="shared" si="134"/>
        <v>4020</v>
      </c>
      <c r="CX94" s="1">
        <v>0</v>
      </c>
      <c r="CY94" s="1">
        <v>500</v>
      </c>
      <c r="CZ94" s="1">
        <f t="shared" si="135"/>
        <v>42710</v>
      </c>
      <c r="DA94" s="1">
        <v>2500</v>
      </c>
      <c r="DB94" s="1">
        <v>0</v>
      </c>
      <c r="DC94" s="1">
        <f t="shared" si="136"/>
        <v>200</v>
      </c>
      <c r="DD94" s="1">
        <f t="shared" si="137"/>
        <v>40010</v>
      </c>
      <c r="DE94" s="1">
        <v>34500</v>
      </c>
      <c r="DF94" s="1">
        <f t="shared" si="138"/>
        <v>4830.0000000000009</v>
      </c>
      <c r="DG94" s="1">
        <f t="shared" si="139"/>
        <v>4140</v>
      </c>
      <c r="DH94" s="1">
        <v>0</v>
      </c>
      <c r="DI94" s="1">
        <v>500</v>
      </c>
      <c r="DJ94" s="1">
        <f t="shared" si="140"/>
        <v>43970</v>
      </c>
      <c r="DK94" s="1">
        <v>2500</v>
      </c>
      <c r="DL94" s="1">
        <v>0</v>
      </c>
      <c r="DM94" s="1">
        <f t="shared" si="141"/>
        <v>200</v>
      </c>
      <c r="DN94" s="1">
        <f t="shared" si="142"/>
        <v>41270</v>
      </c>
      <c r="DO94" s="1">
        <v>34500</v>
      </c>
      <c r="DP94" s="1">
        <f t="shared" si="143"/>
        <v>4830.0000000000009</v>
      </c>
      <c r="DQ94" s="1">
        <f t="shared" si="144"/>
        <v>4140</v>
      </c>
      <c r="DR94" s="1">
        <v>0</v>
      </c>
      <c r="DS94" s="1">
        <v>500</v>
      </c>
      <c r="DT94" s="1">
        <f t="shared" si="145"/>
        <v>43970</v>
      </c>
      <c r="DU94" s="1">
        <v>2500</v>
      </c>
      <c r="DV94" s="1">
        <v>0</v>
      </c>
      <c r="DW94" s="1">
        <f t="shared" si="146"/>
        <v>200</v>
      </c>
      <c r="DX94" s="1">
        <f t="shared" si="147"/>
        <v>41270</v>
      </c>
      <c r="DY94" s="1">
        <f t="shared" si="148"/>
        <v>514700</v>
      </c>
      <c r="DZ94" s="1">
        <f t="shared" si="80"/>
        <v>2400</v>
      </c>
      <c r="EA94" s="1">
        <f t="shared" si="81"/>
        <v>50000</v>
      </c>
      <c r="EB94" s="1">
        <v>0</v>
      </c>
      <c r="EC94" s="1">
        <f t="shared" si="82"/>
        <v>462300</v>
      </c>
      <c r="ED94" s="1">
        <f t="shared" si="83"/>
        <v>28000</v>
      </c>
      <c r="EE94" s="1">
        <f t="shared" si="84"/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f t="shared" si="85"/>
        <v>28000</v>
      </c>
      <c r="EQ94" s="1">
        <f t="shared" si="149"/>
        <v>28000</v>
      </c>
      <c r="ER94" s="1">
        <f t="shared" si="86"/>
        <v>434300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f t="shared" si="150"/>
        <v>0</v>
      </c>
      <c r="FA94" s="1">
        <f t="shared" si="151"/>
        <v>434300</v>
      </c>
      <c r="FB94" s="1">
        <f t="shared" si="152"/>
        <v>9215</v>
      </c>
      <c r="FC94" s="1">
        <f t="shared" si="153"/>
        <v>0</v>
      </c>
      <c r="FD94" s="1">
        <f t="shared" si="154"/>
        <v>9215</v>
      </c>
      <c r="FE94" s="1">
        <f t="shared" si="155"/>
        <v>0</v>
      </c>
      <c r="FF94" s="1">
        <f t="shared" si="156"/>
        <v>0</v>
      </c>
      <c r="FG94" s="1">
        <f t="shared" si="157"/>
        <v>0</v>
      </c>
      <c r="FH94" s="1">
        <v>0</v>
      </c>
      <c r="FI94" s="1">
        <f t="shared" si="158"/>
        <v>0</v>
      </c>
      <c r="FJ94" s="1" t="b">
        <f t="shared" si="159"/>
        <v>1</v>
      </c>
    </row>
    <row r="95" spans="1:166" customFormat="1" hidden="1" x14ac:dyDescent="0.25">
      <c r="A95">
        <f>_xlfn.AGGREGATE(3,5,$B$2:B95)</f>
        <v>36</v>
      </c>
      <c r="B95" t="s">
        <v>310</v>
      </c>
      <c r="C95" t="s">
        <v>311</v>
      </c>
      <c r="D95" t="s">
        <v>790</v>
      </c>
      <c r="E95" t="s">
        <v>846</v>
      </c>
      <c r="F95">
        <v>0</v>
      </c>
      <c r="G95">
        <v>6000</v>
      </c>
      <c r="H95">
        <v>24700</v>
      </c>
      <c r="I95">
        <f t="shared" si="87"/>
        <v>2470</v>
      </c>
      <c r="J95">
        <f t="shared" si="88"/>
        <v>2964</v>
      </c>
      <c r="K95">
        <v>0</v>
      </c>
      <c r="L95">
        <v>500</v>
      </c>
      <c r="M95">
        <f t="shared" si="89"/>
        <v>30634</v>
      </c>
      <c r="N95">
        <v>0</v>
      </c>
      <c r="O95">
        <v>0</v>
      </c>
      <c r="P95">
        <f t="shared" si="90"/>
        <v>150</v>
      </c>
      <c r="Q95">
        <f t="shared" si="91"/>
        <v>30484</v>
      </c>
      <c r="R95">
        <v>24700</v>
      </c>
      <c r="S95">
        <f t="shared" si="92"/>
        <v>2470</v>
      </c>
      <c r="T95">
        <f t="shared" si="93"/>
        <v>2964</v>
      </c>
      <c r="U95">
        <v>0</v>
      </c>
      <c r="V95">
        <v>500</v>
      </c>
      <c r="W95">
        <f t="shared" si="94"/>
        <v>30634</v>
      </c>
      <c r="X95">
        <v>0</v>
      </c>
      <c r="Y95">
        <v>0</v>
      </c>
      <c r="Z95">
        <f t="shared" si="95"/>
        <v>150</v>
      </c>
      <c r="AA95">
        <f t="shared" si="96"/>
        <v>30484</v>
      </c>
      <c r="AB95">
        <v>24700</v>
      </c>
      <c r="AC95">
        <f t="shared" si="97"/>
        <v>3458.0000000000005</v>
      </c>
      <c r="AD95">
        <f t="shared" si="98"/>
        <v>2964</v>
      </c>
      <c r="AE95">
        <v>0</v>
      </c>
      <c r="AF95">
        <v>500</v>
      </c>
      <c r="AG95">
        <f t="shared" si="99"/>
        <v>31622</v>
      </c>
      <c r="AH95">
        <v>0</v>
      </c>
      <c r="AI95">
        <v>0</v>
      </c>
      <c r="AJ95">
        <f t="shared" si="100"/>
        <v>150</v>
      </c>
      <c r="AK95">
        <f t="shared" si="101"/>
        <v>31472</v>
      </c>
      <c r="AL95">
        <v>24700</v>
      </c>
      <c r="AM95">
        <f t="shared" si="102"/>
        <v>3458.0000000000005</v>
      </c>
      <c r="AN95">
        <f t="shared" si="103"/>
        <v>2964</v>
      </c>
      <c r="AO95">
        <v>0</v>
      </c>
      <c r="AP95">
        <v>500</v>
      </c>
      <c r="AQ95">
        <f t="shared" si="104"/>
        <v>31622</v>
      </c>
      <c r="AR95">
        <v>0</v>
      </c>
      <c r="AS95">
        <v>0</v>
      </c>
      <c r="AT95">
        <f t="shared" si="105"/>
        <v>150</v>
      </c>
      <c r="AU95">
        <f t="shared" si="106"/>
        <v>31472</v>
      </c>
      <c r="AV95">
        <v>25400</v>
      </c>
      <c r="AW95">
        <f t="shared" si="107"/>
        <v>3556.0000000000005</v>
      </c>
      <c r="AX95">
        <f t="shared" si="108"/>
        <v>988</v>
      </c>
      <c r="AY95">
        <f t="shared" si="109"/>
        <v>3048</v>
      </c>
      <c r="AZ95">
        <v>0</v>
      </c>
      <c r="BA95">
        <v>500</v>
      </c>
      <c r="BB95">
        <f t="shared" si="110"/>
        <v>33492</v>
      </c>
      <c r="BC95">
        <v>0</v>
      </c>
      <c r="BD95">
        <v>0</v>
      </c>
      <c r="BE95">
        <f t="shared" si="111"/>
        <v>150</v>
      </c>
      <c r="BF95">
        <f t="shared" si="112"/>
        <v>33342</v>
      </c>
      <c r="BG95">
        <v>25400</v>
      </c>
      <c r="BH95">
        <f t="shared" si="113"/>
        <v>3556.0000000000005</v>
      </c>
      <c r="BI95">
        <f t="shared" si="114"/>
        <v>3048</v>
      </c>
      <c r="BJ95">
        <v>0</v>
      </c>
      <c r="BK95">
        <v>500</v>
      </c>
      <c r="BL95">
        <f t="shared" si="115"/>
        <v>32504</v>
      </c>
      <c r="BM95">
        <v>0</v>
      </c>
      <c r="BN95">
        <v>0</v>
      </c>
      <c r="BO95">
        <f t="shared" si="116"/>
        <v>150</v>
      </c>
      <c r="BP95">
        <f t="shared" si="117"/>
        <v>32354</v>
      </c>
      <c r="BQ95">
        <v>25400</v>
      </c>
      <c r="BR95">
        <f t="shared" si="118"/>
        <v>3556.0000000000005</v>
      </c>
      <c r="BS95">
        <f t="shared" si="119"/>
        <v>3048</v>
      </c>
      <c r="BT95">
        <v>0</v>
      </c>
      <c r="BU95">
        <v>500</v>
      </c>
      <c r="BV95">
        <f t="shared" si="120"/>
        <v>32504</v>
      </c>
      <c r="BW95">
        <v>0</v>
      </c>
      <c r="BX95">
        <v>0</v>
      </c>
      <c r="BY95">
        <f t="shared" si="121"/>
        <v>150</v>
      </c>
      <c r="BZ95">
        <f t="shared" si="122"/>
        <v>32354</v>
      </c>
      <c r="CA95">
        <v>25400</v>
      </c>
      <c r="CB95">
        <f t="shared" si="123"/>
        <v>3556.0000000000005</v>
      </c>
      <c r="CC95">
        <f t="shared" si="124"/>
        <v>3048</v>
      </c>
      <c r="CD95">
        <v>0</v>
      </c>
      <c r="CE95">
        <v>500</v>
      </c>
      <c r="CF95">
        <f t="shared" si="125"/>
        <v>32504</v>
      </c>
      <c r="CG95">
        <v>0</v>
      </c>
      <c r="CH95">
        <v>0</v>
      </c>
      <c r="CI95">
        <f t="shared" si="126"/>
        <v>150</v>
      </c>
      <c r="CJ95">
        <f t="shared" si="127"/>
        <v>32354</v>
      </c>
      <c r="CK95">
        <v>25400</v>
      </c>
      <c r="CL95">
        <f t="shared" si="128"/>
        <v>3556.0000000000005</v>
      </c>
      <c r="CM95">
        <f t="shared" si="129"/>
        <v>3048</v>
      </c>
      <c r="CN95">
        <v>0</v>
      </c>
      <c r="CO95">
        <v>500</v>
      </c>
      <c r="CP95">
        <f t="shared" si="130"/>
        <v>32504</v>
      </c>
      <c r="CQ95">
        <v>0</v>
      </c>
      <c r="CR95">
        <v>0</v>
      </c>
      <c r="CS95">
        <f t="shared" si="131"/>
        <v>150</v>
      </c>
      <c r="CT95">
        <f t="shared" si="132"/>
        <v>32354</v>
      </c>
      <c r="CU95">
        <v>25400</v>
      </c>
      <c r="CV95">
        <f t="shared" si="133"/>
        <v>3556.0000000000005</v>
      </c>
      <c r="CW95">
        <f t="shared" si="134"/>
        <v>3048</v>
      </c>
      <c r="CX95">
        <v>0</v>
      </c>
      <c r="CY95">
        <v>500</v>
      </c>
      <c r="CZ95">
        <f t="shared" si="135"/>
        <v>32504</v>
      </c>
      <c r="DA95">
        <v>0</v>
      </c>
      <c r="DB95">
        <v>0</v>
      </c>
      <c r="DC95">
        <f t="shared" si="136"/>
        <v>150</v>
      </c>
      <c r="DD95">
        <f t="shared" si="137"/>
        <v>32354</v>
      </c>
      <c r="DE95">
        <v>25400</v>
      </c>
      <c r="DF95">
        <f t="shared" si="138"/>
        <v>3556.0000000000005</v>
      </c>
      <c r="DG95">
        <f t="shared" si="139"/>
        <v>3048</v>
      </c>
      <c r="DH95">
        <v>0</v>
      </c>
      <c r="DI95">
        <v>500</v>
      </c>
      <c r="DJ95">
        <f t="shared" si="140"/>
        <v>32504</v>
      </c>
      <c r="DK95">
        <v>0</v>
      </c>
      <c r="DL95">
        <v>0</v>
      </c>
      <c r="DM95">
        <f t="shared" si="141"/>
        <v>150</v>
      </c>
      <c r="DN95">
        <f t="shared" si="142"/>
        <v>32354</v>
      </c>
      <c r="DO95">
        <v>25400</v>
      </c>
      <c r="DP95">
        <f t="shared" si="143"/>
        <v>3556.0000000000005</v>
      </c>
      <c r="DQ95">
        <f t="shared" si="144"/>
        <v>3048</v>
      </c>
      <c r="DR95">
        <v>0</v>
      </c>
      <c r="DS95">
        <v>500</v>
      </c>
      <c r="DT95">
        <f t="shared" si="145"/>
        <v>32504</v>
      </c>
      <c r="DU95">
        <v>0</v>
      </c>
      <c r="DV95">
        <v>0</v>
      </c>
      <c r="DW95">
        <f t="shared" si="146"/>
        <v>150</v>
      </c>
      <c r="DX95">
        <f t="shared" si="147"/>
        <v>32354</v>
      </c>
      <c r="DY95">
        <f t="shared" si="148"/>
        <v>391532</v>
      </c>
      <c r="DZ95">
        <f t="shared" si="80"/>
        <v>1800</v>
      </c>
      <c r="EA95">
        <f t="shared" si="81"/>
        <v>50000</v>
      </c>
      <c r="EB95">
        <v>0</v>
      </c>
      <c r="EC95">
        <f t="shared" si="82"/>
        <v>339732</v>
      </c>
      <c r="ED95">
        <f t="shared" si="83"/>
        <v>0</v>
      </c>
      <c r="EE95">
        <f t="shared" si="84"/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f t="shared" si="85"/>
        <v>0</v>
      </c>
      <c r="EQ95">
        <f t="shared" si="149"/>
        <v>0</v>
      </c>
      <c r="ER95">
        <f t="shared" si="86"/>
        <v>339732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f t="shared" si="150"/>
        <v>0</v>
      </c>
      <c r="FA95">
        <f t="shared" si="151"/>
        <v>339732</v>
      </c>
      <c r="FB95">
        <f t="shared" si="152"/>
        <v>4487</v>
      </c>
      <c r="FC95">
        <f t="shared" si="153"/>
        <v>0</v>
      </c>
      <c r="FD95">
        <f t="shared" si="154"/>
        <v>4487</v>
      </c>
      <c r="FE95">
        <f t="shared" si="155"/>
        <v>0</v>
      </c>
      <c r="FF95">
        <f t="shared" si="156"/>
        <v>0</v>
      </c>
      <c r="FG95">
        <f t="shared" si="157"/>
        <v>0</v>
      </c>
      <c r="FH95">
        <v>0</v>
      </c>
      <c r="FI95">
        <f t="shared" si="158"/>
        <v>0</v>
      </c>
      <c r="FJ95" t="b">
        <f t="shared" si="159"/>
        <v>0</v>
      </c>
    </row>
    <row r="96" spans="1:166" customFormat="1" hidden="1" x14ac:dyDescent="0.25">
      <c r="A96">
        <f>_xlfn.AGGREGATE(3,5,$B$2:B96)</f>
        <v>36</v>
      </c>
      <c r="B96" t="s">
        <v>312</v>
      </c>
      <c r="C96" t="s">
        <v>313</v>
      </c>
      <c r="D96" t="s">
        <v>790</v>
      </c>
      <c r="E96" t="s">
        <v>846</v>
      </c>
      <c r="F96">
        <v>0</v>
      </c>
      <c r="G96">
        <v>0</v>
      </c>
      <c r="H96">
        <v>0</v>
      </c>
      <c r="I96">
        <f t="shared" si="87"/>
        <v>0</v>
      </c>
      <c r="J96">
        <f t="shared" si="88"/>
        <v>0</v>
      </c>
      <c r="K96">
        <v>0</v>
      </c>
      <c r="L96">
        <v>0</v>
      </c>
      <c r="M96">
        <f t="shared" si="89"/>
        <v>0</v>
      </c>
      <c r="N96">
        <v>0</v>
      </c>
      <c r="O96">
        <v>0</v>
      </c>
      <c r="P96">
        <f t="shared" si="90"/>
        <v>0</v>
      </c>
      <c r="Q96">
        <f t="shared" si="91"/>
        <v>0</v>
      </c>
      <c r="R96">
        <v>28900</v>
      </c>
      <c r="S96">
        <f t="shared" si="92"/>
        <v>2890</v>
      </c>
      <c r="T96">
        <f t="shared" si="93"/>
        <v>3468</v>
      </c>
      <c r="U96">
        <v>0</v>
      </c>
      <c r="V96">
        <v>500</v>
      </c>
      <c r="W96">
        <f t="shared" si="94"/>
        <v>35758</v>
      </c>
      <c r="X96">
        <v>0</v>
      </c>
      <c r="Y96">
        <v>0</v>
      </c>
      <c r="Z96">
        <f t="shared" si="95"/>
        <v>150</v>
      </c>
      <c r="AA96">
        <f t="shared" si="96"/>
        <v>35608</v>
      </c>
      <c r="AB96">
        <v>28900</v>
      </c>
      <c r="AC96">
        <f t="shared" si="97"/>
        <v>4046.0000000000005</v>
      </c>
      <c r="AD96">
        <f t="shared" si="98"/>
        <v>3468</v>
      </c>
      <c r="AE96">
        <v>0</v>
      </c>
      <c r="AF96">
        <v>500</v>
      </c>
      <c r="AG96">
        <f t="shared" si="99"/>
        <v>36914</v>
      </c>
      <c r="AH96">
        <v>0</v>
      </c>
      <c r="AI96">
        <v>0</v>
      </c>
      <c r="AJ96">
        <f t="shared" si="100"/>
        <v>150</v>
      </c>
      <c r="AK96">
        <f t="shared" si="101"/>
        <v>36764</v>
      </c>
      <c r="AL96">
        <v>28900</v>
      </c>
      <c r="AM96">
        <f t="shared" si="102"/>
        <v>4046.0000000000005</v>
      </c>
      <c r="AN96">
        <f t="shared" si="103"/>
        <v>3468</v>
      </c>
      <c r="AO96">
        <v>0</v>
      </c>
      <c r="AP96">
        <v>500</v>
      </c>
      <c r="AQ96">
        <f t="shared" si="104"/>
        <v>36914</v>
      </c>
      <c r="AR96">
        <v>0</v>
      </c>
      <c r="AS96">
        <v>0</v>
      </c>
      <c r="AT96">
        <f t="shared" si="105"/>
        <v>150</v>
      </c>
      <c r="AU96">
        <f t="shared" si="106"/>
        <v>36764</v>
      </c>
      <c r="AV96">
        <v>28900</v>
      </c>
      <c r="AW96">
        <f t="shared" si="107"/>
        <v>4046.0000000000005</v>
      </c>
      <c r="AX96">
        <f t="shared" si="108"/>
        <v>1156</v>
      </c>
      <c r="AY96">
        <f t="shared" si="109"/>
        <v>3468</v>
      </c>
      <c r="AZ96">
        <v>0</v>
      </c>
      <c r="BA96">
        <v>500</v>
      </c>
      <c r="BB96">
        <f t="shared" si="110"/>
        <v>38070</v>
      </c>
      <c r="BC96">
        <v>0</v>
      </c>
      <c r="BD96">
        <v>0</v>
      </c>
      <c r="BE96">
        <f t="shared" si="111"/>
        <v>150</v>
      </c>
      <c r="BF96">
        <f t="shared" si="112"/>
        <v>37920</v>
      </c>
      <c r="BG96">
        <v>28900</v>
      </c>
      <c r="BH96">
        <f t="shared" si="113"/>
        <v>4046.0000000000005</v>
      </c>
      <c r="BI96">
        <f t="shared" si="114"/>
        <v>3468</v>
      </c>
      <c r="BJ96">
        <v>0</v>
      </c>
      <c r="BK96">
        <v>500</v>
      </c>
      <c r="BL96">
        <f t="shared" si="115"/>
        <v>36914</v>
      </c>
      <c r="BM96">
        <v>0</v>
      </c>
      <c r="BN96">
        <v>0</v>
      </c>
      <c r="BO96">
        <f t="shared" si="116"/>
        <v>150</v>
      </c>
      <c r="BP96">
        <f t="shared" si="117"/>
        <v>36764</v>
      </c>
      <c r="BQ96">
        <v>28900</v>
      </c>
      <c r="BR96">
        <f t="shared" si="118"/>
        <v>4046.0000000000005</v>
      </c>
      <c r="BS96">
        <f t="shared" si="119"/>
        <v>3468</v>
      </c>
      <c r="BT96">
        <v>0</v>
      </c>
      <c r="BU96">
        <v>500</v>
      </c>
      <c r="BV96">
        <f t="shared" si="120"/>
        <v>36914</v>
      </c>
      <c r="BW96">
        <v>0</v>
      </c>
      <c r="BX96">
        <v>0</v>
      </c>
      <c r="BY96">
        <f t="shared" si="121"/>
        <v>150</v>
      </c>
      <c r="BZ96">
        <f t="shared" si="122"/>
        <v>36764</v>
      </c>
      <c r="CA96">
        <v>28900</v>
      </c>
      <c r="CB96">
        <f t="shared" si="123"/>
        <v>4046.0000000000005</v>
      </c>
      <c r="CC96">
        <f t="shared" si="124"/>
        <v>3468</v>
      </c>
      <c r="CD96">
        <v>0</v>
      </c>
      <c r="CE96">
        <v>500</v>
      </c>
      <c r="CF96">
        <f t="shared" si="125"/>
        <v>36914</v>
      </c>
      <c r="CG96">
        <v>0</v>
      </c>
      <c r="CH96">
        <v>0</v>
      </c>
      <c r="CI96">
        <f t="shared" si="126"/>
        <v>150</v>
      </c>
      <c r="CJ96">
        <f t="shared" si="127"/>
        <v>36764</v>
      </c>
      <c r="CK96">
        <v>28900</v>
      </c>
      <c r="CL96">
        <f t="shared" si="128"/>
        <v>4046.0000000000005</v>
      </c>
      <c r="CM96">
        <f t="shared" si="129"/>
        <v>3468</v>
      </c>
      <c r="CN96">
        <v>0</v>
      </c>
      <c r="CO96">
        <v>500</v>
      </c>
      <c r="CP96">
        <f t="shared" si="130"/>
        <v>36914</v>
      </c>
      <c r="CQ96">
        <v>0</v>
      </c>
      <c r="CR96">
        <v>0</v>
      </c>
      <c r="CS96">
        <f t="shared" si="131"/>
        <v>150</v>
      </c>
      <c r="CT96">
        <f t="shared" si="132"/>
        <v>36764</v>
      </c>
      <c r="CU96">
        <v>28900</v>
      </c>
      <c r="CV96">
        <f t="shared" si="133"/>
        <v>4046.0000000000005</v>
      </c>
      <c r="CW96">
        <f t="shared" si="134"/>
        <v>3468</v>
      </c>
      <c r="CX96">
        <v>0</v>
      </c>
      <c r="CY96">
        <v>500</v>
      </c>
      <c r="CZ96">
        <f t="shared" si="135"/>
        <v>36914</v>
      </c>
      <c r="DA96">
        <v>0</v>
      </c>
      <c r="DB96">
        <v>0</v>
      </c>
      <c r="DC96">
        <f t="shared" si="136"/>
        <v>150</v>
      </c>
      <c r="DD96">
        <f t="shared" si="137"/>
        <v>36764</v>
      </c>
      <c r="DE96">
        <v>28900</v>
      </c>
      <c r="DF96">
        <f t="shared" si="138"/>
        <v>4046.0000000000005</v>
      </c>
      <c r="DG96">
        <f t="shared" si="139"/>
        <v>3468</v>
      </c>
      <c r="DH96">
        <v>0</v>
      </c>
      <c r="DI96">
        <v>500</v>
      </c>
      <c r="DJ96">
        <f t="shared" si="140"/>
        <v>36914</v>
      </c>
      <c r="DK96">
        <v>0</v>
      </c>
      <c r="DL96">
        <v>0</v>
      </c>
      <c r="DM96">
        <f t="shared" si="141"/>
        <v>150</v>
      </c>
      <c r="DN96">
        <f t="shared" si="142"/>
        <v>36764</v>
      </c>
      <c r="DO96">
        <v>28900</v>
      </c>
      <c r="DP96">
        <f t="shared" si="143"/>
        <v>4046.0000000000005</v>
      </c>
      <c r="DQ96">
        <f t="shared" si="144"/>
        <v>3468</v>
      </c>
      <c r="DR96">
        <v>0</v>
      </c>
      <c r="DS96">
        <v>500</v>
      </c>
      <c r="DT96">
        <f t="shared" si="145"/>
        <v>36914</v>
      </c>
      <c r="DU96">
        <v>0</v>
      </c>
      <c r="DV96">
        <v>0</v>
      </c>
      <c r="DW96">
        <f t="shared" si="146"/>
        <v>150</v>
      </c>
      <c r="DX96">
        <f t="shared" si="147"/>
        <v>36764</v>
      </c>
      <c r="DY96">
        <f t="shared" si="148"/>
        <v>406054</v>
      </c>
      <c r="DZ96">
        <f t="shared" si="80"/>
        <v>1650</v>
      </c>
      <c r="EA96">
        <f t="shared" si="81"/>
        <v>50000</v>
      </c>
      <c r="EB96">
        <v>0</v>
      </c>
      <c r="EC96">
        <f t="shared" si="82"/>
        <v>354404</v>
      </c>
      <c r="ED96">
        <f t="shared" si="83"/>
        <v>0</v>
      </c>
      <c r="EE96">
        <f t="shared" si="84"/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f t="shared" si="85"/>
        <v>0</v>
      </c>
      <c r="EQ96">
        <f t="shared" si="149"/>
        <v>0</v>
      </c>
      <c r="ER96">
        <f t="shared" si="86"/>
        <v>354404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f t="shared" si="150"/>
        <v>0</v>
      </c>
      <c r="FA96">
        <f t="shared" si="151"/>
        <v>354404</v>
      </c>
      <c r="FB96">
        <f t="shared" si="152"/>
        <v>5220</v>
      </c>
      <c r="FC96">
        <f t="shared" si="153"/>
        <v>0</v>
      </c>
      <c r="FD96">
        <f t="shared" si="154"/>
        <v>5220</v>
      </c>
      <c r="FE96">
        <f t="shared" si="155"/>
        <v>0</v>
      </c>
      <c r="FF96">
        <f t="shared" si="156"/>
        <v>0</v>
      </c>
      <c r="FG96">
        <f t="shared" si="157"/>
        <v>0</v>
      </c>
      <c r="FH96">
        <v>0</v>
      </c>
      <c r="FI96">
        <f t="shared" si="158"/>
        <v>0</v>
      </c>
      <c r="FJ96" t="b">
        <f t="shared" si="159"/>
        <v>0</v>
      </c>
    </row>
    <row r="97" spans="1:166" x14ac:dyDescent="0.25">
      <c r="A97" s="1">
        <f>_xlfn.AGGREGATE(3,5,$B$2:B97)</f>
        <v>37</v>
      </c>
      <c r="B97" s="1" t="s">
        <v>314</v>
      </c>
      <c r="C97" s="1" t="s">
        <v>315</v>
      </c>
      <c r="D97" s="1" t="s">
        <v>791</v>
      </c>
      <c r="E97" s="1" t="s">
        <v>846</v>
      </c>
      <c r="F97" s="1">
        <v>0</v>
      </c>
      <c r="G97" s="1">
        <v>6000</v>
      </c>
      <c r="H97" s="1">
        <v>32500</v>
      </c>
      <c r="I97" s="1">
        <f t="shared" si="87"/>
        <v>3250</v>
      </c>
      <c r="J97" s="1">
        <f t="shared" si="88"/>
        <v>3900</v>
      </c>
      <c r="K97" s="1">
        <v>400</v>
      </c>
      <c r="L97" s="1">
        <v>500</v>
      </c>
      <c r="M97" s="1">
        <f t="shared" si="89"/>
        <v>40550</v>
      </c>
      <c r="N97" s="1">
        <v>2000</v>
      </c>
      <c r="O97" s="1">
        <v>0</v>
      </c>
      <c r="P97" s="1">
        <f t="shared" si="90"/>
        <v>200</v>
      </c>
      <c r="Q97" s="1">
        <f t="shared" si="91"/>
        <v>38350</v>
      </c>
      <c r="R97" s="1">
        <v>32500</v>
      </c>
      <c r="S97" s="1">
        <f t="shared" si="92"/>
        <v>3250</v>
      </c>
      <c r="T97" s="1">
        <f t="shared" si="93"/>
        <v>3900</v>
      </c>
      <c r="U97" s="1">
        <v>400</v>
      </c>
      <c r="V97" s="1">
        <v>500</v>
      </c>
      <c r="W97" s="1">
        <f t="shared" si="94"/>
        <v>40550</v>
      </c>
      <c r="X97" s="1">
        <v>2000</v>
      </c>
      <c r="Y97" s="1">
        <v>0</v>
      </c>
      <c r="Z97" s="1">
        <f t="shared" si="95"/>
        <v>200</v>
      </c>
      <c r="AA97" s="1">
        <f t="shared" si="96"/>
        <v>38350</v>
      </c>
      <c r="AB97" s="1">
        <v>32500</v>
      </c>
      <c r="AC97" s="1">
        <f t="shared" si="97"/>
        <v>4550</v>
      </c>
      <c r="AD97" s="1">
        <f t="shared" si="98"/>
        <v>3900</v>
      </c>
      <c r="AE97" s="1">
        <v>400</v>
      </c>
      <c r="AF97" s="1">
        <v>500</v>
      </c>
      <c r="AG97" s="1">
        <f t="shared" si="99"/>
        <v>41850</v>
      </c>
      <c r="AH97" s="1">
        <v>2000</v>
      </c>
      <c r="AI97" s="1">
        <v>0</v>
      </c>
      <c r="AJ97" s="1">
        <f t="shared" si="100"/>
        <v>200</v>
      </c>
      <c r="AK97" s="1">
        <f t="shared" si="101"/>
        <v>39650</v>
      </c>
      <c r="AL97" s="1">
        <v>32500</v>
      </c>
      <c r="AM97" s="1">
        <f t="shared" si="102"/>
        <v>4550</v>
      </c>
      <c r="AN97" s="1">
        <f t="shared" si="103"/>
        <v>3900</v>
      </c>
      <c r="AO97" s="1">
        <v>400</v>
      </c>
      <c r="AP97" s="1">
        <v>500</v>
      </c>
      <c r="AQ97" s="1">
        <f t="shared" si="104"/>
        <v>41850</v>
      </c>
      <c r="AR97" s="1">
        <v>2000</v>
      </c>
      <c r="AS97" s="1">
        <v>0</v>
      </c>
      <c r="AT97" s="1">
        <f t="shared" si="105"/>
        <v>200</v>
      </c>
      <c r="AU97" s="1">
        <f t="shared" si="106"/>
        <v>39650</v>
      </c>
      <c r="AV97" s="1">
        <v>33500</v>
      </c>
      <c r="AW97" s="1">
        <f t="shared" si="107"/>
        <v>4690</v>
      </c>
      <c r="AX97" s="1">
        <f t="shared" si="108"/>
        <v>1300</v>
      </c>
      <c r="AY97" s="1">
        <f t="shared" si="109"/>
        <v>4020</v>
      </c>
      <c r="AZ97" s="1">
        <v>400</v>
      </c>
      <c r="BA97" s="1">
        <v>500</v>
      </c>
      <c r="BB97" s="1">
        <f t="shared" si="110"/>
        <v>44410</v>
      </c>
      <c r="BC97" s="1">
        <v>2500</v>
      </c>
      <c r="BD97" s="1">
        <v>0</v>
      </c>
      <c r="BE97" s="1">
        <f t="shared" si="111"/>
        <v>200</v>
      </c>
      <c r="BF97" s="1">
        <f t="shared" si="112"/>
        <v>41710</v>
      </c>
      <c r="BG97" s="1">
        <v>33500</v>
      </c>
      <c r="BH97" s="1">
        <f t="shared" si="113"/>
        <v>4690</v>
      </c>
      <c r="BI97" s="1">
        <f t="shared" si="114"/>
        <v>4020</v>
      </c>
      <c r="BJ97" s="1">
        <v>400</v>
      </c>
      <c r="BK97" s="1">
        <v>500</v>
      </c>
      <c r="BL97" s="1">
        <f t="shared" si="115"/>
        <v>43110</v>
      </c>
      <c r="BM97" s="1">
        <v>2500</v>
      </c>
      <c r="BN97" s="1">
        <v>0</v>
      </c>
      <c r="BO97" s="1">
        <f t="shared" si="116"/>
        <v>200</v>
      </c>
      <c r="BP97" s="1">
        <f t="shared" si="117"/>
        <v>40410</v>
      </c>
      <c r="BQ97" s="1">
        <v>33500</v>
      </c>
      <c r="BR97" s="1">
        <f t="shared" si="118"/>
        <v>4690</v>
      </c>
      <c r="BS97" s="1">
        <f t="shared" si="119"/>
        <v>4020</v>
      </c>
      <c r="BT97" s="1">
        <v>400</v>
      </c>
      <c r="BU97" s="1">
        <v>500</v>
      </c>
      <c r="BV97" s="1">
        <f t="shared" si="120"/>
        <v>43110</v>
      </c>
      <c r="BW97" s="1">
        <v>2500</v>
      </c>
      <c r="BX97" s="1">
        <v>0</v>
      </c>
      <c r="BY97" s="1">
        <f t="shared" si="121"/>
        <v>200</v>
      </c>
      <c r="BZ97" s="1">
        <f t="shared" si="122"/>
        <v>40410</v>
      </c>
      <c r="CA97" s="1">
        <v>33500</v>
      </c>
      <c r="CB97" s="1">
        <f t="shared" si="123"/>
        <v>4690</v>
      </c>
      <c r="CC97" s="1">
        <f t="shared" si="124"/>
        <v>4020</v>
      </c>
      <c r="CD97" s="1">
        <v>400</v>
      </c>
      <c r="CE97" s="1">
        <v>500</v>
      </c>
      <c r="CF97" s="1">
        <f t="shared" si="125"/>
        <v>43110</v>
      </c>
      <c r="CG97" s="1">
        <v>2500</v>
      </c>
      <c r="CH97" s="1">
        <v>0</v>
      </c>
      <c r="CI97" s="1">
        <f t="shared" si="126"/>
        <v>200</v>
      </c>
      <c r="CJ97" s="1">
        <f t="shared" si="127"/>
        <v>40410</v>
      </c>
      <c r="CK97" s="1">
        <v>33500</v>
      </c>
      <c r="CL97" s="1">
        <f t="shared" si="128"/>
        <v>4690</v>
      </c>
      <c r="CM97" s="1">
        <f t="shared" si="129"/>
        <v>4020</v>
      </c>
      <c r="CN97" s="1">
        <v>400</v>
      </c>
      <c r="CO97" s="1">
        <v>500</v>
      </c>
      <c r="CP97" s="1">
        <f t="shared" si="130"/>
        <v>43110</v>
      </c>
      <c r="CQ97" s="1">
        <v>2500</v>
      </c>
      <c r="CR97" s="1">
        <v>0</v>
      </c>
      <c r="CS97" s="1">
        <f t="shared" si="131"/>
        <v>200</v>
      </c>
      <c r="CT97" s="1">
        <f t="shared" si="132"/>
        <v>40410</v>
      </c>
      <c r="CU97" s="1">
        <v>33500</v>
      </c>
      <c r="CV97" s="1">
        <f t="shared" si="133"/>
        <v>4690</v>
      </c>
      <c r="CW97" s="1">
        <f t="shared" si="134"/>
        <v>4020</v>
      </c>
      <c r="CX97" s="1">
        <v>400</v>
      </c>
      <c r="CY97" s="1">
        <v>500</v>
      </c>
      <c r="CZ97" s="1">
        <f t="shared" si="135"/>
        <v>43110</v>
      </c>
      <c r="DA97" s="1">
        <v>2500</v>
      </c>
      <c r="DB97" s="1">
        <v>0</v>
      </c>
      <c r="DC97" s="1">
        <f t="shared" si="136"/>
        <v>200</v>
      </c>
      <c r="DD97" s="1">
        <f t="shared" si="137"/>
        <v>40410</v>
      </c>
      <c r="DE97" s="1">
        <v>34500</v>
      </c>
      <c r="DF97" s="1">
        <f t="shared" si="138"/>
        <v>4830.0000000000009</v>
      </c>
      <c r="DG97" s="1">
        <f t="shared" si="139"/>
        <v>4140</v>
      </c>
      <c r="DH97" s="1">
        <v>400</v>
      </c>
      <c r="DI97" s="1">
        <v>500</v>
      </c>
      <c r="DJ97" s="1">
        <f t="shared" si="140"/>
        <v>44370</v>
      </c>
      <c r="DK97" s="1">
        <v>2500</v>
      </c>
      <c r="DL97" s="1">
        <v>0</v>
      </c>
      <c r="DM97" s="1">
        <f t="shared" si="141"/>
        <v>200</v>
      </c>
      <c r="DN97" s="1">
        <f t="shared" si="142"/>
        <v>41670</v>
      </c>
      <c r="DO97" s="1">
        <v>34500</v>
      </c>
      <c r="DP97" s="1">
        <f t="shared" si="143"/>
        <v>4830.0000000000009</v>
      </c>
      <c r="DQ97" s="1">
        <f t="shared" si="144"/>
        <v>4140</v>
      </c>
      <c r="DR97" s="1">
        <v>400</v>
      </c>
      <c r="DS97" s="1">
        <v>500</v>
      </c>
      <c r="DT97" s="1">
        <f t="shared" si="145"/>
        <v>44370</v>
      </c>
      <c r="DU97" s="1">
        <v>2500</v>
      </c>
      <c r="DV97" s="1">
        <v>0</v>
      </c>
      <c r="DW97" s="1">
        <f t="shared" si="146"/>
        <v>200</v>
      </c>
      <c r="DX97" s="1">
        <f t="shared" si="147"/>
        <v>41670</v>
      </c>
      <c r="DY97" s="1">
        <f t="shared" si="148"/>
        <v>519500</v>
      </c>
      <c r="DZ97" s="1">
        <f t="shared" si="80"/>
        <v>2400</v>
      </c>
      <c r="EA97" s="1">
        <f t="shared" si="81"/>
        <v>50000</v>
      </c>
      <c r="EB97" s="1">
        <v>0</v>
      </c>
      <c r="EC97" s="1">
        <f t="shared" si="82"/>
        <v>467100</v>
      </c>
      <c r="ED97" s="1">
        <f t="shared" si="83"/>
        <v>28000</v>
      </c>
      <c r="EE97" s="1">
        <f t="shared" si="84"/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f t="shared" si="85"/>
        <v>28000</v>
      </c>
      <c r="EQ97" s="1">
        <f t="shared" si="149"/>
        <v>28000</v>
      </c>
      <c r="ER97" s="1">
        <f t="shared" si="86"/>
        <v>439100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f t="shared" si="150"/>
        <v>0</v>
      </c>
      <c r="FA97" s="1">
        <f t="shared" si="151"/>
        <v>439100</v>
      </c>
      <c r="FB97" s="1">
        <f t="shared" si="152"/>
        <v>9455</v>
      </c>
      <c r="FC97" s="1">
        <f t="shared" si="153"/>
        <v>0</v>
      </c>
      <c r="FD97" s="1">
        <f t="shared" si="154"/>
        <v>9455</v>
      </c>
      <c r="FE97" s="1">
        <f t="shared" si="155"/>
        <v>0</v>
      </c>
      <c r="FF97" s="1">
        <f t="shared" si="156"/>
        <v>0</v>
      </c>
      <c r="FG97" s="1">
        <f t="shared" si="157"/>
        <v>0</v>
      </c>
      <c r="FH97" s="1">
        <v>0</v>
      </c>
      <c r="FI97" s="1">
        <f t="shared" si="158"/>
        <v>0</v>
      </c>
      <c r="FJ97" s="1" t="b">
        <f t="shared" si="159"/>
        <v>1</v>
      </c>
    </row>
    <row r="98" spans="1:166" x14ac:dyDescent="0.25">
      <c r="A98" s="1">
        <f>_xlfn.AGGREGATE(3,5,$B$2:B98)</f>
        <v>38</v>
      </c>
      <c r="B98" s="1" t="s">
        <v>316</v>
      </c>
      <c r="C98" s="1" t="s">
        <v>317</v>
      </c>
      <c r="D98" s="1" t="s">
        <v>791</v>
      </c>
      <c r="E98" s="1" t="s">
        <v>846</v>
      </c>
      <c r="F98" s="1">
        <v>0</v>
      </c>
      <c r="G98" s="1">
        <v>6000</v>
      </c>
      <c r="H98" s="1">
        <v>32500</v>
      </c>
      <c r="I98" s="1">
        <f t="shared" si="87"/>
        <v>3250</v>
      </c>
      <c r="J98" s="1">
        <f t="shared" si="88"/>
        <v>3900</v>
      </c>
      <c r="K98" s="1">
        <v>0</v>
      </c>
      <c r="L98" s="1">
        <v>500</v>
      </c>
      <c r="M98" s="1">
        <f t="shared" si="89"/>
        <v>40150</v>
      </c>
      <c r="N98" s="1">
        <v>3000</v>
      </c>
      <c r="O98" s="1">
        <v>0</v>
      </c>
      <c r="P98" s="1">
        <f t="shared" si="90"/>
        <v>200</v>
      </c>
      <c r="Q98" s="1">
        <f t="shared" si="91"/>
        <v>36950</v>
      </c>
      <c r="R98" s="1">
        <v>32500</v>
      </c>
      <c r="S98" s="1">
        <f t="shared" si="92"/>
        <v>3250</v>
      </c>
      <c r="T98" s="1">
        <f t="shared" si="93"/>
        <v>3900</v>
      </c>
      <c r="U98" s="1">
        <v>0</v>
      </c>
      <c r="V98" s="1">
        <v>500</v>
      </c>
      <c r="W98" s="1">
        <f t="shared" si="94"/>
        <v>40150</v>
      </c>
      <c r="X98" s="1">
        <v>3000</v>
      </c>
      <c r="Y98" s="1">
        <v>0</v>
      </c>
      <c r="Z98" s="1">
        <f t="shared" si="95"/>
        <v>200</v>
      </c>
      <c r="AA98" s="1">
        <f t="shared" si="96"/>
        <v>36950</v>
      </c>
      <c r="AB98" s="1">
        <v>32500</v>
      </c>
      <c r="AC98" s="1">
        <f t="shared" si="97"/>
        <v>4550</v>
      </c>
      <c r="AD98" s="1">
        <f t="shared" si="98"/>
        <v>3900</v>
      </c>
      <c r="AE98" s="1">
        <v>0</v>
      </c>
      <c r="AF98" s="1">
        <v>500</v>
      </c>
      <c r="AG98" s="1">
        <f t="shared" si="99"/>
        <v>41450</v>
      </c>
      <c r="AH98" s="1">
        <v>3000</v>
      </c>
      <c r="AI98" s="1">
        <v>0</v>
      </c>
      <c r="AJ98" s="1">
        <f t="shared" si="100"/>
        <v>200</v>
      </c>
      <c r="AK98" s="1">
        <f t="shared" si="101"/>
        <v>38250</v>
      </c>
      <c r="AL98" s="1">
        <v>32500</v>
      </c>
      <c r="AM98" s="1">
        <f t="shared" si="102"/>
        <v>4550</v>
      </c>
      <c r="AN98" s="1">
        <f t="shared" si="103"/>
        <v>3900</v>
      </c>
      <c r="AO98" s="1">
        <v>0</v>
      </c>
      <c r="AP98" s="1">
        <v>500</v>
      </c>
      <c r="AQ98" s="1">
        <f t="shared" si="104"/>
        <v>41450</v>
      </c>
      <c r="AR98" s="1">
        <v>3000</v>
      </c>
      <c r="AS98" s="1">
        <v>0</v>
      </c>
      <c r="AT98" s="1">
        <f t="shared" si="105"/>
        <v>200</v>
      </c>
      <c r="AU98" s="1">
        <f t="shared" si="106"/>
        <v>38250</v>
      </c>
      <c r="AV98" s="1">
        <v>34500</v>
      </c>
      <c r="AW98" s="1">
        <f t="shared" si="107"/>
        <v>4830.0000000000009</v>
      </c>
      <c r="AX98" s="1">
        <f t="shared" si="108"/>
        <v>1300</v>
      </c>
      <c r="AY98" s="1">
        <f t="shared" si="109"/>
        <v>4140</v>
      </c>
      <c r="AZ98" s="1">
        <v>0</v>
      </c>
      <c r="BA98" s="1">
        <v>500</v>
      </c>
      <c r="BB98" s="1">
        <f t="shared" si="110"/>
        <v>45270</v>
      </c>
      <c r="BC98" s="1">
        <v>3000</v>
      </c>
      <c r="BD98" s="1">
        <v>0</v>
      </c>
      <c r="BE98" s="1">
        <f t="shared" si="111"/>
        <v>200</v>
      </c>
      <c r="BF98" s="1">
        <f t="shared" si="112"/>
        <v>42070</v>
      </c>
      <c r="BG98" s="1">
        <v>34500</v>
      </c>
      <c r="BH98" s="1">
        <f t="shared" si="113"/>
        <v>4830.0000000000009</v>
      </c>
      <c r="BI98" s="1">
        <f t="shared" si="114"/>
        <v>4140</v>
      </c>
      <c r="BJ98" s="1">
        <v>0</v>
      </c>
      <c r="BK98" s="1">
        <v>500</v>
      </c>
      <c r="BL98" s="1">
        <f t="shared" si="115"/>
        <v>43970</v>
      </c>
      <c r="BM98" s="1">
        <v>3000</v>
      </c>
      <c r="BN98" s="1">
        <v>0</v>
      </c>
      <c r="BO98" s="1">
        <f t="shared" si="116"/>
        <v>200</v>
      </c>
      <c r="BP98" s="1">
        <f t="shared" si="117"/>
        <v>40770</v>
      </c>
      <c r="BQ98" s="1">
        <v>34500</v>
      </c>
      <c r="BR98" s="1">
        <f t="shared" si="118"/>
        <v>4830.0000000000009</v>
      </c>
      <c r="BS98" s="1">
        <f t="shared" si="119"/>
        <v>4140</v>
      </c>
      <c r="BT98" s="1">
        <v>0</v>
      </c>
      <c r="BU98" s="1">
        <v>500</v>
      </c>
      <c r="BV98" s="1">
        <f t="shared" si="120"/>
        <v>43970</v>
      </c>
      <c r="BW98" s="1">
        <v>3000</v>
      </c>
      <c r="BX98" s="1">
        <v>0</v>
      </c>
      <c r="BY98" s="1">
        <f t="shared" si="121"/>
        <v>200</v>
      </c>
      <c r="BZ98" s="1">
        <f t="shared" si="122"/>
        <v>40770</v>
      </c>
      <c r="CA98" s="1">
        <v>34500</v>
      </c>
      <c r="CB98" s="1">
        <f t="shared" si="123"/>
        <v>4830.0000000000009</v>
      </c>
      <c r="CC98" s="1">
        <f t="shared" si="124"/>
        <v>4140</v>
      </c>
      <c r="CD98" s="1">
        <v>0</v>
      </c>
      <c r="CE98" s="1">
        <v>500</v>
      </c>
      <c r="CF98" s="1">
        <f t="shared" si="125"/>
        <v>43970</v>
      </c>
      <c r="CG98" s="1">
        <v>3000</v>
      </c>
      <c r="CH98" s="1">
        <v>0</v>
      </c>
      <c r="CI98" s="1">
        <f t="shared" si="126"/>
        <v>200</v>
      </c>
      <c r="CJ98" s="1">
        <f t="shared" si="127"/>
        <v>40770</v>
      </c>
      <c r="CK98" s="1">
        <v>34500</v>
      </c>
      <c r="CL98" s="1">
        <f t="shared" si="128"/>
        <v>4830.0000000000009</v>
      </c>
      <c r="CM98" s="1">
        <f t="shared" si="129"/>
        <v>4140</v>
      </c>
      <c r="CN98" s="1">
        <v>0</v>
      </c>
      <c r="CO98" s="1">
        <v>500</v>
      </c>
      <c r="CP98" s="1">
        <f t="shared" si="130"/>
        <v>43970</v>
      </c>
      <c r="CQ98" s="1">
        <v>3000</v>
      </c>
      <c r="CR98" s="1">
        <v>0</v>
      </c>
      <c r="CS98" s="1">
        <f t="shared" si="131"/>
        <v>200</v>
      </c>
      <c r="CT98" s="1">
        <f t="shared" si="132"/>
        <v>40770</v>
      </c>
      <c r="CU98" s="1">
        <v>34500</v>
      </c>
      <c r="CV98" s="1">
        <f t="shared" si="133"/>
        <v>4830.0000000000009</v>
      </c>
      <c r="CW98" s="1">
        <f t="shared" si="134"/>
        <v>4140</v>
      </c>
      <c r="CX98" s="1">
        <v>0</v>
      </c>
      <c r="CY98" s="1">
        <v>500</v>
      </c>
      <c r="CZ98" s="1">
        <f t="shared" si="135"/>
        <v>43970</v>
      </c>
      <c r="DA98" s="1">
        <v>3000</v>
      </c>
      <c r="DB98" s="1">
        <v>0</v>
      </c>
      <c r="DC98" s="1">
        <f t="shared" si="136"/>
        <v>200</v>
      </c>
      <c r="DD98" s="1">
        <f t="shared" si="137"/>
        <v>40770</v>
      </c>
      <c r="DE98" s="1">
        <v>34500</v>
      </c>
      <c r="DF98" s="1">
        <f t="shared" si="138"/>
        <v>4830.0000000000009</v>
      </c>
      <c r="DG98" s="1">
        <f t="shared" si="139"/>
        <v>4140</v>
      </c>
      <c r="DH98" s="1">
        <v>0</v>
      </c>
      <c r="DI98" s="1">
        <v>500</v>
      </c>
      <c r="DJ98" s="1">
        <f t="shared" si="140"/>
        <v>43970</v>
      </c>
      <c r="DK98" s="1">
        <v>3000</v>
      </c>
      <c r="DL98" s="1">
        <v>0</v>
      </c>
      <c r="DM98" s="1">
        <f t="shared" si="141"/>
        <v>200</v>
      </c>
      <c r="DN98" s="1">
        <f t="shared" si="142"/>
        <v>40770</v>
      </c>
      <c r="DO98" s="1">
        <v>34500</v>
      </c>
      <c r="DP98" s="1">
        <f t="shared" si="143"/>
        <v>4830.0000000000009</v>
      </c>
      <c r="DQ98" s="1">
        <f t="shared" si="144"/>
        <v>4140</v>
      </c>
      <c r="DR98" s="1">
        <v>0</v>
      </c>
      <c r="DS98" s="1">
        <v>500</v>
      </c>
      <c r="DT98" s="1">
        <f t="shared" si="145"/>
        <v>43970</v>
      </c>
      <c r="DU98" s="1">
        <v>3000</v>
      </c>
      <c r="DV98" s="1">
        <v>0</v>
      </c>
      <c r="DW98" s="1">
        <f t="shared" si="146"/>
        <v>200</v>
      </c>
      <c r="DX98" s="1">
        <f t="shared" si="147"/>
        <v>40770</v>
      </c>
      <c r="DY98" s="1">
        <f t="shared" si="148"/>
        <v>522260</v>
      </c>
      <c r="DZ98" s="1">
        <f t="shared" si="80"/>
        <v>2400</v>
      </c>
      <c r="EA98" s="1">
        <f t="shared" si="81"/>
        <v>50000</v>
      </c>
      <c r="EB98" s="1">
        <v>0</v>
      </c>
      <c r="EC98" s="1">
        <f t="shared" si="82"/>
        <v>469860</v>
      </c>
      <c r="ED98" s="1">
        <f t="shared" si="83"/>
        <v>36000</v>
      </c>
      <c r="EE98" s="1">
        <f t="shared" si="84"/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0</v>
      </c>
      <c r="EO98" s="1">
        <v>0</v>
      </c>
      <c r="EP98" s="1">
        <f t="shared" si="85"/>
        <v>36000</v>
      </c>
      <c r="EQ98" s="1">
        <f t="shared" si="149"/>
        <v>36000</v>
      </c>
      <c r="ER98" s="1">
        <f t="shared" si="86"/>
        <v>433860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0</v>
      </c>
      <c r="EY98" s="1">
        <v>0</v>
      </c>
      <c r="EZ98" s="1">
        <f t="shared" si="150"/>
        <v>0</v>
      </c>
      <c r="FA98" s="1">
        <f t="shared" si="151"/>
        <v>433860</v>
      </c>
      <c r="FB98" s="1">
        <f t="shared" si="152"/>
        <v>9193</v>
      </c>
      <c r="FC98" s="1">
        <f t="shared" si="153"/>
        <v>0</v>
      </c>
      <c r="FD98" s="1">
        <f t="shared" si="154"/>
        <v>9193</v>
      </c>
      <c r="FE98" s="1">
        <f t="shared" si="155"/>
        <v>0</v>
      </c>
      <c r="FF98" s="1">
        <f t="shared" si="156"/>
        <v>0</v>
      </c>
      <c r="FG98" s="1">
        <f t="shared" si="157"/>
        <v>0</v>
      </c>
      <c r="FH98" s="1">
        <v>0</v>
      </c>
      <c r="FI98" s="1">
        <f t="shared" si="158"/>
        <v>0</v>
      </c>
      <c r="FJ98" s="1" t="b">
        <f t="shared" si="159"/>
        <v>1</v>
      </c>
    </row>
    <row r="99" spans="1:166" customFormat="1" hidden="1" x14ac:dyDescent="0.25">
      <c r="A99">
        <f>_xlfn.AGGREGATE(3,5,$B$2:B99)</f>
        <v>38</v>
      </c>
      <c r="B99" t="s">
        <v>318</v>
      </c>
      <c r="C99" t="s">
        <v>319</v>
      </c>
      <c r="D99" t="s">
        <v>791</v>
      </c>
      <c r="E99" t="s">
        <v>846</v>
      </c>
      <c r="F99">
        <v>0</v>
      </c>
      <c r="G99">
        <v>6000</v>
      </c>
      <c r="H99">
        <v>27800</v>
      </c>
      <c r="I99">
        <f t="shared" si="87"/>
        <v>2780</v>
      </c>
      <c r="J99">
        <f t="shared" si="88"/>
        <v>3336</v>
      </c>
      <c r="K99">
        <v>0</v>
      </c>
      <c r="L99">
        <v>500</v>
      </c>
      <c r="M99">
        <f t="shared" si="89"/>
        <v>34416</v>
      </c>
      <c r="N99">
        <v>2000</v>
      </c>
      <c r="O99">
        <v>0</v>
      </c>
      <c r="P99">
        <f t="shared" si="90"/>
        <v>150</v>
      </c>
      <c r="Q99">
        <f t="shared" si="91"/>
        <v>32266</v>
      </c>
      <c r="R99">
        <v>27800</v>
      </c>
      <c r="S99">
        <f t="shared" si="92"/>
        <v>2780</v>
      </c>
      <c r="T99">
        <f t="shared" si="93"/>
        <v>3336</v>
      </c>
      <c r="U99">
        <v>0</v>
      </c>
      <c r="V99">
        <v>500</v>
      </c>
      <c r="W99">
        <f t="shared" si="94"/>
        <v>34416</v>
      </c>
      <c r="X99">
        <v>2000</v>
      </c>
      <c r="Y99">
        <v>0</v>
      </c>
      <c r="Z99">
        <f t="shared" si="95"/>
        <v>150</v>
      </c>
      <c r="AA99">
        <f t="shared" si="96"/>
        <v>32266</v>
      </c>
      <c r="AB99">
        <v>27800</v>
      </c>
      <c r="AC99">
        <f t="shared" si="97"/>
        <v>3892.0000000000005</v>
      </c>
      <c r="AD99">
        <f t="shared" si="98"/>
        <v>3336</v>
      </c>
      <c r="AE99">
        <v>0</v>
      </c>
      <c r="AF99">
        <v>500</v>
      </c>
      <c r="AG99">
        <f t="shared" si="99"/>
        <v>35528</v>
      </c>
      <c r="AH99">
        <v>2000</v>
      </c>
      <c r="AI99">
        <v>0</v>
      </c>
      <c r="AJ99">
        <f t="shared" si="100"/>
        <v>150</v>
      </c>
      <c r="AK99">
        <f t="shared" si="101"/>
        <v>33378</v>
      </c>
      <c r="AL99">
        <v>27800</v>
      </c>
      <c r="AM99">
        <f t="shared" si="102"/>
        <v>3892.0000000000005</v>
      </c>
      <c r="AN99">
        <f t="shared" si="103"/>
        <v>3336</v>
      </c>
      <c r="AO99">
        <v>0</v>
      </c>
      <c r="AP99">
        <v>500</v>
      </c>
      <c r="AQ99">
        <f t="shared" si="104"/>
        <v>35528</v>
      </c>
      <c r="AR99">
        <v>2000</v>
      </c>
      <c r="AS99">
        <v>0</v>
      </c>
      <c r="AT99">
        <f t="shared" si="105"/>
        <v>150</v>
      </c>
      <c r="AU99">
        <f t="shared" si="106"/>
        <v>33378</v>
      </c>
      <c r="AV99">
        <v>28600</v>
      </c>
      <c r="AW99">
        <f t="shared" si="107"/>
        <v>4004.0000000000005</v>
      </c>
      <c r="AX99">
        <f t="shared" si="108"/>
        <v>1112</v>
      </c>
      <c r="AY99">
        <f t="shared" si="109"/>
        <v>3432</v>
      </c>
      <c r="AZ99">
        <v>0</v>
      </c>
      <c r="BA99">
        <v>500</v>
      </c>
      <c r="BB99">
        <f t="shared" si="110"/>
        <v>37648</v>
      </c>
      <c r="BC99">
        <v>2000</v>
      </c>
      <c r="BD99">
        <v>0</v>
      </c>
      <c r="BE99">
        <f t="shared" si="111"/>
        <v>150</v>
      </c>
      <c r="BF99">
        <f t="shared" si="112"/>
        <v>35498</v>
      </c>
      <c r="BG99">
        <v>28600</v>
      </c>
      <c r="BH99">
        <f t="shared" si="113"/>
        <v>4004.0000000000005</v>
      </c>
      <c r="BI99">
        <f t="shared" si="114"/>
        <v>3432</v>
      </c>
      <c r="BJ99">
        <v>0</v>
      </c>
      <c r="BK99">
        <v>500</v>
      </c>
      <c r="BL99">
        <f t="shared" si="115"/>
        <v>36536</v>
      </c>
      <c r="BM99">
        <v>2000</v>
      </c>
      <c r="BN99">
        <v>0</v>
      </c>
      <c r="BO99">
        <f t="shared" si="116"/>
        <v>150</v>
      </c>
      <c r="BP99">
        <f t="shared" si="117"/>
        <v>34386</v>
      </c>
      <c r="BQ99">
        <v>28600</v>
      </c>
      <c r="BR99">
        <f t="shared" si="118"/>
        <v>4004.0000000000005</v>
      </c>
      <c r="BS99">
        <f t="shared" si="119"/>
        <v>3432</v>
      </c>
      <c r="BT99">
        <v>0</v>
      </c>
      <c r="BU99">
        <v>500</v>
      </c>
      <c r="BV99">
        <f t="shared" si="120"/>
        <v>36536</v>
      </c>
      <c r="BW99">
        <v>2000</v>
      </c>
      <c r="BX99">
        <v>0</v>
      </c>
      <c r="BY99">
        <f t="shared" si="121"/>
        <v>150</v>
      </c>
      <c r="BZ99">
        <f t="shared" si="122"/>
        <v>34386</v>
      </c>
      <c r="CA99">
        <v>28600</v>
      </c>
      <c r="CB99">
        <f t="shared" si="123"/>
        <v>4004.0000000000005</v>
      </c>
      <c r="CC99">
        <f t="shared" si="124"/>
        <v>3432</v>
      </c>
      <c r="CD99">
        <v>0</v>
      </c>
      <c r="CE99">
        <v>500</v>
      </c>
      <c r="CF99">
        <f t="shared" si="125"/>
        <v>36536</v>
      </c>
      <c r="CG99">
        <v>2000</v>
      </c>
      <c r="CH99">
        <v>0</v>
      </c>
      <c r="CI99">
        <f t="shared" si="126"/>
        <v>150</v>
      </c>
      <c r="CJ99">
        <f t="shared" si="127"/>
        <v>34386</v>
      </c>
      <c r="CK99">
        <v>28600</v>
      </c>
      <c r="CL99">
        <f t="shared" si="128"/>
        <v>4004.0000000000005</v>
      </c>
      <c r="CM99">
        <f t="shared" si="129"/>
        <v>3432</v>
      </c>
      <c r="CN99">
        <v>0</v>
      </c>
      <c r="CO99">
        <v>500</v>
      </c>
      <c r="CP99">
        <f t="shared" si="130"/>
        <v>36536</v>
      </c>
      <c r="CQ99">
        <v>2000</v>
      </c>
      <c r="CR99">
        <v>0</v>
      </c>
      <c r="CS99">
        <f t="shared" si="131"/>
        <v>150</v>
      </c>
      <c r="CT99">
        <f t="shared" si="132"/>
        <v>34386</v>
      </c>
      <c r="CU99">
        <v>28600</v>
      </c>
      <c r="CV99">
        <f t="shared" si="133"/>
        <v>4004.0000000000005</v>
      </c>
      <c r="CW99">
        <f t="shared" si="134"/>
        <v>3432</v>
      </c>
      <c r="CX99">
        <v>0</v>
      </c>
      <c r="CY99">
        <v>500</v>
      </c>
      <c r="CZ99">
        <f t="shared" si="135"/>
        <v>36536</v>
      </c>
      <c r="DA99">
        <v>2000</v>
      </c>
      <c r="DB99">
        <v>0</v>
      </c>
      <c r="DC99">
        <f t="shared" si="136"/>
        <v>150</v>
      </c>
      <c r="DD99">
        <f t="shared" si="137"/>
        <v>34386</v>
      </c>
      <c r="DE99">
        <v>28600</v>
      </c>
      <c r="DF99">
        <f t="shared" si="138"/>
        <v>4004.0000000000005</v>
      </c>
      <c r="DG99">
        <f t="shared" si="139"/>
        <v>3432</v>
      </c>
      <c r="DH99">
        <v>0</v>
      </c>
      <c r="DI99">
        <v>500</v>
      </c>
      <c r="DJ99">
        <f t="shared" si="140"/>
        <v>36536</v>
      </c>
      <c r="DK99">
        <v>2000</v>
      </c>
      <c r="DL99">
        <v>0</v>
      </c>
      <c r="DM99">
        <f t="shared" si="141"/>
        <v>150</v>
      </c>
      <c r="DN99">
        <f t="shared" si="142"/>
        <v>34386</v>
      </c>
      <c r="DO99">
        <v>28600</v>
      </c>
      <c r="DP99">
        <f t="shared" si="143"/>
        <v>4004.0000000000005</v>
      </c>
      <c r="DQ99">
        <f t="shared" si="144"/>
        <v>3432</v>
      </c>
      <c r="DR99">
        <v>0</v>
      </c>
      <c r="DS99">
        <v>500</v>
      </c>
      <c r="DT99">
        <f t="shared" si="145"/>
        <v>36536</v>
      </c>
      <c r="DU99">
        <v>2000</v>
      </c>
      <c r="DV99">
        <v>0</v>
      </c>
      <c r="DW99">
        <f t="shared" si="146"/>
        <v>150</v>
      </c>
      <c r="DX99">
        <f t="shared" si="147"/>
        <v>34386</v>
      </c>
      <c r="DY99">
        <f t="shared" si="148"/>
        <v>439288</v>
      </c>
      <c r="DZ99">
        <f t="shared" si="80"/>
        <v>1800</v>
      </c>
      <c r="EA99">
        <f t="shared" si="81"/>
        <v>50000</v>
      </c>
      <c r="EB99">
        <v>0</v>
      </c>
      <c r="EC99">
        <f t="shared" si="82"/>
        <v>387488</v>
      </c>
      <c r="ED99">
        <f t="shared" si="83"/>
        <v>24000</v>
      </c>
      <c r="EE99">
        <f t="shared" si="84"/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f t="shared" si="85"/>
        <v>24000</v>
      </c>
      <c r="EQ99">
        <f t="shared" si="149"/>
        <v>24000</v>
      </c>
      <c r="ER99">
        <f t="shared" si="86"/>
        <v>363488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f t="shared" si="150"/>
        <v>0</v>
      </c>
      <c r="FA99">
        <f t="shared" si="151"/>
        <v>363488</v>
      </c>
      <c r="FB99">
        <f t="shared" si="152"/>
        <v>5674</v>
      </c>
      <c r="FC99">
        <f t="shared" si="153"/>
        <v>0</v>
      </c>
      <c r="FD99">
        <f t="shared" si="154"/>
        <v>5674</v>
      </c>
      <c r="FE99">
        <f t="shared" si="155"/>
        <v>0</v>
      </c>
      <c r="FF99">
        <f t="shared" si="156"/>
        <v>0</v>
      </c>
      <c r="FG99">
        <f t="shared" si="157"/>
        <v>0</v>
      </c>
      <c r="FH99">
        <v>0</v>
      </c>
      <c r="FI99">
        <f t="shared" si="158"/>
        <v>0</v>
      </c>
      <c r="FJ99" t="b">
        <f t="shared" si="159"/>
        <v>0</v>
      </c>
    </row>
    <row r="100" spans="1:166" customFormat="1" hidden="1" x14ac:dyDescent="0.25">
      <c r="A100">
        <f>_xlfn.AGGREGATE(3,5,$B$2:B100)</f>
        <v>38</v>
      </c>
      <c r="B100" t="s">
        <v>320</v>
      </c>
      <c r="C100" t="s">
        <v>321</v>
      </c>
      <c r="D100" t="s">
        <v>791</v>
      </c>
      <c r="E100" t="s">
        <v>846</v>
      </c>
      <c r="F100">
        <v>0</v>
      </c>
      <c r="G100">
        <v>6000</v>
      </c>
      <c r="H100">
        <v>26200</v>
      </c>
      <c r="I100">
        <f t="shared" si="87"/>
        <v>2620</v>
      </c>
      <c r="J100">
        <f t="shared" si="88"/>
        <v>3144</v>
      </c>
      <c r="K100">
        <v>0</v>
      </c>
      <c r="L100">
        <v>500</v>
      </c>
      <c r="M100">
        <f t="shared" si="89"/>
        <v>32464</v>
      </c>
      <c r="N100">
        <v>2000</v>
      </c>
      <c r="O100">
        <v>0</v>
      </c>
      <c r="P100">
        <f t="shared" si="90"/>
        <v>150</v>
      </c>
      <c r="Q100">
        <f t="shared" si="91"/>
        <v>30314</v>
      </c>
      <c r="R100">
        <v>26200</v>
      </c>
      <c r="S100">
        <f t="shared" si="92"/>
        <v>2620</v>
      </c>
      <c r="T100">
        <f t="shared" si="93"/>
        <v>3144</v>
      </c>
      <c r="U100">
        <v>0</v>
      </c>
      <c r="V100">
        <v>500</v>
      </c>
      <c r="W100">
        <f t="shared" si="94"/>
        <v>32464</v>
      </c>
      <c r="X100">
        <v>2000</v>
      </c>
      <c r="Y100">
        <v>0</v>
      </c>
      <c r="Z100">
        <f t="shared" si="95"/>
        <v>150</v>
      </c>
      <c r="AA100">
        <f t="shared" si="96"/>
        <v>30314</v>
      </c>
      <c r="AB100">
        <v>26200</v>
      </c>
      <c r="AC100">
        <f t="shared" si="97"/>
        <v>3668.0000000000005</v>
      </c>
      <c r="AD100">
        <f t="shared" si="98"/>
        <v>3144</v>
      </c>
      <c r="AE100">
        <v>0</v>
      </c>
      <c r="AF100">
        <v>500</v>
      </c>
      <c r="AG100">
        <f t="shared" si="99"/>
        <v>33512</v>
      </c>
      <c r="AH100">
        <v>2000</v>
      </c>
      <c r="AI100">
        <v>0</v>
      </c>
      <c r="AJ100">
        <f t="shared" si="100"/>
        <v>150</v>
      </c>
      <c r="AK100">
        <f t="shared" si="101"/>
        <v>31362</v>
      </c>
      <c r="AL100">
        <v>26200</v>
      </c>
      <c r="AM100">
        <f t="shared" si="102"/>
        <v>3668.0000000000005</v>
      </c>
      <c r="AN100">
        <f t="shared" si="103"/>
        <v>3144</v>
      </c>
      <c r="AO100">
        <v>0</v>
      </c>
      <c r="AP100">
        <v>500</v>
      </c>
      <c r="AQ100">
        <f t="shared" si="104"/>
        <v>33512</v>
      </c>
      <c r="AR100">
        <v>2000</v>
      </c>
      <c r="AS100">
        <v>0</v>
      </c>
      <c r="AT100">
        <f t="shared" si="105"/>
        <v>150</v>
      </c>
      <c r="AU100">
        <f t="shared" si="106"/>
        <v>31362</v>
      </c>
      <c r="AV100">
        <v>27000</v>
      </c>
      <c r="AW100">
        <f t="shared" si="107"/>
        <v>3780.0000000000005</v>
      </c>
      <c r="AX100">
        <f t="shared" si="108"/>
        <v>1048</v>
      </c>
      <c r="AY100">
        <f t="shared" si="109"/>
        <v>3240</v>
      </c>
      <c r="AZ100">
        <v>0</v>
      </c>
      <c r="BA100">
        <v>500</v>
      </c>
      <c r="BB100">
        <f t="shared" si="110"/>
        <v>35568</v>
      </c>
      <c r="BC100">
        <v>2000</v>
      </c>
      <c r="BD100">
        <v>0</v>
      </c>
      <c r="BE100">
        <f t="shared" si="111"/>
        <v>150</v>
      </c>
      <c r="BF100">
        <f t="shared" si="112"/>
        <v>33418</v>
      </c>
      <c r="BG100">
        <v>27000</v>
      </c>
      <c r="BH100">
        <f t="shared" si="113"/>
        <v>3780.0000000000005</v>
      </c>
      <c r="BI100">
        <f t="shared" si="114"/>
        <v>3240</v>
      </c>
      <c r="BJ100">
        <v>0</v>
      </c>
      <c r="BK100">
        <v>500</v>
      </c>
      <c r="BL100">
        <f t="shared" si="115"/>
        <v>34520</v>
      </c>
      <c r="BM100">
        <v>2000</v>
      </c>
      <c r="BN100">
        <v>0</v>
      </c>
      <c r="BO100">
        <f t="shared" si="116"/>
        <v>150</v>
      </c>
      <c r="BP100">
        <f t="shared" si="117"/>
        <v>32370</v>
      </c>
      <c r="BQ100">
        <v>27000</v>
      </c>
      <c r="BR100">
        <f t="shared" si="118"/>
        <v>3780.0000000000005</v>
      </c>
      <c r="BS100">
        <f t="shared" si="119"/>
        <v>3240</v>
      </c>
      <c r="BT100">
        <v>0</v>
      </c>
      <c r="BU100">
        <v>500</v>
      </c>
      <c r="BV100">
        <f t="shared" si="120"/>
        <v>34520</v>
      </c>
      <c r="BW100">
        <v>2000</v>
      </c>
      <c r="BX100">
        <v>0</v>
      </c>
      <c r="BY100">
        <f t="shared" si="121"/>
        <v>150</v>
      </c>
      <c r="BZ100">
        <f t="shared" si="122"/>
        <v>32370</v>
      </c>
      <c r="CA100">
        <v>27000</v>
      </c>
      <c r="CB100">
        <f t="shared" si="123"/>
        <v>3780.0000000000005</v>
      </c>
      <c r="CC100">
        <f t="shared" si="124"/>
        <v>3240</v>
      </c>
      <c r="CD100">
        <v>0</v>
      </c>
      <c r="CE100">
        <v>500</v>
      </c>
      <c r="CF100">
        <f t="shared" si="125"/>
        <v>34520</v>
      </c>
      <c r="CG100">
        <v>2000</v>
      </c>
      <c r="CH100">
        <v>0</v>
      </c>
      <c r="CI100">
        <f t="shared" si="126"/>
        <v>150</v>
      </c>
      <c r="CJ100">
        <f t="shared" si="127"/>
        <v>32370</v>
      </c>
      <c r="CK100">
        <v>27000</v>
      </c>
      <c r="CL100">
        <f t="shared" si="128"/>
        <v>3780.0000000000005</v>
      </c>
      <c r="CM100">
        <f t="shared" si="129"/>
        <v>3240</v>
      </c>
      <c r="CN100">
        <v>0</v>
      </c>
      <c r="CO100">
        <v>500</v>
      </c>
      <c r="CP100">
        <f t="shared" si="130"/>
        <v>34520</v>
      </c>
      <c r="CQ100">
        <v>2000</v>
      </c>
      <c r="CR100">
        <v>0</v>
      </c>
      <c r="CS100">
        <f t="shared" si="131"/>
        <v>150</v>
      </c>
      <c r="CT100">
        <f t="shared" si="132"/>
        <v>32370</v>
      </c>
      <c r="CU100">
        <v>27000</v>
      </c>
      <c r="CV100">
        <f t="shared" si="133"/>
        <v>3780.0000000000005</v>
      </c>
      <c r="CW100">
        <f t="shared" si="134"/>
        <v>3240</v>
      </c>
      <c r="CX100">
        <v>0</v>
      </c>
      <c r="CY100">
        <v>500</v>
      </c>
      <c r="CZ100">
        <f t="shared" si="135"/>
        <v>34520</v>
      </c>
      <c r="DA100">
        <v>2000</v>
      </c>
      <c r="DB100">
        <v>0</v>
      </c>
      <c r="DC100">
        <f t="shared" si="136"/>
        <v>150</v>
      </c>
      <c r="DD100">
        <f t="shared" si="137"/>
        <v>32370</v>
      </c>
      <c r="DE100">
        <v>27000</v>
      </c>
      <c r="DF100">
        <f t="shared" si="138"/>
        <v>3780.0000000000005</v>
      </c>
      <c r="DG100">
        <f t="shared" si="139"/>
        <v>3240</v>
      </c>
      <c r="DH100">
        <v>0</v>
      </c>
      <c r="DI100">
        <v>500</v>
      </c>
      <c r="DJ100">
        <f t="shared" si="140"/>
        <v>34520</v>
      </c>
      <c r="DK100">
        <v>2000</v>
      </c>
      <c r="DL100">
        <v>0</v>
      </c>
      <c r="DM100">
        <f t="shared" si="141"/>
        <v>150</v>
      </c>
      <c r="DN100">
        <f t="shared" si="142"/>
        <v>32370</v>
      </c>
      <c r="DO100">
        <v>27000</v>
      </c>
      <c r="DP100">
        <f t="shared" si="143"/>
        <v>3780.0000000000005</v>
      </c>
      <c r="DQ100">
        <f t="shared" si="144"/>
        <v>3240</v>
      </c>
      <c r="DR100">
        <v>0</v>
      </c>
      <c r="DS100">
        <v>500</v>
      </c>
      <c r="DT100">
        <f t="shared" si="145"/>
        <v>34520</v>
      </c>
      <c r="DU100">
        <v>2000</v>
      </c>
      <c r="DV100">
        <v>0</v>
      </c>
      <c r="DW100">
        <f t="shared" si="146"/>
        <v>150</v>
      </c>
      <c r="DX100">
        <f t="shared" si="147"/>
        <v>32370</v>
      </c>
      <c r="DY100">
        <f t="shared" si="148"/>
        <v>415160</v>
      </c>
      <c r="DZ100">
        <f t="shared" si="80"/>
        <v>1800</v>
      </c>
      <c r="EA100">
        <f t="shared" si="81"/>
        <v>50000</v>
      </c>
      <c r="EB100">
        <v>0</v>
      </c>
      <c r="EC100">
        <f t="shared" si="82"/>
        <v>363360</v>
      </c>
      <c r="ED100">
        <f t="shared" si="83"/>
        <v>24000</v>
      </c>
      <c r="EE100">
        <f t="shared" si="84"/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f t="shared" si="85"/>
        <v>24000</v>
      </c>
      <c r="EQ100">
        <f t="shared" si="149"/>
        <v>24000</v>
      </c>
      <c r="ER100">
        <f t="shared" si="86"/>
        <v>339360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f t="shared" si="150"/>
        <v>0</v>
      </c>
      <c r="FA100">
        <f t="shared" si="151"/>
        <v>339360</v>
      </c>
      <c r="FB100">
        <f t="shared" si="152"/>
        <v>4468</v>
      </c>
      <c r="FC100">
        <f t="shared" si="153"/>
        <v>0</v>
      </c>
      <c r="FD100">
        <f t="shared" si="154"/>
        <v>4468</v>
      </c>
      <c r="FE100">
        <f t="shared" si="155"/>
        <v>0</v>
      </c>
      <c r="FF100">
        <f t="shared" si="156"/>
        <v>0</v>
      </c>
      <c r="FG100">
        <f t="shared" si="157"/>
        <v>0</v>
      </c>
      <c r="FH100">
        <v>0</v>
      </c>
      <c r="FI100">
        <f t="shared" si="158"/>
        <v>0</v>
      </c>
      <c r="FJ100" t="b">
        <f t="shared" si="159"/>
        <v>0</v>
      </c>
    </row>
    <row r="101" spans="1:166" customFormat="1" hidden="1" x14ac:dyDescent="0.25">
      <c r="A101">
        <f>_xlfn.AGGREGATE(3,5,$B$2:B101)</f>
        <v>38</v>
      </c>
      <c r="B101" t="s">
        <v>322</v>
      </c>
      <c r="C101" t="s">
        <v>323</v>
      </c>
      <c r="D101" t="s">
        <v>791</v>
      </c>
      <c r="E101" t="s">
        <v>846</v>
      </c>
      <c r="F101">
        <v>0</v>
      </c>
      <c r="G101">
        <v>6000</v>
      </c>
      <c r="H101">
        <v>26200</v>
      </c>
      <c r="I101">
        <f t="shared" si="87"/>
        <v>2620</v>
      </c>
      <c r="J101">
        <f t="shared" si="88"/>
        <v>3144</v>
      </c>
      <c r="K101">
        <v>0</v>
      </c>
      <c r="L101">
        <v>500</v>
      </c>
      <c r="M101">
        <f t="shared" si="89"/>
        <v>32464</v>
      </c>
      <c r="N101">
        <v>2000</v>
      </c>
      <c r="O101">
        <v>0</v>
      </c>
      <c r="P101">
        <f t="shared" si="90"/>
        <v>150</v>
      </c>
      <c r="Q101">
        <f t="shared" si="91"/>
        <v>30314</v>
      </c>
      <c r="R101">
        <v>26200</v>
      </c>
      <c r="S101">
        <f t="shared" si="92"/>
        <v>2620</v>
      </c>
      <c r="T101">
        <f t="shared" si="93"/>
        <v>3144</v>
      </c>
      <c r="U101">
        <v>0</v>
      </c>
      <c r="V101">
        <v>500</v>
      </c>
      <c r="W101">
        <f t="shared" si="94"/>
        <v>32464</v>
      </c>
      <c r="X101">
        <v>2000</v>
      </c>
      <c r="Y101">
        <v>0</v>
      </c>
      <c r="Z101">
        <f t="shared" si="95"/>
        <v>150</v>
      </c>
      <c r="AA101">
        <f t="shared" si="96"/>
        <v>30314</v>
      </c>
      <c r="AB101">
        <v>26200</v>
      </c>
      <c r="AC101">
        <f t="shared" si="97"/>
        <v>3668.0000000000005</v>
      </c>
      <c r="AD101">
        <f t="shared" si="98"/>
        <v>3144</v>
      </c>
      <c r="AE101">
        <v>0</v>
      </c>
      <c r="AF101">
        <v>500</v>
      </c>
      <c r="AG101">
        <f t="shared" si="99"/>
        <v>33512</v>
      </c>
      <c r="AH101">
        <v>2000</v>
      </c>
      <c r="AI101">
        <v>0</v>
      </c>
      <c r="AJ101">
        <f t="shared" si="100"/>
        <v>150</v>
      </c>
      <c r="AK101">
        <f t="shared" si="101"/>
        <v>31362</v>
      </c>
      <c r="AL101">
        <v>26200</v>
      </c>
      <c r="AM101">
        <f t="shared" si="102"/>
        <v>3668.0000000000005</v>
      </c>
      <c r="AN101">
        <f t="shared" si="103"/>
        <v>3144</v>
      </c>
      <c r="AO101">
        <v>0</v>
      </c>
      <c r="AP101">
        <v>500</v>
      </c>
      <c r="AQ101">
        <f t="shared" si="104"/>
        <v>33512</v>
      </c>
      <c r="AR101">
        <v>2000</v>
      </c>
      <c r="AS101">
        <v>0</v>
      </c>
      <c r="AT101">
        <f t="shared" si="105"/>
        <v>150</v>
      </c>
      <c r="AU101">
        <f t="shared" si="106"/>
        <v>31362</v>
      </c>
      <c r="AV101">
        <v>27000</v>
      </c>
      <c r="AW101">
        <f t="shared" si="107"/>
        <v>3780.0000000000005</v>
      </c>
      <c r="AX101">
        <f t="shared" si="108"/>
        <v>1048</v>
      </c>
      <c r="AY101">
        <f t="shared" si="109"/>
        <v>3240</v>
      </c>
      <c r="AZ101">
        <v>0</v>
      </c>
      <c r="BA101">
        <v>500</v>
      </c>
      <c r="BB101">
        <f t="shared" si="110"/>
        <v>35568</v>
      </c>
      <c r="BC101">
        <v>2000</v>
      </c>
      <c r="BD101">
        <v>0</v>
      </c>
      <c r="BE101">
        <f t="shared" si="111"/>
        <v>150</v>
      </c>
      <c r="BF101">
        <f t="shared" si="112"/>
        <v>33418</v>
      </c>
      <c r="BG101">
        <v>27000</v>
      </c>
      <c r="BH101">
        <f t="shared" si="113"/>
        <v>3780.0000000000005</v>
      </c>
      <c r="BI101">
        <f t="shared" si="114"/>
        <v>3240</v>
      </c>
      <c r="BJ101">
        <v>0</v>
      </c>
      <c r="BK101">
        <v>500</v>
      </c>
      <c r="BL101">
        <f t="shared" si="115"/>
        <v>34520</v>
      </c>
      <c r="BM101">
        <v>2000</v>
      </c>
      <c r="BN101">
        <v>0</v>
      </c>
      <c r="BO101">
        <f t="shared" si="116"/>
        <v>150</v>
      </c>
      <c r="BP101">
        <f t="shared" si="117"/>
        <v>32370</v>
      </c>
      <c r="BQ101">
        <v>27000</v>
      </c>
      <c r="BR101">
        <f t="shared" si="118"/>
        <v>3780.0000000000005</v>
      </c>
      <c r="BS101">
        <f t="shared" si="119"/>
        <v>3240</v>
      </c>
      <c r="BT101">
        <v>0</v>
      </c>
      <c r="BU101">
        <v>500</v>
      </c>
      <c r="BV101">
        <f t="shared" si="120"/>
        <v>34520</v>
      </c>
      <c r="BW101">
        <v>2000</v>
      </c>
      <c r="BX101">
        <v>0</v>
      </c>
      <c r="BY101">
        <f t="shared" si="121"/>
        <v>150</v>
      </c>
      <c r="BZ101">
        <f t="shared" si="122"/>
        <v>32370</v>
      </c>
      <c r="CA101">
        <v>27000</v>
      </c>
      <c r="CB101">
        <f t="shared" si="123"/>
        <v>3780.0000000000005</v>
      </c>
      <c r="CC101">
        <f t="shared" si="124"/>
        <v>3240</v>
      </c>
      <c r="CD101">
        <v>0</v>
      </c>
      <c r="CE101">
        <v>500</v>
      </c>
      <c r="CF101">
        <f t="shared" si="125"/>
        <v>34520</v>
      </c>
      <c r="CG101">
        <v>2000</v>
      </c>
      <c r="CH101">
        <v>0</v>
      </c>
      <c r="CI101">
        <f t="shared" si="126"/>
        <v>150</v>
      </c>
      <c r="CJ101">
        <f t="shared" si="127"/>
        <v>32370</v>
      </c>
      <c r="CK101">
        <v>27000</v>
      </c>
      <c r="CL101">
        <f t="shared" si="128"/>
        <v>3780.0000000000005</v>
      </c>
      <c r="CM101">
        <f t="shared" si="129"/>
        <v>3240</v>
      </c>
      <c r="CN101">
        <v>0</v>
      </c>
      <c r="CO101">
        <v>500</v>
      </c>
      <c r="CP101">
        <f t="shared" si="130"/>
        <v>34520</v>
      </c>
      <c r="CQ101">
        <v>2000</v>
      </c>
      <c r="CR101">
        <v>0</v>
      </c>
      <c r="CS101">
        <f t="shared" si="131"/>
        <v>150</v>
      </c>
      <c r="CT101">
        <f t="shared" si="132"/>
        <v>32370</v>
      </c>
      <c r="CU101">
        <v>27000</v>
      </c>
      <c r="CV101">
        <f t="shared" si="133"/>
        <v>3780.0000000000005</v>
      </c>
      <c r="CW101">
        <f t="shared" si="134"/>
        <v>3240</v>
      </c>
      <c r="CX101">
        <v>0</v>
      </c>
      <c r="CY101">
        <v>500</v>
      </c>
      <c r="CZ101">
        <f t="shared" si="135"/>
        <v>34520</v>
      </c>
      <c r="DA101">
        <v>2000</v>
      </c>
      <c r="DB101">
        <v>0</v>
      </c>
      <c r="DC101">
        <f t="shared" si="136"/>
        <v>150</v>
      </c>
      <c r="DD101">
        <f t="shared" si="137"/>
        <v>32370</v>
      </c>
      <c r="DE101">
        <v>27000</v>
      </c>
      <c r="DF101">
        <f t="shared" si="138"/>
        <v>3780.0000000000005</v>
      </c>
      <c r="DG101">
        <f t="shared" si="139"/>
        <v>3240</v>
      </c>
      <c r="DH101">
        <v>0</v>
      </c>
      <c r="DI101">
        <v>500</v>
      </c>
      <c r="DJ101">
        <f t="shared" si="140"/>
        <v>34520</v>
      </c>
      <c r="DK101">
        <v>2000</v>
      </c>
      <c r="DL101">
        <v>0</v>
      </c>
      <c r="DM101">
        <f t="shared" si="141"/>
        <v>150</v>
      </c>
      <c r="DN101">
        <f t="shared" si="142"/>
        <v>32370</v>
      </c>
      <c r="DO101">
        <v>27000</v>
      </c>
      <c r="DP101">
        <f t="shared" si="143"/>
        <v>3780.0000000000005</v>
      </c>
      <c r="DQ101">
        <f t="shared" si="144"/>
        <v>3240</v>
      </c>
      <c r="DR101">
        <v>0</v>
      </c>
      <c r="DS101">
        <v>500</v>
      </c>
      <c r="DT101">
        <f t="shared" si="145"/>
        <v>34520</v>
      </c>
      <c r="DU101">
        <v>2000</v>
      </c>
      <c r="DV101">
        <v>0</v>
      </c>
      <c r="DW101">
        <f t="shared" si="146"/>
        <v>150</v>
      </c>
      <c r="DX101">
        <f t="shared" si="147"/>
        <v>32370</v>
      </c>
      <c r="DY101">
        <f t="shared" si="148"/>
        <v>415160</v>
      </c>
      <c r="DZ101">
        <f t="shared" si="80"/>
        <v>1800</v>
      </c>
      <c r="EA101">
        <f t="shared" si="81"/>
        <v>50000</v>
      </c>
      <c r="EB101">
        <v>0</v>
      </c>
      <c r="EC101">
        <f t="shared" si="82"/>
        <v>363360</v>
      </c>
      <c r="ED101">
        <f t="shared" si="83"/>
        <v>24000</v>
      </c>
      <c r="EE101">
        <f t="shared" si="84"/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f t="shared" si="85"/>
        <v>24000</v>
      </c>
      <c r="EQ101">
        <f t="shared" si="149"/>
        <v>24000</v>
      </c>
      <c r="ER101">
        <f t="shared" si="86"/>
        <v>339360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f t="shared" si="150"/>
        <v>0</v>
      </c>
      <c r="FA101">
        <f t="shared" si="151"/>
        <v>339360</v>
      </c>
      <c r="FB101">
        <f t="shared" si="152"/>
        <v>4468</v>
      </c>
      <c r="FC101">
        <f t="shared" si="153"/>
        <v>0</v>
      </c>
      <c r="FD101">
        <f t="shared" si="154"/>
        <v>4468</v>
      </c>
      <c r="FE101">
        <f t="shared" si="155"/>
        <v>0</v>
      </c>
      <c r="FF101">
        <f t="shared" si="156"/>
        <v>0</v>
      </c>
      <c r="FG101">
        <f t="shared" si="157"/>
        <v>0</v>
      </c>
      <c r="FH101">
        <v>0</v>
      </c>
      <c r="FI101">
        <f t="shared" si="158"/>
        <v>0</v>
      </c>
      <c r="FJ101" t="b">
        <f t="shared" si="159"/>
        <v>0</v>
      </c>
    </row>
    <row r="102" spans="1:166" x14ac:dyDescent="0.25">
      <c r="A102" s="1">
        <f>_xlfn.AGGREGATE(3,5,$B$2:B102)</f>
        <v>39</v>
      </c>
      <c r="B102" s="1" t="s">
        <v>324</v>
      </c>
      <c r="C102" s="1" t="s">
        <v>325</v>
      </c>
      <c r="D102" s="1" t="s">
        <v>792</v>
      </c>
      <c r="E102" s="1" t="s">
        <v>846</v>
      </c>
      <c r="F102" s="1">
        <v>0</v>
      </c>
      <c r="G102" s="1">
        <v>0</v>
      </c>
      <c r="H102" s="1">
        <v>47300</v>
      </c>
      <c r="I102" s="1">
        <f t="shared" si="87"/>
        <v>4730</v>
      </c>
      <c r="J102" s="1">
        <f t="shared" si="88"/>
        <v>5676</v>
      </c>
      <c r="K102" s="1">
        <v>400</v>
      </c>
      <c r="L102" s="1">
        <v>500</v>
      </c>
      <c r="M102" s="1">
        <f t="shared" si="89"/>
        <v>58606</v>
      </c>
      <c r="N102" s="1">
        <v>5000</v>
      </c>
      <c r="O102" s="1">
        <v>60</v>
      </c>
      <c r="P102" s="1">
        <f t="shared" si="90"/>
        <v>200</v>
      </c>
      <c r="Q102" s="1">
        <f t="shared" si="91"/>
        <v>53346</v>
      </c>
      <c r="R102" s="1">
        <v>47300</v>
      </c>
      <c r="S102" s="1">
        <f t="shared" si="92"/>
        <v>4730</v>
      </c>
      <c r="T102" s="1">
        <f t="shared" si="93"/>
        <v>5676</v>
      </c>
      <c r="U102" s="1">
        <v>400</v>
      </c>
      <c r="V102" s="1">
        <v>500</v>
      </c>
      <c r="W102" s="1">
        <f t="shared" si="94"/>
        <v>58606</v>
      </c>
      <c r="X102" s="1">
        <v>5000</v>
      </c>
      <c r="Y102" s="1">
        <v>60</v>
      </c>
      <c r="Z102" s="1">
        <f t="shared" si="95"/>
        <v>200</v>
      </c>
      <c r="AA102" s="1">
        <f t="shared" si="96"/>
        <v>53346</v>
      </c>
      <c r="AB102" s="1">
        <v>47300</v>
      </c>
      <c r="AC102" s="1">
        <f t="shared" si="97"/>
        <v>6622.0000000000009</v>
      </c>
      <c r="AD102" s="1">
        <f t="shared" si="98"/>
        <v>5676</v>
      </c>
      <c r="AE102" s="1">
        <v>400</v>
      </c>
      <c r="AF102" s="1">
        <v>500</v>
      </c>
      <c r="AG102" s="1">
        <f t="shared" si="99"/>
        <v>60498</v>
      </c>
      <c r="AH102" s="1">
        <v>5000</v>
      </c>
      <c r="AI102" s="1">
        <v>60</v>
      </c>
      <c r="AJ102" s="1">
        <f t="shared" si="100"/>
        <v>200</v>
      </c>
      <c r="AK102" s="1">
        <f t="shared" si="101"/>
        <v>55238</v>
      </c>
      <c r="AL102" s="1">
        <v>47300</v>
      </c>
      <c r="AM102" s="1">
        <f t="shared" si="102"/>
        <v>6622.0000000000009</v>
      </c>
      <c r="AN102" s="1">
        <f t="shared" si="103"/>
        <v>5676</v>
      </c>
      <c r="AO102" s="1">
        <v>400</v>
      </c>
      <c r="AP102" s="1">
        <v>500</v>
      </c>
      <c r="AQ102" s="1">
        <f t="shared" si="104"/>
        <v>60498</v>
      </c>
      <c r="AR102" s="1">
        <v>5000</v>
      </c>
      <c r="AS102" s="1">
        <v>60</v>
      </c>
      <c r="AT102" s="1">
        <f t="shared" si="105"/>
        <v>200</v>
      </c>
      <c r="AU102" s="1">
        <f t="shared" si="106"/>
        <v>55238</v>
      </c>
      <c r="AV102" s="1">
        <v>48700</v>
      </c>
      <c r="AW102" s="1">
        <f t="shared" si="107"/>
        <v>6818.0000000000009</v>
      </c>
      <c r="AX102" s="1">
        <f t="shared" si="108"/>
        <v>1892</v>
      </c>
      <c r="AY102" s="1">
        <f t="shared" si="109"/>
        <v>5844</v>
      </c>
      <c r="AZ102" s="1">
        <v>400</v>
      </c>
      <c r="BA102" s="1">
        <v>500</v>
      </c>
      <c r="BB102" s="1">
        <f t="shared" si="110"/>
        <v>64154</v>
      </c>
      <c r="BC102" s="1">
        <v>5000</v>
      </c>
      <c r="BD102" s="1">
        <v>60</v>
      </c>
      <c r="BE102" s="1">
        <f t="shared" si="111"/>
        <v>200</v>
      </c>
      <c r="BF102" s="1">
        <f t="shared" si="112"/>
        <v>58894</v>
      </c>
      <c r="BG102" s="1">
        <v>48700</v>
      </c>
      <c r="BH102" s="1">
        <f t="shared" si="113"/>
        <v>6818.0000000000009</v>
      </c>
      <c r="BI102" s="1">
        <f t="shared" si="114"/>
        <v>5844</v>
      </c>
      <c r="BJ102" s="1">
        <v>400</v>
      </c>
      <c r="BK102" s="1">
        <v>500</v>
      </c>
      <c r="BL102" s="1">
        <f t="shared" si="115"/>
        <v>62262</v>
      </c>
      <c r="BM102" s="1">
        <v>5000</v>
      </c>
      <c r="BN102" s="1">
        <v>60</v>
      </c>
      <c r="BO102" s="1">
        <f t="shared" si="116"/>
        <v>200</v>
      </c>
      <c r="BP102" s="1">
        <f t="shared" si="117"/>
        <v>57002</v>
      </c>
      <c r="BQ102" s="1">
        <v>48700</v>
      </c>
      <c r="BR102" s="1">
        <f t="shared" si="118"/>
        <v>6818.0000000000009</v>
      </c>
      <c r="BS102" s="1">
        <f t="shared" si="119"/>
        <v>5844</v>
      </c>
      <c r="BT102" s="1">
        <v>400</v>
      </c>
      <c r="BU102" s="1">
        <v>500</v>
      </c>
      <c r="BV102" s="1">
        <f t="shared" si="120"/>
        <v>62262</v>
      </c>
      <c r="BW102" s="1">
        <v>5000</v>
      </c>
      <c r="BX102" s="1">
        <v>60</v>
      </c>
      <c r="BY102" s="1">
        <f t="shared" si="121"/>
        <v>200</v>
      </c>
      <c r="BZ102" s="1">
        <f t="shared" si="122"/>
        <v>57002</v>
      </c>
      <c r="CA102" s="1">
        <v>48700</v>
      </c>
      <c r="CB102" s="1">
        <f t="shared" si="123"/>
        <v>6818.0000000000009</v>
      </c>
      <c r="CC102" s="1">
        <f t="shared" si="124"/>
        <v>5844</v>
      </c>
      <c r="CD102" s="1">
        <v>400</v>
      </c>
      <c r="CE102" s="1">
        <v>500</v>
      </c>
      <c r="CF102" s="1">
        <f t="shared" si="125"/>
        <v>62262</v>
      </c>
      <c r="CG102" s="1">
        <v>5000</v>
      </c>
      <c r="CH102" s="1">
        <v>60</v>
      </c>
      <c r="CI102" s="1">
        <f t="shared" si="126"/>
        <v>200</v>
      </c>
      <c r="CJ102" s="1">
        <f t="shared" si="127"/>
        <v>57002</v>
      </c>
      <c r="CK102" s="1">
        <v>48700</v>
      </c>
      <c r="CL102" s="1">
        <f t="shared" si="128"/>
        <v>6818.0000000000009</v>
      </c>
      <c r="CM102" s="1">
        <f t="shared" si="129"/>
        <v>5844</v>
      </c>
      <c r="CN102" s="1">
        <v>400</v>
      </c>
      <c r="CO102" s="1">
        <v>500</v>
      </c>
      <c r="CP102" s="1">
        <f t="shared" si="130"/>
        <v>62262</v>
      </c>
      <c r="CQ102" s="1">
        <v>5000</v>
      </c>
      <c r="CR102" s="1">
        <v>60</v>
      </c>
      <c r="CS102" s="1">
        <f t="shared" si="131"/>
        <v>200</v>
      </c>
      <c r="CT102" s="1">
        <f t="shared" si="132"/>
        <v>57002</v>
      </c>
      <c r="CU102" s="1">
        <v>48700</v>
      </c>
      <c r="CV102" s="1">
        <f t="shared" si="133"/>
        <v>6818.0000000000009</v>
      </c>
      <c r="CW102" s="1">
        <f t="shared" si="134"/>
        <v>5844</v>
      </c>
      <c r="CX102" s="1">
        <v>400</v>
      </c>
      <c r="CY102" s="1">
        <v>500</v>
      </c>
      <c r="CZ102" s="1">
        <f t="shared" si="135"/>
        <v>62262</v>
      </c>
      <c r="DA102" s="1">
        <v>5000</v>
      </c>
      <c r="DB102" s="1">
        <v>60</v>
      </c>
      <c r="DC102" s="1">
        <f t="shared" si="136"/>
        <v>200</v>
      </c>
      <c r="DD102" s="1">
        <f t="shared" si="137"/>
        <v>57002</v>
      </c>
      <c r="DE102" s="1">
        <v>48700</v>
      </c>
      <c r="DF102" s="1">
        <f t="shared" si="138"/>
        <v>6818.0000000000009</v>
      </c>
      <c r="DG102" s="1">
        <f t="shared" si="139"/>
        <v>5844</v>
      </c>
      <c r="DH102" s="1">
        <v>400</v>
      </c>
      <c r="DI102" s="1">
        <v>500</v>
      </c>
      <c r="DJ102" s="1">
        <f t="shared" si="140"/>
        <v>62262</v>
      </c>
      <c r="DK102" s="1">
        <v>5000</v>
      </c>
      <c r="DL102" s="1">
        <v>60</v>
      </c>
      <c r="DM102" s="1">
        <f t="shared" si="141"/>
        <v>200</v>
      </c>
      <c r="DN102" s="1">
        <f t="shared" si="142"/>
        <v>57002</v>
      </c>
      <c r="DO102" s="1">
        <v>48700</v>
      </c>
      <c r="DP102" s="1">
        <f t="shared" si="143"/>
        <v>6818.0000000000009</v>
      </c>
      <c r="DQ102" s="1">
        <f t="shared" si="144"/>
        <v>5844</v>
      </c>
      <c r="DR102" s="1">
        <v>400</v>
      </c>
      <c r="DS102" s="1">
        <v>500</v>
      </c>
      <c r="DT102" s="1">
        <f t="shared" si="145"/>
        <v>62262</v>
      </c>
      <c r="DU102" s="1">
        <v>5000</v>
      </c>
      <c r="DV102" s="1">
        <v>60</v>
      </c>
      <c r="DW102" s="1">
        <f t="shared" si="146"/>
        <v>200</v>
      </c>
      <c r="DX102" s="1">
        <f t="shared" si="147"/>
        <v>57002</v>
      </c>
      <c r="DY102" s="1">
        <f t="shared" si="148"/>
        <v>738196</v>
      </c>
      <c r="DZ102" s="1">
        <f t="shared" si="80"/>
        <v>2400</v>
      </c>
      <c r="EA102" s="1">
        <f t="shared" si="81"/>
        <v>50000</v>
      </c>
      <c r="EB102" s="1">
        <v>0</v>
      </c>
      <c r="EC102" s="1">
        <f t="shared" si="82"/>
        <v>685796</v>
      </c>
      <c r="ED102" s="1">
        <f t="shared" si="83"/>
        <v>60000</v>
      </c>
      <c r="EE102" s="1">
        <f t="shared" si="84"/>
        <v>720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f t="shared" si="85"/>
        <v>60720</v>
      </c>
      <c r="EQ102" s="1">
        <f t="shared" si="149"/>
        <v>60720</v>
      </c>
      <c r="ER102" s="1">
        <f t="shared" si="86"/>
        <v>625076</v>
      </c>
      <c r="ES102" s="1">
        <v>0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f t="shared" si="150"/>
        <v>0</v>
      </c>
      <c r="FA102" s="1">
        <f t="shared" si="151"/>
        <v>625076</v>
      </c>
      <c r="FB102" s="1">
        <f t="shared" si="152"/>
        <v>12500</v>
      </c>
      <c r="FC102" s="1">
        <f t="shared" si="153"/>
        <v>12508</v>
      </c>
      <c r="FD102" s="1">
        <f t="shared" si="154"/>
        <v>25008</v>
      </c>
      <c r="FE102" s="1">
        <f t="shared" si="155"/>
        <v>25008</v>
      </c>
      <c r="FF102" s="1">
        <f t="shared" si="156"/>
        <v>1000.32</v>
      </c>
      <c r="FG102" s="1">
        <f t="shared" si="157"/>
        <v>26008</v>
      </c>
      <c r="FH102" s="1">
        <v>0</v>
      </c>
      <c r="FI102" s="1">
        <f t="shared" si="158"/>
        <v>26008</v>
      </c>
      <c r="FJ102" s="1" t="b">
        <f t="shared" si="159"/>
        <v>1</v>
      </c>
    </row>
    <row r="103" spans="1:166" customFormat="1" hidden="1" x14ac:dyDescent="0.25">
      <c r="A103">
        <f>_xlfn.AGGREGATE(3,5,$B$2:B103)</f>
        <v>39</v>
      </c>
      <c r="B103" t="s">
        <v>326</v>
      </c>
      <c r="C103" t="s">
        <v>327</v>
      </c>
      <c r="D103" t="s">
        <v>792</v>
      </c>
      <c r="E103" t="s">
        <v>846</v>
      </c>
      <c r="F103">
        <v>0</v>
      </c>
      <c r="G103">
        <v>6000</v>
      </c>
      <c r="H103">
        <v>30700</v>
      </c>
      <c r="I103">
        <f t="shared" si="87"/>
        <v>3070</v>
      </c>
      <c r="J103">
        <f t="shared" si="88"/>
        <v>3684</v>
      </c>
      <c r="K103">
        <v>0</v>
      </c>
      <c r="L103">
        <v>500</v>
      </c>
      <c r="M103">
        <f t="shared" si="89"/>
        <v>37954</v>
      </c>
      <c r="N103">
        <v>2000</v>
      </c>
      <c r="O103">
        <v>0</v>
      </c>
      <c r="P103">
        <f t="shared" si="90"/>
        <v>150</v>
      </c>
      <c r="Q103">
        <f t="shared" si="91"/>
        <v>35804</v>
      </c>
      <c r="R103">
        <v>30700</v>
      </c>
      <c r="S103">
        <f t="shared" si="92"/>
        <v>3070</v>
      </c>
      <c r="T103">
        <f t="shared" si="93"/>
        <v>3684</v>
      </c>
      <c r="U103">
        <v>0</v>
      </c>
      <c r="V103">
        <v>500</v>
      </c>
      <c r="W103">
        <f t="shared" si="94"/>
        <v>37954</v>
      </c>
      <c r="X103">
        <v>2000</v>
      </c>
      <c r="Y103">
        <v>0</v>
      </c>
      <c r="Z103">
        <f t="shared" si="95"/>
        <v>150</v>
      </c>
      <c r="AA103">
        <f t="shared" si="96"/>
        <v>35804</v>
      </c>
      <c r="AB103">
        <v>30700</v>
      </c>
      <c r="AC103">
        <f t="shared" si="97"/>
        <v>4298</v>
      </c>
      <c r="AD103">
        <f t="shared" si="98"/>
        <v>3684</v>
      </c>
      <c r="AE103">
        <v>0</v>
      </c>
      <c r="AF103">
        <v>500</v>
      </c>
      <c r="AG103">
        <f t="shared" si="99"/>
        <v>39182</v>
      </c>
      <c r="AH103">
        <v>2000</v>
      </c>
      <c r="AI103">
        <v>0</v>
      </c>
      <c r="AJ103">
        <f t="shared" si="100"/>
        <v>150</v>
      </c>
      <c r="AK103">
        <f t="shared" si="101"/>
        <v>37032</v>
      </c>
      <c r="AL103">
        <v>30700</v>
      </c>
      <c r="AM103">
        <f t="shared" si="102"/>
        <v>4298</v>
      </c>
      <c r="AN103">
        <f t="shared" si="103"/>
        <v>3684</v>
      </c>
      <c r="AO103">
        <v>0</v>
      </c>
      <c r="AP103">
        <v>500</v>
      </c>
      <c r="AQ103">
        <f t="shared" si="104"/>
        <v>39182</v>
      </c>
      <c r="AR103">
        <v>2000</v>
      </c>
      <c r="AS103">
        <v>0</v>
      </c>
      <c r="AT103">
        <f t="shared" si="105"/>
        <v>150</v>
      </c>
      <c r="AU103">
        <f t="shared" si="106"/>
        <v>37032</v>
      </c>
      <c r="AV103">
        <v>31600</v>
      </c>
      <c r="AW103">
        <f t="shared" si="107"/>
        <v>4424</v>
      </c>
      <c r="AX103">
        <f t="shared" si="108"/>
        <v>1228</v>
      </c>
      <c r="AY103">
        <f t="shared" si="109"/>
        <v>3792</v>
      </c>
      <c r="AZ103">
        <v>0</v>
      </c>
      <c r="BA103">
        <v>500</v>
      </c>
      <c r="BB103">
        <f t="shared" si="110"/>
        <v>41544</v>
      </c>
      <c r="BC103">
        <v>2000</v>
      </c>
      <c r="BD103">
        <v>0</v>
      </c>
      <c r="BE103">
        <f t="shared" si="111"/>
        <v>200</v>
      </c>
      <c r="BF103">
        <f t="shared" si="112"/>
        <v>39344</v>
      </c>
      <c r="BG103">
        <v>31600</v>
      </c>
      <c r="BH103">
        <f t="shared" si="113"/>
        <v>4424</v>
      </c>
      <c r="BI103">
        <f t="shared" si="114"/>
        <v>3792</v>
      </c>
      <c r="BJ103">
        <v>0</v>
      </c>
      <c r="BK103">
        <v>500</v>
      </c>
      <c r="BL103">
        <f t="shared" si="115"/>
        <v>40316</v>
      </c>
      <c r="BM103">
        <v>2000</v>
      </c>
      <c r="BN103">
        <v>0</v>
      </c>
      <c r="BO103">
        <f t="shared" si="116"/>
        <v>200</v>
      </c>
      <c r="BP103">
        <f t="shared" si="117"/>
        <v>38116</v>
      </c>
      <c r="BQ103">
        <v>31600</v>
      </c>
      <c r="BR103">
        <f t="shared" si="118"/>
        <v>4424</v>
      </c>
      <c r="BS103">
        <f t="shared" si="119"/>
        <v>3792</v>
      </c>
      <c r="BT103">
        <v>0</v>
      </c>
      <c r="BU103">
        <v>500</v>
      </c>
      <c r="BV103">
        <f t="shared" si="120"/>
        <v>40316</v>
      </c>
      <c r="BW103">
        <v>2000</v>
      </c>
      <c r="BX103">
        <v>0</v>
      </c>
      <c r="BY103">
        <f t="shared" si="121"/>
        <v>200</v>
      </c>
      <c r="BZ103">
        <f t="shared" si="122"/>
        <v>38116</v>
      </c>
      <c r="CA103">
        <v>31600</v>
      </c>
      <c r="CB103">
        <f t="shared" si="123"/>
        <v>4424</v>
      </c>
      <c r="CC103">
        <f t="shared" si="124"/>
        <v>3792</v>
      </c>
      <c r="CD103">
        <v>0</v>
      </c>
      <c r="CE103">
        <v>500</v>
      </c>
      <c r="CF103">
        <f t="shared" si="125"/>
        <v>40316</v>
      </c>
      <c r="CG103">
        <v>2000</v>
      </c>
      <c r="CH103">
        <v>0</v>
      </c>
      <c r="CI103">
        <f t="shared" si="126"/>
        <v>200</v>
      </c>
      <c r="CJ103">
        <f t="shared" si="127"/>
        <v>38116</v>
      </c>
      <c r="CK103">
        <v>31600</v>
      </c>
      <c r="CL103">
        <f t="shared" si="128"/>
        <v>4424</v>
      </c>
      <c r="CM103">
        <f t="shared" si="129"/>
        <v>3792</v>
      </c>
      <c r="CN103">
        <v>0</v>
      </c>
      <c r="CO103">
        <v>500</v>
      </c>
      <c r="CP103">
        <f t="shared" si="130"/>
        <v>40316</v>
      </c>
      <c r="CQ103">
        <v>2000</v>
      </c>
      <c r="CR103">
        <v>0</v>
      </c>
      <c r="CS103">
        <f t="shared" si="131"/>
        <v>200</v>
      </c>
      <c r="CT103">
        <f t="shared" si="132"/>
        <v>38116</v>
      </c>
      <c r="CU103">
        <v>31600</v>
      </c>
      <c r="CV103">
        <f t="shared" si="133"/>
        <v>4424</v>
      </c>
      <c r="CW103">
        <f t="shared" si="134"/>
        <v>3792</v>
      </c>
      <c r="CX103">
        <v>0</v>
      </c>
      <c r="CY103">
        <v>500</v>
      </c>
      <c r="CZ103">
        <f t="shared" si="135"/>
        <v>40316</v>
      </c>
      <c r="DA103">
        <v>2000</v>
      </c>
      <c r="DB103">
        <v>0</v>
      </c>
      <c r="DC103">
        <f t="shared" si="136"/>
        <v>200</v>
      </c>
      <c r="DD103">
        <f t="shared" si="137"/>
        <v>38116</v>
      </c>
      <c r="DE103">
        <v>31600</v>
      </c>
      <c r="DF103">
        <f t="shared" si="138"/>
        <v>4424</v>
      </c>
      <c r="DG103">
        <f t="shared" si="139"/>
        <v>3792</v>
      </c>
      <c r="DH103">
        <v>0</v>
      </c>
      <c r="DI103">
        <v>500</v>
      </c>
      <c r="DJ103">
        <f t="shared" si="140"/>
        <v>40316</v>
      </c>
      <c r="DK103">
        <v>2000</v>
      </c>
      <c r="DL103">
        <v>0</v>
      </c>
      <c r="DM103">
        <f t="shared" si="141"/>
        <v>200</v>
      </c>
      <c r="DN103">
        <f t="shared" si="142"/>
        <v>38116</v>
      </c>
      <c r="DO103">
        <v>31600</v>
      </c>
      <c r="DP103">
        <f t="shared" si="143"/>
        <v>4424</v>
      </c>
      <c r="DQ103">
        <f t="shared" si="144"/>
        <v>3792</v>
      </c>
      <c r="DR103">
        <v>0</v>
      </c>
      <c r="DS103">
        <v>500</v>
      </c>
      <c r="DT103">
        <f t="shared" si="145"/>
        <v>40316</v>
      </c>
      <c r="DU103">
        <v>2000</v>
      </c>
      <c r="DV103">
        <v>0</v>
      </c>
      <c r="DW103">
        <f t="shared" si="146"/>
        <v>200</v>
      </c>
      <c r="DX103">
        <f t="shared" si="147"/>
        <v>38116</v>
      </c>
      <c r="DY103">
        <f t="shared" si="148"/>
        <v>484028</v>
      </c>
      <c r="DZ103">
        <f t="shared" si="80"/>
        <v>2200</v>
      </c>
      <c r="EA103">
        <f t="shared" si="81"/>
        <v>50000</v>
      </c>
      <c r="EB103">
        <v>0</v>
      </c>
      <c r="EC103">
        <f t="shared" si="82"/>
        <v>431828</v>
      </c>
      <c r="ED103">
        <f t="shared" si="83"/>
        <v>24000</v>
      </c>
      <c r="EE103">
        <f t="shared" si="84"/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f t="shared" si="85"/>
        <v>24000</v>
      </c>
      <c r="EQ103">
        <f t="shared" si="149"/>
        <v>24000</v>
      </c>
      <c r="ER103">
        <f t="shared" si="86"/>
        <v>407828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f t="shared" si="150"/>
        <v>0</v>
      </c>
      <c r="FA103">
        <f t="shared" si="151"/>
        <v>407828</v>
      </c>
      <c r="FB103">
        <f t="shared" si="152"/>
        <v>7891</v>
      </c>
      <c r="FC103">
        <f t="shared" si="153"/>
        <v>0</v>
      </c>
      <c r="FD103">
        <f t="shared" si="154"/>
        <v>7891</v>
      </c>
      <c r="FE103">
        <f t="shared" si="155"/>
        <v>0</v>
      </c>
      <c r="FF103">
        <f t="shared" si="156"/>
        <v>0</v>
      </c>
      <c r="FG103">
        <f t="shared" si="157"/>
        <v>0</v>
      </c>
      <c r="FH103">
        <v>0</v>
      </c>
      <c r="FI103">
        <f t="shared" si="158"/>
        <v>0</v>
      </c>
      <c r="FJ103" t="b">
        <f t="shared" si="159"/>
        <v>0</v>
      </c>
    </row>
    <row r="104" spans="1:166" customFormat="1" hidden="1" x14ac:dyDescent="0.25">
      <c r="A104">
        <f>_xlfn.AGGREGATE(3,5,$B$2:B104)</f>
        <v>39</v>
      </c>
      <c r="B104" t="s">
        <v>328</v>
      </c>
      <c r="C104" t="s">
        <v>329</v>
      </c>
      <c r="D104" t="s">
        <v>792</v>
      </c>
      <c r="E104" t="s">
        <v>846</v>
      </c>
      <c r="F104">
        <v>0</v>
      </c>
      <c r="G104">
        <v>6000</v>
      </c>
      <c r="H104">
        <v>24700</v>
      </c>
      <c r="I104">
        <f t="shared" si="87"/>
        <v>2470</v>
      </c>
      <c r="J104">
        <f t="shared" si="88"/>
        <v>2964</v>
      </c>
      <c r="K104">
        <v>0</v>
      </c>
      <c r="L104">
        <v>500</v>
      </c>
      <c r="M104">
        <f t="shared" si="89"/>
        <v>30634</v>
      </c>
      <c r="N104">
        <v>0</v>
      </c>
      <c r="O104">
        <v>0</v>
      </c>
      <c r="P104">
        <f t="shared" si="90"/>
        <v>150</v>
      </c>
      <c r="Q104">
        <f t="shared" si="91"/>
        <v>30484</v>
      </c>
      <c r="R104">
        <v>24700</v>
      </c>
      <c r="S104">
        <f t="shared" si="92"/>
        <v>2470</v>
      </c>
      <c r="T104">
        <f t="shared" si="93"/>
        <v>2964</v>
      </c>
      <c r="U104">
        <v>0</v>
      </c>
      <c r="V104">
        <v>500</v>
      </c>
      <c r="W104">
        <f t="shared" si="94"/>
        <v>30634</v>
      </c>
      <c r="X104">
        <v>0</v>
      </c>
      <c r="Y104">
        <v>0</v>
      </c>
      <c r="Z104">
        <f t="shared" si="95"/>
        <v>150</v>
      </c>
      <c r="AA104">
        <f t="shared" si="96"/>
        <v>30484</v>
      </c>
      <c r="AB104">
        <v>24700</v>
      </c>
      <c r="AC104">
        <f t="shared" si="97"/>
        <v>3458.0000000000005</v>
      </c>
      <c r="AD104">
        <f t="shared" si="98"/>
        <v>2964</v>
      </c>
      <c r="AE104">
        <v>0</v>
      </c>
      <c r="AF104">
        <v>500</v>
      </c>
      <c r="AG104">
        <f t="shared" si="99"/>
        <v>31622</v>
      </c>
      <c r="AH104">
        <v>0</v>
      </c>
      <c r="AI104">
        <v>0</v>
      </c>
      <c r="AJ104">
        <f t="shared" si="100"/>
        <v>150</v>
      </c>
      <c r="AK104">
        <f t="shared" si="101"/>
        <v>31472</v>
      </c>
      <c r="AL104">
        <v>24700</v>
      </c>
      <c r="AM104">
        <f t="shared" si="102"/>
        <v>3458.0000000000005</v>
      </c>
      <c r="AN104">
        <f t="shared" si="103"/>
        <v>2964</v>
      </c>
      <c r="AO104">
        <v>0</v>
      </c>
      <c r="AP104">
        <v>500</v>
      </c>
      <c r="AQ104">
        <f t="shared" si="104"/>
        <v>31622</v>
      </c>
      <c r="AR104">
        <v>0</v>
      </c>
      <c r="AS104">
        <v>0</v>
      </c>
      <c r="AT104">
        <f t="shared" si="105"/>
        <v>150</v>
      </c>
      <c r="AU104">
        <f t="shared" si="106"/>
        <v>31472</v>
      </c>
      <c r="AV104">
        <v>25400</v>
      </c>
      <c r="AW104">
        <f t="shared" si="107"/>
        <v>3556.0000000000005</v>
      </c>
      <c r="AX104">
        <f t="shared" si="108"/>
        <v>988</v>
      </c>
      <c r="AY104">
        <f t="shared" si="109"/>
        <v>3048</v>
      </c>
      <c r="AZ104">
        <v>0</v>
      </c>
      <c r="BA104">
        <v>500</v>
      </c>
      <c r="BB104">
        <f t="shared" si="110"/>
        <v>33492</v>
      </c>
      <c r="BC104">
        <v>0</v>
      </c>
      <c r="BD104">
        <v>0</v>
      </c>
      <c r="BE104">
        <f t="shared" si="111"/>
        <v>150</v>
      </c>
      <c r="BF104">
        <f t="shared" si="112"/>
        <v>33342</v>
      </c>
      <c r="BG104">
        <v>25400</v>
      </c>
      <c r="BH104">
        <f t="shared" si="113"/>
        <v>3556.0000000000005</v>
      </c>
      <c r="BI104">
        <f t="shared" si="114"/>
        <v>3048</v>
      </c>
      <c r="BJ104">
        <v>0</v>
      </c>
      <c r="BK104">
        <v>500</v>
      </c>
      <c r="BL104">
        <f t="shared" si="115"/>
        <v>32504</v>
      </c>
      <c r="BM104">
        <v>0</v>
      </c>
      <c r="BN104">
        <v>0</v>
      </c>
      <c r="BO104">
        <f t="shared" si="116"/>
        <v>150</v>
      </c>
      <c r="BP104">
        <f t="shared" si="117"/>
        <v>32354</v>
      </c>
      <c r="BQ104">
        <v>25400</v>
      </c>
      <c r="BR104">
        <f t="shared" si="118"/>
        <v>3556.0000000000005</v>
      </c>
      <c r="BS104">
        <f t="shared" si="119"/>
        <v>3048</v>
      </c>
      <c r="BT104">
        <v>0</v>
      </c>
      <c r="BU104">
        <v>500</v>
      </c>
      <c r="BV104">
        <f t="shared" si="120"/>
        <v>32504</v>
      </c>
      <c r="BW104">
        <v>0</v>
      </c>
      <c r="BX104">
        <v>0</v>
      </c>
      <c r="BY104">
        <f t="shared" si="121"/>
        <v>150</v>
      </c>
      <c r="BZ104">
        <f t="shared" si="122"/>
        <v>32354</v>
      </c>
      <c r="CA104">
        <v>25400</v>
      </c>
      <c r="CB104">
        <f t="shared" si="123"/>
        <v>3556.0000000000005</v>
      </c>
      <c r="CC104">
        <f t="shared" si="124"/>
        <v>3048</v>
      </c>
      <c r="CD104">
        <v>0</v>
      </c>
      <c r="CE104">
        <v>500</v>
      </c>
      <c r="CF104">
        <f t="shared" si="125"/>
        <v>32504</v>
      </c>
      <c r="CG104">
        <v>0</v>
      </c>
      <c r="CH104">
        <v>0</v>
      </c>
      <c r="CI104">
        <f t="shared" si="126"/>
        <v>150</v>
      </c>
      <c r="CJ104">
        <f t="shared" si="127"/>
        <v>32354</v>
      </c>
      <c r="CK104">
        <v>25400</v>
      </c>
      <c r="CL104">
        <f t="shared" si="128"/>
        <v>3556.0000000000005</v>
      </c>
      <c r="CM104">
        <f t="shared" si="129"/>
        <v>3048</v>
      </c>
      <c r="CN104">
        <v>0</v>
      </c>
      <c r="CO104">
        <v>500</v>
      </c>
      <c r="CP104">
        <f t="shared" si="130"/>
        <v>32504</v>
      </c>
      <c r="CQ104">
        <v>0</v>
      </c>
      <c r="CR104">
        <v>0</v>
      </c>
      <c r="CS104">
        <f t="shared" si="131"/>
        <v>150</v>
      </c>
      <c r="CT104">
        <f t="shared" si="132"/>
        <v>32354</v>
      </c>
      <c r="CU104">
        <v>25400</v>
      </c>
      <c r="CV104">
        <f t="shared" si="133"/>
        <v>3556.0000000000005</v>
      </c>
      <c r="CW104">
        <f t="shared" si="134"/>
        <v>3048</v>
      </c>
      <c r="CX104">
        <v>0</v>
      </c>
      <c r="CY104">
        <v>500</v>
      </c>
      <c r="CZ104">
        <f t="shared" si="135"/>
        <v>32504</v>
      </c>
      <c r="DA104">
        <v>0</v>
      </c>
      <c r="DB104">
        <v>0</v>
      </c>
      <c r="DC104">
        <f t="shared" si="136"/>
        <v>150</v>
      </c>
      <c r="DD104">
        <f t="shared" si="137"/>
        <v>32354</v>
      </c>
      <c r="DE104">
        <v>25400</v>
      </c>
      <c r="DF104">
        <f t="shared" si="138"/>
        <v>3556.0000000000005</v>
      </c>
      <c r="DG104">
        <f t="shared" si="139"/>
        <v>3048</v>
      </c>
      <c r="DH104">
        <v>0</v>
      </c>
      <c r="DI104">
        <v>500</v>
      </c>
      <c r="DJ104">
        <f t="shared" si="140"/>
        <v>32504</v>
      </c>
      <c r="DK104">
        <v>0</v>
      </c>
      <c r="DL104">
        <v>0</v>
      </c>
      <c r="DM104">
        <f t="shared" si="141"/>
        <v>150</v>
      </c>
      <c r="DN104">
        <f t="shared" si="142"/>
        <v>32354</v>
      </c>
      <c r="DO104">
        <v>25400</v>
      </c>
      <c r="DP104">
        <f t="shared" si="143"/>
        <v>3556.0000000000005</v>
      </c>
      <c r="DQ104">
        <f t="shared" si="144"/>
        <v>3048</v>
      </c>
      <c r="DR104">
        <v>0</v>
      </c>
      <c r="DS104">
        <v>500</v>
      </c>
      <c r="DT104">
        <f t="shared" si="145"/>
        <v>32504</v>
      </c>
      <c r="DU104">
        <v>0</v>
      </c>
      <c r="DV104">
        <v>0</v>
      </c>
      <c r="DW104">
        <f t="shared" si="146"/>
        <v>150</v>
      </c>
      <c r="DX104">
        <f t="shared" si="147"/>
        <v>32354</v>
      </c>
      <c r="DY104">
        <f t="shared" si="148"/>
        <v>391532</v>
      </c>
      <c r="DZ104">
        <f t="shared" si="80"/>
        <v>1800</v>
      </c>
      <c r="EA104">
        <f t="shared" si="81"/>
        <v>50000</v>
      </c>
      <c r="EB104">
        <v>0</v>
      </c>
      <c r="EC104">
        <f t="shared" si="82"/>
        <v>339732</v>
      </c>
      <c r="ED104">
        <f t="shared" si="83"/>
        <v>0</v>
      </c>
      <c r="EE104">
        <f t="shared" si="84"/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f t="shared" si="85"/>
        <v>0</v>
      </c>
      <c r="EQ104">
        <f t="shared" si="149"/>
        <v>0</v>
      </c>
      <c r="ER104">
        <f t="shared" si="86"/>
        <v>339732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f t="shared" si="150"/>
        <v>0</v>
      </c>
      <c r="FA104">
        <f t="shared" si="151"/>
        <v>339732</v>
      </c>
      <c r="FB104">
        <f t="shared" si="152"/>
        <v>4487</v>
      </c>
      <c r="FC104">
        <f t="shared" si="153"/>
        <v>0</v>
      </c>
      <c r="FD104">
        <f t="shared" si="154"/>
        <v>4487</v>
      </c>
      <c r="FE104">
        <f t="shared" si="155"/>
        <v>0</v>
      </c>
      <c r="FF104">
        <f t="shared" si="156"/>
        <v>0</v>
      </c>
      <c r="FG104">
        <f t="shared" si="157"/>
        <v>0</v>
      </c>
      <c r="FH104">
        <v>0</v>
      </c>
      <c r="FI104">
        <f t="shared" si="158"/>
        <v>0</v>
      </c>
      <c r="FJ104" t="b">
        <f t="shared" si="159"/>
        <v>0</v>
      </c>
    </row>
    <row r="105" spans="1:166" x14ac:dyDescent="0.25">
      <c r="A105" s="1">
        <f>_xlfn.AGGREGATE(3,5,$B$2:B105)</f>
        <v>40</v>
      </c>
      <c r="B105" s="1" t="s">
        <v>330</v>
      </c>
      <c r="C105" s="1" t="s">
        <v>331</v>
      </c>
      <c r="D105" s="1" t="s">
        <v>793</v>
      </c>
      <c r="E105" s="1" t="s">
        <v>846</v>
      </c>
      <c r="F105" s="1">
        <v>0</v>
      </c>
      <c r="G105" s="1">
        <v>6000</v>
      </c>
      <c r="H105" s="1">
        <v>32500</v>
      </c>
      <c r="I105" s="1">
        <f t="shared" si="87"/>
        <v>3250</v>
      </c>
      <c r="J105" s="1">
        <f t="shared" si="88"/>
        <v>3900</v>
      </c>
      <c r="K105" s="1">
        <v>400</v>
      </c>
      <c r="L105" s="1">
        <v>500</v>
      </c>
      <c r="M105" s="1">
        <f t="shared" si="89"/>
        <v>40550</v>
      </c>
      <c r="N105" s="1">
        <v>4000</v>
      </c>
      <c r="O105" s="1">
        <v>0</v>
      </c>
      <c r="P105" s="1">
        <f t="shared" si="90"/>
        <v>200</v>
      </c>
      <c r="Q105" s="1">
        <f t="shared" si="91"/>
        <v>36350</v>
      </c>
      <c r="R105" s="1">
        <v>32500</v>
      </c>
      <c r="S105" s="1">
        <f t="shared" si="92"/>
        <v>3250</v>
      </c>
      <c r="T105" s="1">
        <f t="shared" si="93"/>
        <v>3900</v>
      </c>
      <c r="U105" s="1">
        <v>400</v>
      </c>
      <c r="V105" s="1">
        <v>500</v>
      </c>
      <c r="W105" s="1">
        <f t="shared" si="94"/>
        <v>40550</v>
      </c>
      <c r="X105" s="1">
        <v>4000</v>
      </c>
      <c r="Y105" s="1">
        <v>0</v>
      </c>
      <c r="Z105" s="1">
        <f t="shared" si="95"/>
        <v>200</v>
      </c>
      <c r="AA105" s="1">
        <f t="shared" si="96"/>
        <v>36350</v>
      </c>
      <c r="AB105" s="1">
        <v>32500</v>
      </c>
      <c r="AC105" s="1">
        <f t="shared" si="97"/>
        <v>4550</v>
      </c>
      <c r="AD105" s="1">
        <f t="shared" si="98"/>
        <v>3900</v>
      </c>
      <c r="AE105" s="1">
        <v>400</v>
      </c>
      <c r="AF105" s="1">
        <v>500</v>
      </c>
      <c r="AG105" s="1">
        <f t="shared" si="99"/>
        <v>41850</v>
      </c>
      <c r="AH105" s="1">
        <v>4000</v>
      </c>
      <c r="AI105" s="1">
        <v>0</v>
      </c>
      <c r="AJ105" s="1">
        <f t="shared" si="100"/>
        <v>200</v>
      </c>
      <c r="AK105" s="1">
        <f t="shared" si="101"/>
        <v>37650</v>
      </c>
      <c r="AL105" s="1">
        <v>32500</v>
      </c>
      <c r="AM105" s="1">
        <f t="shared" si="102"/>
        <v>4550</v>
      </c>
      <c r="AN105" s="1">
        <f t="shared" si="103"/>
        <v>3900</v>
      </c>
      <c r="AO105" s="1">
        <v>400</v>
      </c>
      <c r="AP105" s="1">
        <v>500</v>
      </c>
      <c r="AQ105" s="1">
        <f t="shared" si="104"/>
        <v>41850</v>
      </c>
      <c r="AR105" s="1">
        <v>4000</v>
      </c>
      <c r="AS105" s="1">
        <v>0</v>
      </c>
      <c r="AT105" s="1">
        <f t="shared" si="105"/>
        <v>200</v>
      </c>
      <c r="AU105" s="1">
        <f t="shared" si="106"/>
        <v>37650</v>
      </c>
      <c r="AV105" s="1">
        <v>34500</v>
      </c>
      <c r="AW105" s="1">
        <f t="shared" si="107"/>
        <v>4830.0000000000009</v>
      </c>
      <c r="AX105" s="1">
        <f t="shared" si="108"/>
        <v>1300</v>
      </c>
      <c r="AY105" s="1">
        <f t="shared" si="109"/>
        <v>4140</v>
      </c>
      <c r="AZ105" s="1">
        <v>400</v>
      </c>
      <c r="BA105" s="1">
        <v>500</v>
      </c>
      <c r="BB105" s="1">
        <f t="shared" si="110"/>
        <v>45670</v>
      </c>
      <c r="BC105" s="1">
        <v>4000</v>
      </c>
      <c r="BD105" s="1">
        <v>0</v>
      </c>
      <c r="BE105" s="1">
        <f t="shared" si="111"/>
        <v>200</v>
      </c>
      <c r="BF105" s="1">
        <f t="shared" si="112"/>
        <v>41470</v>
      </c>
      <c r="BG105" s="1">
        <v>34500</v>
      </c>
      <c r="BH105" s="1">
        <f t="shared" si="113"/>
        <v>4830.0000000000009</v>
      </c>
      <c r="BI105" s="1">
        <f t="shared" si="114"/>
        <v>4140</v>
      </c>
      <c r="BJ105" s="1">
        <v>400</v>
      </c>
      <c r="BK105" s="1">
        <v>500</v>
      </c>
      <c r="BL105" s="1">
        <f t="shared" si="115"/>
        <v>44370</v>
      </c>
      <c r="BM105" s="1">
        <v>4000</v>
      </c>
      <c r="BN105" s="1">
        <v>0</v>
      </c>
      <c r="BO105" s="1">
        <f t="shared" si="116"/>
        <v>200</v>
      </c>
      <c r="BP105" s="1">
        <f t="shared" si="117"/>
        <v>40170</v>
      </c>
      <c r="BQ105" s="1">
        <v>34500</v>
      </c>
      <c r="BR105" s="1">
        <f t="shared" si="118"/>
        <v>4830.0000000000009</v>
      </c>
      <c r="BS105" s="1">
        <f t="shared" si="119"/>
        <v>4140</v>
      </c>
      <c r="BT105" s="1">
        <v>400</v>
      </c>
      <c r="BU105" s="1">
        <v>500</v>
      </c>
      <c r="BV105" s="1">
        <f t="shared" si="120"/>
        <v>44370</v>
      </c>
      <c r="BW105" s="1">
        <v>4000</v>
      </c>
      <c r="BX105" s="1">
        <v>0</v>
      </c>
      <c r="BY105" s="1">
        <f t="shared" si="121"/>
        <v>200</v>
      </c>
      <c r="BZ105" s="1">
        <f t="shared" si="122"/>
        <v>40170</v>
      </c>
      <c r="CA105" s="1">
        <v>34500</v>
      </c>
      <c r="CB105" s="1">
        <f t="shared" si="123"/>
        <v>4830.0000000000009</v>
      </c>
      <c r="CC105" s="1">
        <f t="shared" si="124"/>
        <v>4140</v>
      </c>
      <c r="CD105" s="1">
        <v>400</v>
      </c>
      <c r="CE105" s="1">
        <v>500</v>
      </c>
      <c r="CF105" s="1">
        <f t="shared" si="125"/>
        <v>44370</v>
      </c>
      <c r="CG105" s="1">
        <v>4000</v>
      </c>
      <c r="CH105" s="1">
        <v>0</v>
      </c>
      <c r="CI105" s="1">
        <f t="shared" si="126"/>
        <v>200</v>
      </c>
      <c r="CJ105" s="1">
        <f t="shared" si="127"/>
        <v>40170</v>
      </c>
      <c r="CK105" s="1">
        <v>34500</v>
      </c>
      <c r="CL105" s="1">
        <f t="shared" si="128"/>
        <v>4830.0000000000009</v>
      </c>
      <c r="CM105" s="1">
        <f t="shared" si="129"/>
        <v>4140</v>
      </c>
      <c r="CN105" s="1">
        <v>400</v>
      </c>
      <c r="CO105" s="1">
        <v>500</v>
      </c>
      <c r="CP105" s="1">
        <f t="shared" si="130"/>
        <v>44370</v>
      </c>
      <c r="CQ105" s="1">
        <v>4000</v>
      </c>
      <c r="CR105" s="1">
        <v>0</v>
      </c>
      <c r="CS105" s="1">
        <f t="shared" si="131"/>
        <v>200</v>
      </c>
      <c r="CT105" s="1">
        <f t="shared" si="132"/>
        <v>40170</v>
      </c>
      <c r="CU105" s="1">
        <v>34500</v>
      </c>
      <c r="CV105" s="1">
        <f t="shared" si="133"/>
        <v>4830.0000000000009</v>
      </c>
      <c r="CW105" s="1">
        <f t="shared" si="134"/>
        <v>4140</v>
      </c>
      <c r="CX105" s="1">
        <v>400</v>
      </c>
      <c r="CY105" s="1">
        <v>500</v>
      </c>
      <c r="CZ105" s="1">
        <f t="shared" si="135"/>
        <v>44370</v>
      </c>
      <c r="DA105" s="1">
        <v>4000</v>
      </c>
      <c r="DB105" s="1">
        <v>0</v>
      </c>
      <c r="DC105" s="1">
        <f t="shared" si="136"/>
        <v>200</v>
      </c>
      <c r="DD105" s="1">
        <f t="shared" si="137"/>
        <v>40170</v>
      </c>
      <c r="DE105" s="1">
        <v>34500</v>
      </c>
      <c r="DF105" s="1">
        <f t="shared" si="138"/>
        <v>4830.0000000000009</v>
      </c>
      <c r="DG105" s="1">
        <f t="shared" si="139"/>
        <v>4140</v>
      </c>
      <c r="DH105" s="1">
        <v>400</v>
      </c>
      <c r="DI105" s="1">
        <v>500</v>
      </c>
      <c r="DJ105" s="1">
        <f t="shared" si="140"/>
        <v>44370</v>
      </c>
      <c r="DK105" s="1">
        <v>4000</v>
      </c>
      <c r="DL105" s="1">
        <v>0</v>
      </c>
      <c r="DM105" s="1">
        <f t="shared" si="141"/>
        <v>200</v>
      </c>
      <c r="DN105" s="1">
        <f t="shared" si="142"/>
        <v>40170</v>
      </c>
      <c r="DO105" s="1">
        <v>34500</v>
      </c>
      <c r="DP105" s="1">
        <f t="shared" si="143"/>
        <v>4830.0000000000009</v>
      </c>
      <c r="DQ105" s="1">
        <f t="shared" si="144"/>
        <v>4140</v>
      </c>
      <c r="DR105" s="1">
        <v>400</v>
      </c>
      <c r="DS105" s="1">
        <v>500</v>
      </c>
      <c r="DT105" s="1">
        <f t="shared" si="145"/>
        <v>44370</v>
      </c>
      <c r="DU105" s="1">
        <v>4000</v>
      </c>
      <c r="DV105" s="1">
        <v>0</v>
      </c>
      <c r="DW105" s="1">
        <f t="shared" si="146"/>
        <v>200</v>
      </c>
      <c r="DX105" s="1">
        <f t="shared" si="147"/>
        <v>40170</v>
      </c>
      <c r="DY105" s="1">
        <f t="shared" si="148"/>
        <v>527060</v>
      </c>
      <c r="DZ105" s="1">
        <f t="shared" si="80"/>
        <v>2400</v>
      </c>
      <c r="EA105" s="1">
        <f t="shared" si="81"/>
        <v>50000</v>
      </c>
      <c r="EB105" s="1">
        <v>0</v>
      </c>
      <c r="EC105" s="1">
        <f t="shared" si="82"/>
        <v>474660</v>
      </c>
      <c r="ED105" s="1">
        <f t="shared" si="83"/>
        <v>48000</v>
      </c>
      <c r="EE105" s="1">
        <f t="shared" si="84"/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f t="shared" si="85"/>
        <v>48000</v>
      </c>
      <c r="EQ105" s="1">
        <f t="shared" si="149"/>
        <v>48000</v>
      </c>
      <c r="ER105" s="1">
        <f t="shared" si="86"/>
        <v>426660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f t="shared" si="150"/>
        <v>0</v>
      </c>
      <c r="FA105" s="1">
        <f t="shared" si="151"/>
        <v>426660</v>
      </c>
      <c r="FB105" s="1">
        <f t="shared" si="152"/>
        <v>8833</v>
      </c>
      <c r="FC105" s="1">
        <f t="shared" si="153"/>
        <v>0</v>
      </c>
      <c r="FD105" s="1">
        <f t="shared" si="154"/>
        <v>8833</v>
      </c>
      <c r="FE105" s="1">
        <f t="shared" si="155"/>
        <v>0</v>
      </c>
      <c r="FF105" s="1">
        <f t="shared" si="156"/>
        <v>0</v>
      </c>
      <c r="FG105" s="1">
        <f t="shared" si="157"/>
        <v>0</v>
      </c>
      <c r="FH105" s="1">
        <v>0</v>
      </c>
      <c r="FI105" s="1">
        <f t="shared" si="158"/>
        <v>0</v>
      </c>
      <c r="FJ105" s="1" t="b">
        <f t="shared" si="159"/>
        <v>1</v>
      </c>
    </row>
    <row r="106" spans="1:166" x14ac:dyDescent="0.25">
      <c r="A106" s="1">
        <f>_xlfn.AGGREGATE(3,5,$B$2:B106)</f>
        <v>41</v>
      </c>
      <c r="B106" s="1" t="s">
        <v>332</v>
      </c>
      <c r="C106" s="1" t="s">
        <v>333</v>
      </c>
      <c r="D106" s="1" t="s">
        <v>793</v>
      </c>
      <c r="E106" s="1" t="s">
        <v>846</v>
      </c>
      <c r="F106" s="1">
        <v>0</v>
      </c>
      <c r="G106" s="1">
        <v>6000</v>
      </c>
      <c r="H106" s="1">
        <v>32500</v>
      </c>
      <c r="I106" s="1">
        <f t="shared" si="87"/>
        <v>3250</v>
      </c>
      <c r="J106" s="1">
        <f t="shared" si="88"/>
        <v>3900</v>
      </c>
      <c r="K106" s="1">
        <v>0</v>
      </c>
      <c r="L106" s="1">
        <v>500</v>
      </c>
      <c r="M106" s="1">
        <f t="shared" si="89"/>
        <v>40150</v>
      </c>
      <c r="N106" s="1">
        <v>4000</v>
      </c>
      <c r="O106" s="1">
        <v>0</v>
      </c>
      <c r="P106" s="1">
        <f t="shared" si="90"/>
        <v>200</v>
      </c>
      <c r="Q106" s="1">
        <f t="shared" si="91"/>
        <v>35950</v>
      </c>
      <c r="R106" s="1">
        <v>32500</v>
      </c>
      <c r="S106" s="1">
        <f t="shared" si="92"/>
        <v>3250</v>
      </c>
      <c r="T106" s="1">
        <f t="shared" si="93"/>
        <v>3900</v>
      </c>
      <c r="U106" s="1">
        <v>0</v>
      </c>
      <c r="V106" s="1">
        <v>500</v>
      </c>
      <c r="W106" s="1">
        <f t="shared" si="94"/>
        <v>40150</v>
      </c>
      <c r="X106" s="1">
        <v>4000</v>
      </c>
      <c r="Y106" s="1">
        <v>0</v>
      </c>
      <c r="Z106" s="1">
        <f t="shared" si="95"/>
        <v>200</v>
      </c>
      <c r="AA106" s="1">
        <f t="shared" si="96"/>
        <v>35950</v>
      </c>
      <c r="AB106" s="1">
        <v>32500</v>
      </c>
      <c r="AC106" s="1">
        <f t="shared" si="97"/>
        <v>4550</v>
      </c>
      <c r="AD106" s="1">
        <f t="shared" si="98"/>
        <v>3900</v>
      </c>
      <c r="AE106" s="1">
        <v>0</v>
      </c>
      <c r="AF106" s="1">
        <v>500</v>
      </c>
      <c r="AG106" s="1">
        <f t="shared" si="99"/>
        <v>41450</v>
      </c>
      <c r="AH106" s="1">
        <v>4000</v>
      </c>
      <c r="AI106" s="1">
        <v>0</v>
      </c>
      <c r="AJ106" s="1">
        <f t="shared" si="100"/>
        <v>200</v>
      </c>
      <c r="AK106" s="1">
        <f t="shared" si="101"/>
        <v>37250</v>
      </c>
      <c r="AL106" s="1">
        <v>32500</v>
      </c>
      <c r="AM106" s="1">
        <f t="shared" si="102"/>
        <v>4550</v>
      </c>
      <c r="AN106" s="1">
        <f t="shared" si="103"/>
        <v>3900</v>
      </c>
      <c r="AO106" s="1">
        <v>0</v>
      </c>
      <c r="AP106" s="1">
        <v>500</v>
      </c>
      <c r="AQ106" s="1">
        <f t="shared" si="104"/>
        <v>41450</v>
      </c>
      <c r="AR106" s="1">
        <v>4000</v>
      </c>
      <c r="AS106" s="1">
        <v>0</v>
      </c>
      <c r="AT106" s="1">
        <f t="shared" si="105"/>
        <v>200</v>
      </c>
      <c r="AU106" s="1">
        <f t="shared" si="106"/>
        <v>37250</v>
      </c>
      <c r="AV106" s="1">
        <v>34500</v>
      </c>
      <c r="AW106" s="1">
        <f t="shared" si="107"/>
        <v>4830.0000000000009</v>
      </c>
      <c r="AX106" s="1">
        <f t="shared" si="108"/>
        <v>1300</v>
      </c>
      <c r="AY106" s="1">
        <f t="shared" si="109"/>
        <v>4140</v>
      </c>
      <c r="AZ106" s="1">
        <v>0</v>
      </c>
      <c r="BA106" s="1">
        <v>500</v>
      </c>
      <c r="BB106" s="1">
        <f t="shared" si="110"/>
        <v>45270</v>
      </c>
      <c r="BC106" s="1">
        <v>4000</v>
      </c>
      <c r="BD106" s="1">
        <v>0</v>
      </c>
      <c r="BE106" s="1">
        <f t="shared" si="111"/>
        <v>200</v>
      </c>
      <c r="BF106" s="1">
        <f t="shared" si="112"/>
        <v>41070</v>
      </c>
      <c r="BG106" s="1">
        <v>34500</v>
      </c>
      <c r="BH106" s="1">
        <f t="shared" si="113"/>
        <v>4830.0000000000009</v>
      </c>
      <c r="BI106" s="1">
        <f t="shared" si="114"/>
        <v>4140</v>
      </c>
      <c r="BJ106" s="1">
        <v>0</v>
      </c>
      <c r="BK106" s="1">
        <v>500</v>
      </c>
      <c r="BL106" s="1">
        <f t="shared" si="115"/>
        <v>43970</v>
      </c>
      <c r="BM106" s="1">
        <v>4000</v>
      </c>
      <c r="BN106" s="1">
        <v>0</v>
      </c>
      <c r="BO106" s="1">
        <f t="shared" si="116"/>
        <v>200</v>
      </c>
      <c r="BP106" s="1">
        <f t="shared" si="117"/>
        <v>39770</v>
      </c>
      <c r="BQ106" s="1">
        <v>34500</v>
      </c>
      <c r="BR106" s="1">
        <f t="shared" si="118"/>
        <v>4830.0000000000009</v>
      </c>
      <c r="BS106" s="1">
        <f t="shared" si="119"/>
        <v>4140</v>
      </c>
      <c r="BT106" s="1">
        <v>0</v>
      </c>
      <c r="BU106" s="1">
        <v>500</v>
      </c>
      <c r="BV106" s="1">
        <f t="shared" si="120"/>
        <v>43970</v>
      </c>
      <c r="BW106" s="1">
        <v>4000</v>
      </c>
      <c r="BX106" s="1">
        <v>0</v>
      </c>
      <c r="BY106" s="1">
        <f t="shared" si="121"/>
        <v>200</v>
      </c>
      <c r="BZ106" s="1">
        <f t="shared" si="122"/>
        <v>39770</v>
      </c>
      <c r="CA106" s="1">
        <v>34500</v>
      </c>
      <c r="CB106" s="1">
        <f t="shared" si="123"/>
        <v>4830.0000000000009</v>
      </c>
      <c r="CC106" s="1">
        <f t="shared" si="124"/>
        <v>4140</v>
      </c>
      <c r="CD106" s="1">
        <v>0</v>
      </c>
      <c r="CE106" s="1">
        <v>500</v>
      </c>
      <c r="CF106" s="1">
        <f t="shared" si="125"/>
        <v>43970</v>
      </c>
      <c r="CG106" s="1">
        <v>4000</v>
      </c>
      <c r="CH106" s="1">
        <v>0</v>
      </c>
      <c r="CI106" s="1">
        <f t="shared" si="126"/>
        <v>200</v>
      </c>
      <c r="CJ106" s="1">
        <f t="shared" si="127"/>
        <v>39770</v>
      </c>
      <c r="CK106" s="1">
        <v>34500</v>
      </c>
      <c r="CL106" s="1">
        <f t="shared" si="128"/>
        <v>4830.0000000000009</v>
      </c>
      <c r="CM106" s="1">
        <f t="shared" si="129"/>
        <v>4140</v>
      </c>
      <c r="CN106" s="1">
        <v>0</v>
      </c>
      <c r="CO106" s="1">
        <v>500</v>
      </c>
      <c r="CP106" s="1">
        <f t="shared" si="130"/>
        <v>43970</v>
      </c>
      <c r="CQ106" s="1">
        <v>4000</v>
      </c>
      <c r="CR106" s="1">
        <v>0</v>
      </c>
      <c r="CS106" s="1">
        <f t="shared" si="131"/>
        <v>200</v>
      </c>
      <c r="CT106" s="1">
        <f t="shared" si="132"/>
        <v>39770</v>
      </c>
      <c r="CU106" s="1">
        <v>34500</v>
      </c>
      <c r="CV106" s="1">
        <f t="shared" si="133"/>
        <v>4830.0000000000009</v>
      </c>
      <c r="CW106" s="1">
        <f t="shared" si="134"/>
        <v>4140</v>
      </c>
      <c r="CX106" s="1">
        <v>0</v>
      </c>
      <c r="CY106" s="1">
        <v>500</v>
      </c>
      <c r="CZ106" s="1">
        <f t="shared" si="135"/>
        <v>43970</v>
      </c>
      <c r="DA106" s="1">
        <v>4000</v>
      </c>
      <c r="DB106" s="1">
        <v>0</v>
      </c>
      <c r="DC106" s="1">
        <f t="shared" si="136"/>
        <v>200</v>
      </c>
      <c r="DD106" s="1">
        <f t="shared" si="137"/>
        <v>39770</v>
      </c>
      <c r="DE106" s="1">
        <v>34500</v>
      </c>
      <c r="DF106" s="1">
        <f t="shared" si="138"/>
        <v>4830.0000000000009</v>
      </c>
      <c r="DG106" s="1">
        <f t="shared" si="139"/>
        <v>4140</v>
      </c>
      <c r="DH106" s="1">
        <v>0</v>
      </c>
      <c r="DI106" s="1">
        <v>500</v>
      </c>
      <c r="DJ106" s="1">
        <f t="shared" si="140"/>
        <v>43970</v>
      </c>
      <c r="DK106" s="1">
        <v>4000</v>
      </c>
      <c r="DL106" s="1">
        <v>0</v>
      </c>
      <c r="DM106" s="1">
        <f t="shared" si="141"/>
        <v>200</v>
      </c>
      <c r="DN106" s="1">
        <f t="shared" si="142"/>
        <v>39770</v>
      </c>
      <c r="DO106" s="1">
        <v>34500</v>
      </c>
      <c r="DP106" s="1">
        <f t="shared" si="143"/>
        <v>4830.0000000000009</v>
      </c>
      <c r="DQ106" s="1">
        <f t="shared" si="144"/>
        <v>4140</v>
      </c>
      <c r="DR106" s="1">
        <v>0</v>
      </c>
      <c r="DS106" s="1">
        <v>500</v>
      </c>
      <c r="DT106" s="1">
        <f t="shared" si="145"/>
        <v>43970</v>
      </c>
      <c r="DU106" s="1">
        <v>4000</v>
      </c>
      <c r="DV106" s="1">
        <v>0</v>
      </c>
      <c r="DW106" s="1">
        <f t="shared" si="146"/>
        <v>200</v>
      </c>
      <c r="DX106" s="1">
        <f t="shared" si="147"/>
        <v>39770</v>
      </c>
      <c r="DY106" s="1">
        <f t="shared" si="148"/>
        <v>522260</v>
      </c>
      <c r="DZ106" s="1">
        <f t="shared" si="80"/>
        <v>2400</v>
      </c>
      <c r="EA106" s="1">
        <f t="shared" si="81"/>
        <v>50000</v>
      </c>
      <c r="EB106" s="1">
        <v>0</v>
      </c>
      <c r="EC106" s="1">
        <f t="shared" si="82"/>
        <v>469860</v>
      </c>
      <c r="ED106" s="1">
        <f t="shared" si="83"/>
        <v>48000</v>
      </c>
      <c r="EE106" s="1">
        <f t="shared" si="84"/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f t="shared" si="85"/>
        <v>48000</v>
      </c>
      <c r="EQ106" s="1">
        <f t="shared" si="149"/>
        <v>48000</v>
      </c>
      <c r="ER106" s="1">
        <f t="shared" si="86"/>
        <v>421860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f t="shared" si="150"/>
        <v>0</v>
      </c>
      <c r="FA106" s="1">
        <f t="shared" si="151"/>
        <v>421860</v>
      </c>
      <c r="FB106" s="1">
        <f t="shared" si="152"/>
        <v>8593</v>
      </c>
      <c r="FC106" s="1">
        <f t="shared" si="153"/>
        <v>0</v>
      </c>
      <c r="FD106" s="1">
        <f t="shared" si="154"/>
        <v>8593</v>
      </c>
      <c r="FE106" s="1">
        <f t="shared" si="155"/>
        <v>0</v>
      </c>
      <c r="FF106" s="1">
        <f t="shared" si="156"/>
        <v>0</v>
      </c>
      <c r="FG106" s="1">
        <f t="shared" si="157"/>
        <v>0</v>
      </c>
      <c r="FH106" s="1">
        <v>0</v>
      </c>
      <c r="FI106" s="1">
        <f t="shared" si="158"/>
        <v>0</v>
      </c>
      <c r="FJ106" s="1" t="b">
        <f t="shared" si="159"/>
        <v>1</v>
      </c>
    </row>
    <row r="107" spans="1:166" customFormat="1" hidden="1" x14ac:dyDescent="0.25">
      <c r="A107">
        <f>_xlfn.AGGREGATE(3,5,$B$2:B107)</f>
        <v>41</v>
      </c>
      <c r="B107" t="s">
        <v>334</v>
      </c>
      <c r="C107" t="s">
        <v>335</v>
      </c>
      <c r="D107" t="s">
        <v>793</v>
      </c>
      <c r="E107" t="s">
        <v>846</v>
      </c>
      <c r="F107">
        <v>0</v>
      </c>
      <c r="G107">
        <v>6000</v>
      </c>
      <c r="H107">
        <v>26200</v>
      </c>
      <c r="I107">
        <f t="shared" si="87"/>
        <v>2620</v>
      </c>
      <c r="J107">
        <f t="shared" si="88"/>
        <v>3144</v>
      </c>
      <c r="K107">
        <v>0</v>
      </c>
      <c r="L107">
        <v>500</v>
      </c>
      <c r="M107">
        <f t="shared" si="89"/>
        <v>32464</v>
      </c>
      <c r="N107">
        <v>2000</v>
      </c>
      <c r="O107">
        <v>0</v>
      </c>
      <c r="P107">
        <f t="shared" si="90"/>
        <v>150</v>
      </c>
      <c r="Q107">
        <f t="shared" si="91"/>
        <v>30314</v>
      </c>
      <c r="R107">
        <v>26200</v>
      </c>
      <c r="S107">
        <f t="shared" si="92"/>
        <v>2620</v>
      </c>
      <c r="T107">
        <f t="shared" si="93"/>
        <v>3144</v>
      </c>
      <c r="U107">
        <v>0</v>
      </c>
      <c r="V107">
        <v>500</v>
      </c>
      <c r="W107">
        <f t="shared" si="94"/>
        <v>32464</v>
      </c>
      <c r="X107">
        <v>2000</v>
      </c>
      <c r="Y107">
        <v>0</v>
      </c>
      <c r="Z107">
        <f t="shared" si="95"/>
        <v>150</v>
      </c>
      <c r="AA107">
        <f t="shared" si="96"/>
        <v>30314</v>
      </c>
      <c r="AB107">
        <v>26200</v>
      </c>
      <c r="AC107">
        <f t="shared" si="97"/>
        <v>3668.0000000000005</v>
      </c>
      <c r="AD107">
        <f t="shared" si="98"/>
        <v>3144</v>
      </c>
      <c r="AE107">
        <v>0</v>
      </c>
      <c r="AF107">
        <v>500</v>
      </c>
      <c r="AG107">
        <f t="shared" si="99"/>
        <v>33512</v>
      </c>
      <c r="AH107">
        <v>2000</v>
      </c>
      <c r="AI107">
        <v>0</v>
      </c>
      <c r="AJ107">
        <f t="shared" si="100"/>
        <v>150</v>
      </c>
      <c r="AK107">
        <f t="shared" si="101"/>
        <v>31362</v>
      </c>
      <c r="AL107">
        <v>26200</v>
      </c>
      <c r="AM107">
        <f t="shared" si="102"/>
        <v>3668.0000000000005</v>
      </c>
      <c r="AN107">
        <f t="shared" si="103"/>
        <v>3144</v>
      </c>
      <c r="AO107">
        <v>0</v>
      </c>
      <c r="AP107">
        <v>500</v>
      </c>
      <c r="AQ107">
        <f t="shared" si="104"/>
        <v>33512</v>
      </c>
      <c r="AR107">
        <v>2000</v>
      </c>
      <c r="AS107">
        <v>0</v>
      </c>
      <c r="AT107">
        <f t="shared" si="105"/>
        <v>150</v>
      </c>
      <c r="AU107">
        <f t="shared" si="106"/>
        <v>31362</v>
      </c>
      <c r="AV107">
        <v>27000</v>
      </c>
      <c r="AW107">
        <f t="shared" si="107"/>
        <v>3780.0000000000005</v>
      </c>
      <c r="AX107">
        <f t="shared" si="108"/>
        <v>1048</v>
      </c>
      <c r="AY107">
        <f t="shared" si="109"/>
        <v>3240</v>
      </c>
      <c r="AZ107">
        <v>0</v>
      </c>
      <c r="BA107">
        <v>500</v>
      </c>
      <c r="BB107">
        <f t="shared" si="110"/>
        <v>35568</v>
      </c>
      <c r="BC107">
        <v>2000</v>
      </c>
      <c r="BD107">
        <v>0</v>
      </c>
      <c r="BE107">
        <f t="shared" si="111"/>
        <v>150</v>
      </c>
      <c r="BF107">
        <f t="shared" si="112"/>
        <v>33418</v>
      </c>
      <c r="BG107">
        <v>27000</v>
      </c>
      <c r="BH107">
        <f t="shared" si="113"/>
        <v>3780.0000000000005</v>
      </c>
      <c r="BI107">
        <f t="shared" si="114"/>
        <v>3240</v>
      </c>
      <c r="BJ107">
        <v>0</v>
      </c>
      <c r="BK107">
        <v>500</v>
      </c>
      <c r="BL107">
        <f t="shared" si="115"/>
        <v>34520</v>
      </c>
      <c r="BM107">
        <v>2000</v>
      </c>
      <c r="BN107">
        <v>0</v>
      </c>
      <c r="BO107">
        <f t="shared" si="116"/>
        <v>150</v>
      </c>
      <c r="BP107">
        <f t="shared" si="117"/>
        <v>32370</v>
      </c>
      <c r="BQ107">
        <v>27000</v>
      </c>
      <c r="BR107">
        <f t="shared" si="118"/>
        <v>3780.0000000000005</v>
      </c>
      <c r="BS107">
        <f t="shared" si="119"/>
        <v>3240</v>
      </c>
      <c r="BT107">
        <v>0</v>
      </c>
      <c r="BU107">
        <v>500</v>
      </c>
      <c r="BV107">
        <f t="shared" si="120"/>
        <v>34520</v>
      </c>
      <c r="BW107">
        <v>2000</v>
      </c>
      <c r="BX107">
        <v>0</v>
      </c>
      <c r="BY107">
        <f t="shared" si="121"/>
        <v>150</v>
      </c>
      <c r="BZ107">
        <f t="shared" si="122"/>
        <v>32370</v>
      </c>
      <c r="CA107">
        <v>27000</v>
      </c>
      <c r="CB107">
        <f t="shared" si="123"/>
        <v>3780.0000000000005</v>
      </c>
      <c r="CC107">
        <f t="shared" si="124"/>
        <v>3240</v>
      </c>
      <c r="CD107">
        <v>0</v>
      </c>
      <c r="CE107">
        <v>500</v>
      </c>
      <c r="CF107">
        <f t="shared" si="125"/>
        <v>34520</v>
      </c>
      <c r="CG107">
        <v>2000</v>
      </c>
      <c r="CH107">
        <v>0</v>
      </c>
      <c r="CI107">
        <f t="shared" si="126"/>
        <v>150</v>
      </c>
      <c r="CJ107">
        <f t="shared" si="127"/>
        <v>32370</v>
      </c>
      <c r="CK107">
        <v>27000</v>
      </c>
      <c r="CL107">
        <f t="shared" si="128"/>
        <v>3780.0000000000005</v>
      </c>
      <c r="CM107">
        <f t="shared" si="129"/>
        <v>3240</v>
      </c>
      <c r="CN107">
        <v>0</v>
      </c>
      <c r="CO107">
        <v>500</v>
      </c>
      <c r="CP107">
        <f t="shared" si="130"/>
        <v>34520</v>
      </c>
      <c r="CQ107">
        <v>2000</v>
      </c>
      <c r="CR107">
        <v>0</v>
      </c>
      <c r="CS107">
        <f t="shared" si="131"/>
        <v>150</v>
      </c>
      <c r="CT107">
        <f t="shared" si="132"/>
        <v>32370</v>
      </c>
      <c r="CU107">
        <v>27000</v>
      </c>
      <c r="CV107">
        <f t="shared" si="133"/>
        <v>3780.0000000000005</v>
      </c>
      <c r="CW107">
        <f t="shared" si="134"/>
        <v>3240</v>
      </c>
      <c r="CX107">
        <v>0</v>
      </c>
      <c r="CY107">
        <v>500</v>
      </c>
      <c r="CZ107">
        <f t="shared" si="135"/>
        <v>34520</v>
      </c>
      <c r="DA107">
        <v>2000</v>
      </c>
      <c r="DB107">
        <v>0</v>
      </c>
      <c r="DC107">
        <f t="shared" si="136"/>
        <v>150</v>
      </c>
      <c r="DD107">
        <f t="shared" si="137"/>
        <v>32370</v>
      </c>
      <c r="DE107">
        <v>27000</v>
      </c>
      <c r="DF107">
        <f t="shared" si="138"/>
        <v>3780.0000000000005</v>
      </c>
      <c r="DG107">
        <f t="shared" si="139"/>
        <v>3240</v>
      </c>
      <c r="DH107">
        <v>0</v>
      </c>
      <c r="DI107">
        <v>500</v>
      </c>
      <c r="DJ107">
        <f t="shared" si="140"/>
        <v>34520</v>
      </c>
      <c r="DK107">
        <v>2000</v>
      </c>
      <c r="DL107">
        <v>0</v>
      </c>
      <c r="DM107">
        <f t="shared" si="141"/>
        <v>150</v>
      </c>
      <c r="DN107">
        <f t="shared" si="142"/>
        <v>32370</v>
      </c>
      <c r="DO107">
        <v>27000</v>
      </c>
      <c r="DP107">
        <f t="shared" si="143"/>
        <v>3780.0000000000005</v>
      </c>
      <c r="DQ107">
        <f t="shared" si="144"/>
        <v>3240</v>
      </c>
      <c r="DR107">
        <v>0</v>
      </c>
      <c r="DS107">
        <v>500</v>
      </c>
      <c r="DT107">
        <f t="shared" si="145"/>
        <v>34520</v>
      </c>
      <c r="DU107">
        <v>2000</v>
      </c>
      <c r="DV107">
        <v>0</v>
      </c>
      <c r="DW107">
        <f t="shared" si="146"/>
        <v>150</v>
      </c>
      <c r="DX107">
        <f t="shared" si="147"/>
        <v>32370</v>
      </c>
      <c r="DY107">
        <f t="shared" si="148"/>
        <v>415160</v>
      </c>
      <c r="DZ107">
        <f t="shared" si="80"/>
        <v>1800</v>
      </c>
      <c r="EA107">
        <f t="shared" si="81"/>
        <v>50000</v>
      </c>
      <c r="EB107">
        <v>0</v>
      </c>
      <c r="EC107">
        <f t="shared" si="82"/>
        <v>363360</v>
      </c>
      <c r="ED107">
        <f t="shared" si="83"/>
        <v>24000</v>
      </c>
      <c r="EE107">
        <f t="shared" si="84"/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f t="shared" si="85"/>
        <v>24000</v>
      </c>
      <c r="EQ107">
        <f t="shared" si="149"/>
        <v>24000</v>
      </c>
      <c r="ER107">
        <f t="shared" si="86"/>
        <v>339360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f t="shared" si="150"/>
        <v>0</v>
      </c>
      <c r="FA107">
        <f t="shared" si="151"/>
        <v>339360</v>
      </c>
      <c r="FB107">
        <f t="shared" si="152"/>
        <v>4468</v>
      </c>
      <c r="FC107">
        <f t="shared" si="153"/>
        <v>0</v>
      </c>
      <c r="FD107">
        <f t="shared" si="154"/>
        <v>4468</v>
      </c>
      <c r="FE107">
        <f t="shared" si="155"/>
        <v>0</v>
      </c>
      <c r="FF107">
        <f t="shared" si="156"/>
        <v>0</v>
      </c>
      <c r="FG107">
        <f t="shared" si="157"/>
        <v>0</v>
      </c>
      <c r="FH107">
        <v>0</v>
      </c>
      <c r="FI107">
        <f t="shared" si="158"/>
        <v>0</v>
      </c>
      <c r="FJ107" t="b">
        <f t="shared" si="159"/>
        <v>0</v>
      </c>
    </row>
    <row r="108" spans="1:166" customFormat="1" hidden="1" x14ac:dyDescent="0.25">
      <c r="A108">
        <f>_xlfn.AGGREGATE(3,5,$B$2:B108)</f>
        <v>41</v>
      </c>
      <c r="B108" t="s">
        <v>336</v>
      </c>
      <c r="C108" t="s">
        <v>337</v>
      </c>
      <c r="D108" t="s">
        <v>793</v>
      </c>
      <c r="E108" t="s">
        <v>846</v>
      </c>
      <c r="F108">
        <v>0</v>
      </c>
      <c r="G108">
        <v>0</v>
      </c>
      <c r="H108">
        <v>0</v>
      </c>
      <c r="I108">
        <f t="shared" si="87"/>
        <v>0</v>
      </c>
      <c r="J108">
        <f t="shared" si="88"/>
        <v>0</v>
      </c>
      <c r="K108">
        <v>0</v>
      </c>
      <c r="L108">
        <v>0</v>
      </c>
      <c r="M108">
        <f t="shared" si="89"/>
        <v>0</v>
      </c>
      <c r="N108">
        <v>0</v>
      </c>
      <c r="O108">
        <v>0</v>
      </c>
      <c r="P108">
        <f t="shared" si="90"/>
        <v>0</v>
      </c>
      <c r="Q108">
        <f t="shared" si="91"/>
        <v>0</v>
      </c>
      <c r="R108">
        <v>28900</v>
      </c>
      <c r="S108">
        <f t="shared" si="92"/>
        <v>2890</v>
      </c>
      <c r="T108">
        <f t="shared" si="93"/>
        <v>3468</v>
      </c>
      <c r="U108">
        <v>0</v>
      </c>
      <c r="V108">
        <v>500</v>
      </c>
      <c r="W108">
        <f t="shared" si="94"/>
        <v>35758</v>
      </c>
      <c r="X108">
        <v>0</v>
      </c>
      <c r="Y108">
        <v>0</v>
      </c>
      <c r="Z108">
        <f t="shared" si="95"/>
        <v>150</v>
      </c>
      <c r="AA108">
        <f t="shared" si="96"/>
        <v>35608</v>
      </c>
      <c r="AB108">
        <v>28900</v>
      </c>
      <c r="AC108">
        <f t="shared" si="97"/>
        <v>4046.0000000000005</v>
      </c>
      <c r="AD108">
        <f t="shared" si="98"/>
        <v>3468</v>
      </c>
      <c r="AE108">
        <v>0</v>
      </c>
      <c r="AF108">
        <v>500</v>
      </c>
      <c r="AG108">
        <f t="shared" si="99"/>
        <v>36914</v>
      </c>
      <c r="AH108">
        <v>0</v>
      </c>
      <c r="AI108">
        <v>0</v>
      </c>
      <c r="AJ108">
        <f t="shared" si="100"/>
        <v>150</v>
      </c>
      <c r="AK108">
        <f t="shared" si="101"/>
        <v>36764</v>
      </c>
      <c r="AL108">
        <v>28900</v>
      </c>
      <c r="AM108">
        <f t="shared" si="102"/>
        <v>4046.0000000000005</v>
      </c>
      <c r="AN108">
        <f t="shared" si="103"/>
        <v>3468</v>
      </c>
      <c r="AO108">
        <v>0</v>
      </c>
      <c r="AP108">
        <v>500</v>
      </c>
      <c r="AQ108">
        <f t="shared" si="104"/>
        <v>36914</v>
      </c>
      <c r="AR108">
        <v>0</v>
      </c>
      <c r="AS108">
        <v>0</v>
      </c>
      <c r="AT108">
        <f t="shared" si="105"/>
        <v>150</v>
      </c>
      <c r="AU108">
        <f t="shared" si="106"/>
        <v>36764</v>
      </c>
      <c r="AV108">
        <v>28900</v>
      </c>
      <c r="AW108">
        <f t="shared" si="107"/>
        <v>4046.0000000000005</v>
      </c>
      <c r="AX108">
        <f t="shared" si="108"/>
        <v>1156</v>
      </c>
      <c r="AY108">
        <f t="shared" si="109"/>
        <v>3468</v>
      </c>
      <c r="AZ108">
        <v>0</v>
      </c>
      <c r="BA108">
        <v>500</v>
      </c>
      <c r="BB108">
        <f t="shared" si="110"/>
        <v>38070</v>
      </c>
      <c r="BC108">
        <v>0</v>
      </c>
      <c r="BD108">
        <v>0</v>
      </c>
      <c r="BE108">
        <f t="shared" si="111"/>
        <v>150</v>
      </c>
      <c r="BF108">
        <f t="shared" si="112"/>
        <v>37920</v>
      </c>
      <c r="BG108">
        <v>28900</v>
      </c>
      <c r="BH108">
        <f t="shared" si="113"/>
        <v>4046.0000000000005</v>
      </c>
      <c r="BI108">
        <f t="shared" si="114"/>
        <v>3468</v>
      </c>
      <c r="BJ108">
        <v>0</v>
      </c>
      <c r="BK108">
        <v>500</v>
      </c>
      <c r="BL108">
        <f t="shared" si="115"/>
        <v>36914</v>
      </c>
      <c r="BM108">
        <v>0</v>
      </c>
      <c r="BN108">
        <v>0</v>
      </c>
      <c r="BO108">
        <f t="shared" si="116"/>
        <v>150</v>
      </c>
      <c r="BP108">
        <f t="shared" si="117"/>
        <v>36764</v>
      </c>
      <c r="BQ108">
        <v>28900</v>
      </c>
      <c r="BR108">
        <f t="shared" si="118"/>
        <v>4046.0000000000005</v>
      </c>
      <c r="BS108">
        <f t="shared" si="119"/>
        <v>3468</v>
      </c>
      <c r="BT108">
        <v>0</v>
      </c>
      <c r="BU108">
        <v>500</v>
      </c>
      <c r="BV108">
        <f t="shared" si="120"/>
        <v>36914</v>
      </c>
      <c r="BW108">
        <v>0</v>
      </c>
      <c r="BX108">
        <v>0</v>
      </c>
      <c r="BY108">
        <f t="shared" si="121"/>
        <v>150</v>
      </c>
      <c r="BZ108">
        <f t="shared" si="122"/>
        <v>36764</v>
      </c>
      <c r="CA108">
        <v>28900</v>
      </c>
      <c r="CB108">
        <f t="shared" si="123"/>
        <v>4046.0000000000005</v>
      </c>
      <c r="CC108">
        <f t="shared" si="124"/>
        <v>3468</v>
      </c>
      <c r="CD108">
        <v>0</v>
      </c>
      <c r="CE108">
        <v>500</v>
      </c>
      <c r="CF108">
        <f t="shared" si="125"/>
        <v>36914</v>
      </c>
      <c r="CG108">
        <v>0</v>
      </c>
      <c r="CH108">
        <v>0</v>
      </c>
      <c r="CI108">
        <f t="shared" si="126"/>
        <v>150</v>
      </c>
      <c r="CJ108">
        <f t="shared" si="127"/>
        <v>36764</v>
      </c>
      <c r="CK108">
        <v>28900</v>
      </c>
      <c r="CL108">
        <f t="shared" si="128"/>
        <v>4046.0000000000005</v>
      </c>
      <c r="CM108">
        <f t="shared" si="129"/>
        <v>3468</v>
      </c>
      <c r="CN108">
        <v>0</v>
      </c>
      <c r="CO108">
        <v>500</v>
      </c>
      <c r="CP108">
        <f t="shared" si="130"/>
        <v>36914</v>
      </c>
      <c r="CQ108">
        <v>0</v>
      </c>
      <c r="CR108">
        <v>0</v>
      </c>
      <c r="CS108">
        <f t="shared" si="131"/>
        <v>150</v>
      </c>
      <c r="CT108">
        <f t="shared" si="132"/>
        <v>36764</v>
      </c>
      <c r="CU108">
        <v>28900</v>
      </c>
      <c r="CV108">
        <f t="shared" si="133"/>
        <v>4046.0000000000005</v>
      </c>
      <c r="CW108">
        <f t="shared" si="134"/>
        <v>3468</v>
      </c>
      <c r="CX108">
        <v>0</v>
      </c>
      <c r="CY108">
        <v>500</v>
      </c>
      <c r="CZ108">
        <f t="shared" si="135"/>
        <v>36914</v>
      </c>
      <c r="DA108">
        <v>0</v>
      </c>
      <c r="DB108">
        <v>0</v>
      </c>
      <c r="DC108">
        <f t="shared" si="136"/>
        <v>150</v>
      </c>
      <c r="DD108">
        <f t="shared" si="137"/>
        <v>36764</v>
      </c>
      <c r="DE108">
        <v>28900</v>
      </c>
      <c r="DF108">
        <f t="shared" si="138"/>
        <v>4046.0000000000005</v>
      </c>
      <c r="DG108">
        <f t="shared" si="139"/>
        <v>3468</v>
      </c>
      <c r="DH108">
        <v>0</v>
      </c>
      <c r="DI108">
        <v>500</v>
      </c>
      <c r="DJ108">
        <f t="shared" si="140"/>
        <v>36914</v>
      </c>
      <c r="DK108">
        <v>0</v>
      </c>
      <c r="DL108">
        <v>0</v>
      </c>
      <c r="DM108">
        <f t="shared" si="141"/>
        <v>150</v>
      </c>
      <c r="DN108">
        <f t="shared" si="142"/>
        <v>36764</v>
      </c>
      <c r="DO108">
        <v>28900</v>
      </c>
      <c r="DP108">
        <f t="shared" si="143"/>
        <v>4046.0000000000005</v>
      </c>
      <c r="DQ108">
        <f t="shared" si="144"/>
        <v>3468</v>
      </c>
      <c r="DR108">
        <v>0</v>
      </c>
      <c r="DS108">
        <v>500</v>
      </c>
      <c r="DT108">
        <f t="shared" si="145"/>
        <v>36914</v>
      </c>
      <c r="DU108">
        <v>0</v>
      </c>
      <c r="DV108">
        <v>0</v>
      </c>
      <c r="DW108">
        <f t="shared" si="146"/>
        <v>150</v>
      </c>
      <c r="DX108">
        <f t="shared" si="147"/>
        <v>36764</v>
      </c>
      <c r="DY108">
        <f t="shared" si="148"/>
        <v>406054</v>
      </c>
      <c r="DZ108">
        <f t="shared" si="80"/>
        <v>1650</v>
      </c>
      <c r="EA108">
        <f t="shared" si="81"/>
        <v>50000</v>
      </c>
      <c r="EB108">
        <v>0</v>
      </c>
      <c r="EC108">
        <f t="shared" si="82"/>
        <v>354404</v>
      </c>
      <c r="ED108">
        <f t="shared" si="83"/>
        <v>0</v>
      </c>
      <c r="EE108">
        <f t="shared" si="84"/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f t="shared" si="85"/>
        <v>0</v>
      </c>
      <c r="EQ108">
        <f t="shared" si="149"/>
        <v>0</v>
      </c>
      <c r="ER108">
        <f t="shared" si="86"/>
        <v>354404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f t="shared" si="150"/>
        <v>0</v>
      </c>
      <c r="FA108">
        <f t="shared" si="151"/>
        <v>354404</v>
      </c>
      <c r="FB108">
        <f t="shared" si="152"/>
        <v>5220</v>
      </c>
      <c r="FC108">
        <f t="shared" si="153"/>
        <v>0</v>
      </c>
      <c r="FD108">
        <f t="shared" si="154"/>
        <v>5220</v>
      </c>
      <c r="FE108">
        <f t="shared" si="155"/>
        <v>0</v>
      </c>
      <c r="FF108">
        <f t="shared" si="156"/>
        <v>0</v>
      </c>
      <c r="FG108">
        <f t="shared" si="157"/>
        <v>0</v>
      </c>
      <c r="FH108">
        <v>0</v>
      </c>
      <c r="FI108">
        <f t="shared" si="158"/>
        <v>0</v>
      </c>
      <c r="FJ108" t="b">
        <f t="shared" si="159"/>
        <v>0</v>
      </c>
    </row>
    <row r="109" spans="1:166" x14ac:dyDescent="0.25">
      <c r="A109" s="1">
        <f>_xlfn.AGGREGATE(3,5,$B$2:B109)</f>
        <v>42</v>
      </c>
      <c r="B109" s="1" t="s">
        <v>338</v>
      </c>
      <c r="C109" s="1" t="s">
        <v>339</v>
      </c>
      <c r="D109" s="1" t="s">
        <v>794</v>
      </c>
      <c r="E109" s="1" t="s">
        <v>846</v>
      </c>
      <c r="F109" s="1">
        <v>0</v>
      </c>
      <c r="G109" s="1">
        <v>6000</v>
      </c>
      <c r="H109" s="1">
        <v>32500</v>
      </c>
      <c r="I109" s="1">
        <f t="shared" si="87"/>
        <v>3250</v>
      </c>
      <c r="J109" s="1">
        <f t="shared" si="88"/>
        <v>3900</v>
      </c>
      <c r="K109" s="1">
        <v>400</v>
      </c>
      <c r="L109" s="1">
        <v>500</v>
      </c>
      <c r="M109" s="1">
        <f t="shared" si="89"/>
        <v>40550</v>
      </c>
      <c r="N109" s="1">
        <v>2000</v>
      </c>
      <c r="O109" s="1">
        <v>0</v>
      </c>
      <c r="P109" s="1">
        <f t="shared" si="90"/>
        <v>200</v>
      </c>
      <c r="Q109" s="1">
        <f t="shared" si="91"/>
        <v>38350</v>
      </c>
      <c r="R109" s="1">
        <v>32500</v>
      </c>
      <c r="S109" s="1">
        <f t="shared" si="92"/>
        <v>3250</v>
      </c>
      <c r="T109" s="1">
        <f t="shared" si="93"/>
        <v>3900</v>
      </c>
      <c r="U109" s="1">
        <v>400</v>
      </c>
      <c r="V109" s="1">
        <v>500</v>
      </c>
      <c r="W109" s="1">
        <f t="shared" si="94"/>
        <v>40550</v>
      </c>
      <c r="X109" s="1">
        <v>2000</v>
      </c>
      <c r="Y109" s="1">
        <v>0</v>
      </c>
      <c r="Z109" s="1">
        <f t="shared" si="95"/>
        <v>200</v>
      </c>
      <c r="AA109" s="1">
        <f t="shared" si="96"/>
        <v>38350</v>
      </c>
      <c r="AB109" s="1">
        <v>32500</v>
      </c>
      <c r="AC109" s="1">
        <f t="shared" si="97"/>
        <v>4550</v>
      </c>
      <c r="AD109" s="1">
        <f t="shared" si="98"/>
        <v>3900</v>
      </c>
      <c r="AE109" s="1">
        <v>400</v>
      </c>
      <c r="AF109" s="1">
        <v>500</v>
      </c>
      <c r="AG109" s="1">
        <f t="shared" si="99"/>
        <v>41850</v>
      </c>
      <c r="AH109" s="1">
        <v>2000</v>
      </c>
      <c r="AI109" s="1">
        <v>0</v>
      </c>
      <c r="AJ109" s="1">
        <f t="shared" si="100"/>
        <v>200</v>
      </c>
      <c r="AK109" s="1">
        <f t="shared" si="101"/>
        <v>39650</v>
      </c>
      <c r="AL109" s="1">
        <v>32500</v>
      </c>
      <c r="AM109" s="1">
        <f t="shared" si="102"/>
        <v>4550</v>
      </c>
      <c r="AN109" s="1">
        <f t="shared" si="103"/>
        <v>3900</v>
      </c>
      <c r="AO109" s="1">
        <v>400</v>
      </c>
      <c r="AP109" s="1">
        <v>500</v>
      </c>
      <c r="AQ109" s="1">
        <f t="shared" si="104"/>
        <v>41850</v>
      </c>
      <c r="AR109" s="1">
        <v>2000</v>
      </c>
      <c r="AS109" s="1">
        <v>0</v>
      </c>
      <c r="AT109" s="1">
        <f t="shared" si="105"/>
        <v>200</v>
      </c>
      <c r="AU109" s="1">
        <f t="shared" si="106"/>
        <v>39650</v>
      </c>
      <c r="AV109" s="1">
        <v>33500</v>
      </c>
      <c r="AW109" s="1">
        <f t="shared" si="107"/>
        <v>4690</v>
      </c>
      <c r="AX109" s="1">
        <f t="shared" si="108"/>
        <v>1300</v>
      </c>
      <c r="AY109" s="1">
        <f t="shared" si="109"/>
        <v>4020</v>
      </c>
      <c r="AZ109" s="1">
        <v>400</v>
      </c>
      <c r="BA109" s="1">
        <v>500</v>
      </c>
      <c r="BB109" s="1">
        <f t="shared" si="110"/>
        <v>44410</v>
      </c>
      <c r="BC109" s="1">
        <v>2500</v>
      </c>
      <c r="BD109" s="1">
        <v>0</v>
      </c>
      <c r="BE109" s="1">
        <f t="shared" si="111"/>
        <v>200</v>
      </c>
      <c r="BF109" s="1">
        <f t="shared" si="112"/>
        <v>41710</v>
      </c>
      <c r="BG109" s="1">
        <v>33500</v>
      </c>
      <c r="BH109" s="1">
        <f t="shared" si="113"/>
        <v>4690</v>
      </c>
      <c r="BI109" s="1">
        <f t="shared" si="114"/>
        <v>4020</v>
      </c>
      <c r="BJ109" s="1">
        <v>400</v>
      </c>
      <c r="BK109" s="1">
        <v>500</v>
      </c>
      <c r="BL109" s="1">
        <f t="shared" si="115"/>
        <v>43110</v>
      </c>
      <c r="BM109" s="1">
        <v>2500</v>
      </c>
      <c r="BN109" s="1">
        <v>0</v>
      </c>
      <c r="BO109" s="1">
        <f t="shared" si="116"/>
        <v>200</v>
      </c>
      <c r="BP109" s="1">
        <f t="shared" si="117"/>
        <v>40410</v>
      </c>
      <c r="BQ109" s="1">
        <v>33500</v>
      </c>
      <c r="BR109" s="1">
        <f t="shared" si="118"/>
        <v>4690</v>
      </c>
      <c r="BS109" s="1">
        <f t="shared" si="119"/>
        <v>4020</v>
      </c>
      <c r="BT109" s="1">
        <v>400</v>
      </c>
      <c r="BU109" s="1">
        <v>500</v>
      </c>
      <c r="BV109" s="1">
        <f t="shared" si="120"/>
        <v>43110</v>
      </c>
      <c r="BW109" s="1">
        <v>2500</v>
      </c>
      <c r="BX109" s="1">
        <v>0</v>
      </c>
      <c r="BY109" s="1">
        <f t="shared" si="121"/>
        <v>200</v>
      </c>
      <c r="BZ109" s="1">
        <f t="shared" si="122"/>
        <v>40410</v>
      </c>
      <c r="CA109" s="1">
        <v>33500</v>
      </c>
      <c r="CB109" s="1">
        <f t="shared" si="123"/>
        <v>4690</v>
      </c>
      <c r="CC109" s="1">
        <f t="shared" si="124"/>
        <v>4020</v>
      </c>
      <c r="CD109" s="1">
        <v>400</v>
      </c>
      <c r="CE109" s="1">
        <v>500</v>
      </c>
      <c r="CF109" s="1">
        <f t="shared" si="125"/>
        <v>43110</v>
      </c>
      <c r="CG109" s="1">
        <v>2500</v>
      </c>
      <c r="CH109" s="1">
        <v>0</v>
      </c>
      <c r="CI109" s="1">
        <f t="shared" si="126"/>
        <v>200</v>
      </c>
      <c r="CJ109" s="1">
        <f t="shared" si="127"/>
        <v>40410</v>
      </c>
      <c r="CK109" s="1">
        <v>33500</v>
      </c>
      <c r="CL109" s="1">
        <f t="shared" si="128"/>
        <v>4690</v>
      </c>
      <c r="CM109" s="1">
        <f t="shared" si="129"/>
        <v>4020</v>
      </c>
      <c r="CN109" s="1">
        <v>400</v>
      </c>
      <c r="CO109" s="1">
        <v>500</v>
      </c>
      <c r="CP109" s="1">
        <f t="shared" si="130"/>
        <v>43110</v>
      </c>
      <c r="CQ109" s="1">
        <v>2500</v>
      </c>
      <c r="CR109" s="1">
        <v>0</v>
      </c>
      <c r="CS109" s="1">
        <f t="shared" si="131"/>
        <v>200</v>
      </c>
      <c r="CT109" s="1">
        <f t="shared" si="132"/>
        <v>40410</v>
      </c>
      <c r="CU109" s="1">
        <v>33500</v>
      </c>
      <c r="CV109" s="1">
        <f t="shared" si="133"/>
        <v>4690</v>
      </c>
      <c r="CW109" s="1">
        <f t="shared" si="134"/>
        <v>4020</v>
      </c>
      <c r="CX109" s="1">
        <v>400</v>
      </c>
      <c r="CY109" s="1">
        <v>500</v>
      </c>
      <c r="CZ109" s="1">
        <f t="shared" si="135"/>
        <v>43110</v>
      </c>
      <c r="DA109" s="1">
        <v>2500</v>
      </c>
      <c r="DB109" s="1">
        <v>0</v>
      </c>
      <c r="DC109" s="1">
        <f t="shared" si="136"/>
        <v>200</v>
      </c>
      <c r="DD109" s="1">
        <f t="shared" si="137"/>
        <v>40410</v>
      </c>
      <c r="DE109" s="1">
        <v>33500</v>
      </c>
      <c r="DF109" s="1">
        <f t="shared" si="138"/>
        <v>4690</v>
      </c>
      <c r="DG109" s="1">
        <f t="shared" si="139"/>
        <v>4020</v>
      </c>
      <c r="DH109" s="1">
        <v>400</v>
      </c>
      <c r="DI109" s="1">
        <v>500</v>
      </c>
      <c r="DJ109" s="1">
        <f t="shared" si="140"/>
        <v>43110</v>
      </c>
      <c r="DK109" s="1">
        <v>2500</v>
      </c>
      <c r="DL109" s="1">
        <v>0</v>
      </c>
      <c r="DM109" s="1">
        <f t="shared" si="141"/>
        <v>200</v>
      </c>
      <c r="DN109" s="1">
        <f t="shared" si="142"/>
        <v>40410</v>
      </c>
      <c r="DO109" s="1">
        <v>33500</v>
      </c>
      <c r="DP109" s="1">
        <f t="shared" si="143"/>
        <v>4690</v>
      </c>
      <c r="DQ109" s="1">
        <f t="shared" si="144"/>
        <v>4020</v>
      </c>
      <c r="DR109" s="1">
        <v>400</v>
      </c>
      <c r="DS109" s="1">
        <v>500</v>
      </c>
      <c r="DT109" s="1">
        <f t="shared" si="145"/>
        <v>43110</v>
      </c>
      <c r="DU109" s="1">
        <v>2500</v>
      </c>
      <c r="DV109" s="1">
        <v>0</v>
      </c>
      <c r="DW109" s="1">
        <f t="shared" si="146"/>
        <v>200</v>
      </c>
      <c r="DX109" s="1">
        <f t="shared" si="147"/>
        <v>40410</v>
      </c>
      <c r="DY109" s="1">
        <f t="shared" si="148"/>
        <v>516980</v>
      </c>
      <c r="DZ109" s="1">
        <f t="shared" si="80"/>
        <v>2400</v>
      </c>
      <c r="EA109" s="1">
        <f t="shared" si="81"/>
        <v>50000</v>
      </c>
      <c r="EB109" s="1">
        <v>0</v>
      </c>
      <c r="EC109" s="1">
        <f t="shared" si="82"/>
        <v>464580</v>
      </c>
      <c r="ED109" s="1">
        <f t="shared" si="83"/>
        <v>28000</v>
      </c>
      <c r="EE109" s="1">
        <f t="shared" si="84"/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f t="shared" si="85"/>
        <v>28000</v>
      </c>
      <c r="EQ109" s="1">
        <f t="shared" si="149"/>
        <v>28000</v>
      </c>
      <c r="ER109" s="1">
        <f t="shared" si="86"/>
        <v>436580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f t="shared" si="150"/>
        <v>0</v>
      </c>
      <c r="FA109" s="1">
        <f t="shared" si="151"/>
        <v>436580</v>
      </c>
      <c r="FB109" s="1">
        <f t="shared" si="152"/>
        <v>9329</v>
      </c>
      <c r="FC109" s="1">
        <f t="shared" si="153"/>
        <v>0</v>
      </c>
      <c r="FD109" s="1">
        <f t="shared" si="154"/>
        <v>9329</v>
      </c>
      <c r="FE109" s="1">
        <f t="shared" si="155"/>
        <v>0</v>
      </c>
      <c r="FF109" s="1">
        <f t="shared" si="156"/>
        <v>0</v>
      </c>
      <c r="FG109" s="1">
        <f t="shared" si="157"/>
        <v>0</v>
      </c>
      <c r="FH109" s="1">
        <v>0</v>
      </c>
      <c r="FI109" s="1">
        <f t="shared" si="158"/>
        <v>0</v>
      </c>
      <c r="FJ109" s="1" t="b">
        <f t="shared" si="159"/>
        <v>1</v>
      </c>
    </row>
    <row r="110" spans="1:166" x14ac:dyDescent="0.25">
      <c r="A110" s="1">
        <f>_xlfn.AGGREGATE(3,5,$B$2:B110)</f>
        <v>43</v>
      </c>
      <c r="B110" s="1" t="s">
        <v>340</v>
      </c>
      <c r="C110" s="1" t="s">
        <v>341</v>
      </c>
      <c r="D110" s="1" t="s">
        <v>794</v>
      </c>
      <c r="E110" s="1" t="s">
        <v>846</v>
      </c>
      <c r="F110" s="1">
        <v>0</v>
      </c>
      <c r="G110" s="1">
        <v>6000</v>
      </c>
      <c r="H110" s="1">
        <v>32500</v>
      </c>
      <c r="I110" s="1">
        <f t="shared" si="87"/>
        <v>3250</v>
      </c>
      <c r="J110" s="1">
        <f t="shared" si="88"/>
        <v>3900</v>
      </c>
      <c r="K110" s="1">
        <v>0</v>
      </c>
      <c r="L110" s="1">
        <v>0</v>
      </c>
      <c r="M110" s="1">
        <f t="shared" si="89"/>
        <v>39650</v>
      </c>
      <c r="N110" s="1">
        <v>2000</v>
      </c>
      <c r="O110" s="1">
        <v>0</v>
      </c>
      <c r="P110" s="1">
        <f t="shared" si="90"/>
        <v>150</v>
      </c>
      <c r="Q110" s="1">
        <f t="shared" si="91"/>
        <v>37500</v>
      </c>
      <c r="R110" s="1">
        <v>32500</v>
      </c>
      <c r="S110" s="1">
        <f t="shared" si="92"/>
        <v>3250</v>
      </c>
      <c r="T110" s="1">
        <f t="shared" si="93"/>
        <v>3900</v>
      </c>
      <c r="U110" s="1">
        <v>0</v>
      </c>
      <c r="V110" s="1">
        <v>0</v>
      </c>
      <c r="W110" s="1">
        <f t="shared" si="94"/>
        <v>39650</v>
      </c>
      <c r="X110" s="1">
        <v>2000</v>
      </c>
      <c r="Y110" s="1">
        <v>0</v>
      </c>
      <c r="Z110" s="1">
        <f t="shared" si="95"/>
        <v>150</v>
      </c>
      <c r="AA110" s="1">
        <f t="shared" si="96"/>
        <v>37500</v>
      </c>
      <c r="AB110" s="1">
        <v>32500</v>
      </c>
      <c r="AC110" s="1">
        <f t="shared" si="97"/>
        <v>4550</v>
      </c>
      <c r="AD110" s="1">
        <f t="shared" si="98"/>
        <v>3900</v>
      </c>
      <c r="AE110" s="1">
        <v>0</v>
      </c>
      <c r="AF110" s="1">
        <v>0</v>
      </c>
      <c r="AG110" s="1">
        <f t="shared" si="99"/>
        <v>40950</v>
      </c>
      <c r="AH110" s="1">
        <v>2000</v>
      </c>
      <c r="AI110" s="1">
        <v>0</v>
      </c>
      <c r="AJ110" s="1">
        <f t="shared" si="100"/>
        <v>200</v>
      </c>
      <c r="AK110" s="1">
        <f t="shared" si="101"/>
        <v>38750</v>
      </c>
      <c r="AL110" s="1">
        <v>32500</v>
      </c>
      <c r="AM110" s="1">
        <f t="shared" si="102"/>
        <v>4550</v>
      </c>
      <c r="AN110" s="1">
        <f t="shared" si="103"/>
        <v>3900</v>
      </c>
      <c r="AO110" s="1">
        <v>0</v>
      </c>
      <c r="AP110" s="1">
        <v>0</v>
      </c>
      <c r="AQ110" s="1">
        <f t="shared" si="104"/>
        <v>40950</v>
      </c>
      <c r="AR110" s="1">
        <v>2000</v>
      </c>
      <c r="AS110" s="1">
        <v>0</v>
      </c>
      <c r="AT110" s="1">
        <f t="shared" si="105"/>
        <v>200</v>
      </c>
      <c r="AU110" s="1">
        <f t="shared" si="106"/>
        <v>38750</v>
      </c>
      <c r="AV110" s="1">
        <v>33500</v>
      </c>
      <c r="AW110" s="1">
        <f t="shared" si="107"/>
        <v>4690</v>
      </c>
      <c r="AX110" s="1">
        <f t="shared" si="108"/>
        <v>1300</v>
      </c>
      <c r="AY110" s="1">
        <f t="shared" si="109"/>
        <v>4020</v>
      </c>
      <c r="AZ110" s="1">
        <v>0</v>
      </c>
      <c r="BA110" s="1">
        <v>500</v>
      </c>
      <c r="BB110" s="1">
        <f t="shared" si="110"/>
        <v>44010</v>
      </c>
      <c r="BC110" s="1">
        <v>2500</v>
      </c>
      <c r="BD110" s="1">
        <v>0</v>
      </c>
      <c r="BE110" s="1">
        <f t="shared" si="111"/>
        <v>200</v>
      </c>
      <c r="BF110" s="1">
        <f t="shared" si="112"/>
        <v>41310</v>
      </c>
      <c r="BG110" s="1">
        <v>33500</v>
      </c>
      <c r="BH110" s="1">
        <f t="shared" si="113"/>
        <v>4690</v>
      </c>
      <c r="BI110" s="1">
        <f t="shared" si="114"/>
        <v>4020</v>
      </c>
      <c r="BJ110" s="1">
        <v>0</v>
      </c>
      <c r="BK110" s="1">
        <v>500</v>
      </c>
      <c r="BL110" s="1">
        <f t="shared" si="115"/>
        <v>42710</v>
      </c>
      <c r="BM110" s="1">
        <v>2500</v>
      </c>
      <c r="BN110" s="1">
        <v>0</v>
      </c>
      <c r="BO110" s="1">
        <f t="shared" si="116"/>
        <v>200</v>
      </c>
      <c r="BP110" s="1">
        <f t="shared" si="117"/>
        <v>40010</v>
      </c>
      <c r="BQ110" s="1">
        <v>33500</v>
      </c>
      <c r="BR110" s="1">
        <f t="shared" si="118"/>
        <v>4690</v>
      </c>
      <c r="BS110" s="1">
        <f t="shared" si="119"/>
        <v>4020</v>
      </c>
      <c r="BT110" s="1">
        <v>0</v>
      </c>
      <c r="BU110" s="1">
        <v>500</v>
      </c>
      <c r="BV110" s="1">
        <f t="shared" si="120"/>
        <v>42710</v>
      </c>
      <c r="BW110" s="1">
        <v>2500</v>
      </c>
      <c r="BX110" s="1">
        <v>0</v>
      </c>
      <c r="BY110" s="1">
        <f t="shared" si="121"/>
        <v>200</v>
      </c>
      <c r="BZ110" s="1">
        <f t="shared" si="122"/>
        <v>40010</v>
      </c>
      <c r="CA110" s="1">
        <v>33500</v>
      </c>
      <c r="CB110" s="1">
        <f t="shared" si="123"/>
        <v>4690</v>
      </c>
      <c r="CC110" s="1">
        <f t="shared" si="124"/>
        <v>4020</v>
      </c>
      <c r="CD110" s="1">
        <v>0</v>
      </c>
      <c r="CE110" s="1">
        <v>500</v>
      </c>
      <c r="CF110" s="1">
        <f t="shared" si="125"/>
        <v>42710</v>
      </c>
      <c r="CG110" s="1">
        <v>2500</v>
      </c>
      <c r="CH110" s="1">
        <v>0</v>
      </c>
      <c r="CI110" s="1">
        <f t="shared" si="126"/>
        <v>200</v>
      </c>
      <c r="CJ110" s="1">
        <f t="shared" si="127"/>
        <v>40010</v>
      </c>
      <c r="CK110" s="1">
        <v>33500</v>
      </c>
      <c r="CL110" s="1">
        <f t="shared" si="128"/>
        <v>4690</v>
      </c>
      <c r="CM110" s="1">
        <f t="shared" si="129"/>
        <v>4020</v>
      </c>
      <c r="CN110" s="1">
        <v>0</v>
      </c>
      <c r="CO110" s="1">
        <v>500</v>
      </c>
      <c r="CP110" s="1">
        <f t="shared" si="130"/>
        <v>42710</v>
      </c>
      <c r="CQ110" s="1">
        <v>2500</v>
      </c>
      <c r="CR110" s="1">
        <v>0</v>
      </c>
      <c r="CS110" s="1">
        <f t="shared" si="131"/>
        <v>200</v>
      </c>
      <c r="CT110" s="1">
        <f t="shared" si="132"/>
        <v>40010</v>
      </c>
      <c r="CU110" s="1">
        <v>33500</v>
      </c>
      <c r="CV110" s="1">
        <f t="shared" si="133"/>
        <v>4690</v>
      </c>
      <c r="CW110" s="1">
        <f t="shared" si="134"/>
        <v>4020</v>
      </c>
      <c r="CX110" s="1">
        <v>0</v>
      </c>
      <c r="CY110" s="1">
        <v>500</v>
      </c>
      <c r="CZ110" s="1">
        <f t="shared" si="135"/>
        <v>42710</v>
      </c>
      <c r="DA110" s="1">
        <v>2500</v>
      </c>
      <c r="DB110" s="1">
        <v>0</v>
      </c>
      <c r="DC110" s="1">
        <f t="shared" si="136"/>
        <v>200</v>
      </c>
      <c r="DD110" s="1">
        <f t="shared" si="137"/>
        <v>40010</v>
      </c>
      <c r="DE110" s="1">
        <v>33500</v>
      </c>
      <c r="DF110" s="1">
        <f t="shared" si="138"/>
        <v>4690</v>
      </c>
      <c r="DG110" s="1">
        <f t="shared" si="139"/>
        <v>4020</v>
      </c>
      <c r="DH110" s="1">
        <v>0</v>
      </c>
      <c r="DI110" s="1">
        <v>500</v>
      </c>
      <c r="DJ110" s="1">
        <f t="shared" si="140"/>
        <v>42710</v>
      </c>
      <c r="DK110" s="1">
        <v>2500</v>
      </c>
      <c r="DL110" s="1">
        <v>0</v>
      </c>
      <c r="DM110" s="1">
        <f t="shared" si="141"/>
        <v>200</v>
      </c>
      <c r="DN110" s="1">
        <f t="shared" si="142"/>
        <v>40010</v>
      </c>
      <c r="DO110" s="1">
        <v>33500</v>
      </c>
      <c r="DP110" s="1">
        <f t="shared" si="143"/>
        <v>4690</v>
      </c>
      <c r="DQ110" s="1">
        <f t="shared" si="144"/>
        <v>4020</v>
      </c>
      <c r="DR110" s="1">
        <v>0</v>
      </c>
      <c r="DS110" s="1">
        <v>500</v>
      </c>
      <c r="DT110" s="1">
        <f t="shared" si="145"/>
        <v>42710</v>
      </c>
      <c r="DU110" s="1">
        <v>2500</v>
      </c>
      <c r="DV110" s="1">
        <v>0</v>
      </c>
      <c r="DW110" s="1">
        <f t="shared" si="146"/>
        <v>200</v>
      </c>
      <c r="DX110" s="1">
        <f t="shared" si="147"/>
        <v>40010</v>
      </c>
      <c r="DY110" s="1">
        <f t="shared" si="148"/>
        <v>510180</v>
      </c>
      <c r="DZ110" s="1">
        <f t="shared" si="80"/>
        <v>2300</v>
      </c>
      <c r="EA110" s="1">
        <f t="shared" si="81"/>
        <v>50000</v>
      </c>
      <c r="EB110" s="1">
        <v>0</v>
      </c>
      <c r="EC110" s="1">
        <f t="shared" si="82"/>
        <v>457880</v>
      </c>
      <c r="ED110" s="1">
        <f t="shared" si="83"/>
        <v>28000</v>
      </c>
      <c r="EE110" s="1">
        <f t="shared" si="84"/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f t="shared" si="85"/>
        <v>28000</v>
      </c>
      <c r="EQ110" s="1">
        <f t="shared" si="149"/>
        <v>28000</v>
      </c>
      <c r="ER110" s="1">
        <f t="shared" si="86"/>
        <v>429880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f t="shared" si="150"/>
        <v>0</v>
      </c>
      <c r="FA110" s="1">
        <f t="shared" si="151"/>
        <v>429880</v>
      </c>
      <c r="FB110" s="1">
        <f t="shared" si="152"/>
        <v>8994</v>
      </c>
      <c r="FC110" s="1">
        <f t="shared" si="153"/>
        <v>0</v>
      </c>
      <c r="FD110" s="1">
        <f t="shared" si="154"/>
        <v>8994</v>
      </c>
      <c r="FE110" s="1">
        <f t="shared" si="155"/>
        <v>0</v>
      </c>
      <c r="FF110" s="1">
        <f t="shared" si="156"/>
        <v>0</v>
      </c>
      <c r="FG110" s="1">
        <f t="shared" si="157"/>
        <v>0</v>
      </c>
      <c r="FH110" s="1">
        <v>0</v>
      </c>
      <c r="FI110" s="1">
        <f t="shared" si="158"/>
        <v>0</v>
      </c>
      <c r="FJ110" s="1" t="b">
        <f t="shared" si="159"/>
        <v>1</v>
      </c>
    </row>
    <row r="111" spans="1:166" customFormat="1" hidden="1" x14ac:dyDescent="0.25">
      <c r="A111">
        <f>_xlfn.AGGREGATE(3,5,$B$2:B111)</f>
        <v>43</v>
      </c>
      <c r="B111" t="s">
        <v>342</v>
      </c>
      <c r="C111" t="s">
        <v>343</v>
      </c>
      <c r="D111" t="s">
        <v>794</v>
      </c>
      <c r="E111" t="s">
        <v>846</v>
      </c>
      <c r="F111">
        <v>0</v>
      </c>
      <c r="G111">
        <v>6000</v>
      </c>
      <c r="H111">
        <v>30700</v>
      </c>
      <c r="I111">
        <f t="shared" si="87"/>
        <v>3070</v>
      </c>
      <c r="J111">
        <f t="shared" si="88"/>
        <v>3684</v>
      </c>
      <c r="K111">
        <v>0</v>
      </c>
      <c r="L111">
        <v>0</v>
      </c>
      <c r="M111">
        <f t="shared" si="89"/>
        <v>37454</v>
      </c>
      <c r="N111">
        <v>2000</v>
      </c>
      <c r="O111">
        <v>0</v>
      </c>
      <c r="P111">
        <f t="shared" si="90"/>
        <v>150</v>
      </c>
      <c r="Q111">
        <f t="shared" si="91"/>
        <v>35304</v>
      </c>
      <c r="R111">
        <v>30700</v>
      </c>
      <c r="S111">
        <f t="shared" si="92"/>
        <v>3070</v>
      </c>
      <c r="T111">
        <f t="shared" si="93"/>
        <v>3684</v>
      </c>
      <c r="U111">
        <v>0</v>
      </c>
      <c r="V111">
        <v>0</v>
      </c>
      <c r="W111">
        <f t="shared" si="94"/>
        <v>37454</v>
      </c>
      <c r="X111">
        <v>2000</v>
      </c>
      <c r="Y111">
        <v>0</v>
      </c>
      <c r="Z111">
        <f t="shared" si="95"/>
        <v>150</v>
      </c>
      <c r="AA111">
        <f t="shared" si="96"/>
        <v>35304</v>
      </c>
      <c r="AB111">
        <v>30700</v>
      </c>
      <c r="AC111">
        <f t="shared" si="97"/>
        <v>4298</v>
      </c>
      <c r="AD111">
        <f t="shared" si="98"/>
        <v>3684</v>
      </c>
      <c r="AE111">
        <v>0</v>
      </c>
      <c r="AF111">
        <v>0</v>
      </c>
      <c r="AG111">
        <f t="shared" si="99"/>
        <v>38682</v>
      </c>
      <c r="AH111">
        <v>2000</v>
      </c>
      <c r="AI111">
        <v>0</v>
      </c>
      <c r="AJ111">
        <f t="shared" si="100"/>
        <v>150</v>
      </c>
      <c r="AK111">
        <f t="shared" si="101"/>
        <v>36532</v>
      </c>
      <c r="AL111">
        <v>30700</v>
      </c>
      <c r="AM111">
        <f t="shared" si="102"/>
        <v>4298</v>
      </c>
      <c r="AN111">
        <f t="shared" si="103"/>
        <v>3684</v>
      </c>
      <c r="AO111">
        <v>0</v>
      </c>
      <c r="AP111">
        <v>0</v>
      </c>
      <c r="AQ111">
        <f t="shared" si="104"/>
        <v>38682</v>
      </c>
      <c r="AR111">
        <v>2000</v>
      </c>
      <c r="AS111">
        <v>0</v>
      </c>
      <c r="AT111">
        <f t="shared" si="105"/>
        <v>150</v>
      </c>
      <c r="AU111">
        <f t="shared" si="106"/>
        <v>36532</v>
      </c>
      <c r="AV111">
        <v>31600</v>
      </c>
      <c r="AW111">
        <f t="shared" si="107"/>
        <v>4424</v>
      </c>
      <c r="AX111">
        <f t="shared" si="108"/>
        <v>1228</v>
      </c>
      <c r="AY111">
        <f t="shared" si="109"/>
        <v>3792</v>
      </c>
      <c r="AZ111">
        <v>0</v>
      </c>
      <c r="BA111">
        <v>0</v>
      </c>
      <c r="BB111">
        <f t="shared" si="110"/>
        <v>41044</v>
      </c>
      <c r="BC111">
        <v>2000</v>
      </c>
      <c r="BD111">
        <v>0</v>
      </c>
      <c r="BE111">
        <f t="shared" si="111"/>
        <v>200</v>
      </c>
      <c r="BF111">
        <f t="shared" si="112"/>
        <v>38844</v>
      </c>
      <c r="BG111">
        <v>31600</v>
      </c>
      <c r="BH111">
        <f t="shared" si="113"/>
        <v>4424</v>
      </c>
      <c r="BI111">
        <f t="shared" si="114"/>
        <v>3792</v>
      </c>
      <c r="BJ111">
        <v>0</v>
      </c>
      <c r="BK111">
        <v>0</v>
      </c>
      <c r="BL111">
        <f t="shared" si="115"/>
        <v>39816</v>
      </c>
      <c r="BM111">
        <v>2000</v>
      </c>
      <c r="BN111">
        <v>0</v>
      </c>
      <c r="BO111">
        <f t="shared" si="116"/>
        <v>150</v>
      </c>
      <c r="BP111">
        <f t="shared" si="117"/>
        <v>37666</v>
      </c>
      <c r="BQ111">
        <v>31600</v>
      </c>
      <c r="BR111">
        <f t="shared" si="118"/>
        <v>4424</v>
      </c>
      <c r="BS111">
        <f t="shared" si="119"/>
        <v>3792</v>
      </c>
      <c r="BT111">
        <v>0</v>
      </c>
      <c r="BU111">
        <v>0</v>
      </c>
      <c r="BV111">
        <f t="shared" si="120"/>
        <v>39816</v>
      </c>
      <c r="BW111">
        <v>2000</v>
      </c>
      <c r="BX111">
        <v>0</v>
      </c>
      <c r="BY111">
        <f t="shared" si="121"/>
        <v>150</v>
      </c>
      <c r="BZ111">
        <f t="shared" si="122"/>
        <v>37666</v>
      </c>
      <c r="CA111">
        <v>31600</v>
      </c>
      <c r="CB111">
        <f t="shared" si="123"/>
        <v>4424</v>
      </c>
      <c r="CC111">
        <f t="shared" si="124"/>
        <v>3792</v>
      </c>
      <c r="CD111">
        <v>0</v>
      </c>
      <c r="CE111">
        <v>0</v>
      </c>
      <c r="CF111">
        <f t="shared" si="125"/>
        <v>39816</v>
      </c>
      <c r="CG111">
        <v>2000</v>
      </c>
      <c r="CH111">
        <v>0</v>
      </c>
      <c r="CI111">
        <f t="shared" si="126"/>
        <v>150</v>
      </c>
      <c r="CJ111">
        <f t="shared" si="127"/>
        <v>37666</v>
      </c>
      <c r="CK111">
        <v>31600</v>
      </c>
      <c r="CL111">
        <f t="shared" si="128"/>
        <v>4424</v>
      </c>
      <c r="CM111">
        <f t="shared" si="129"/>
        <v>3792</v>
      </c>
      <c r="CN111">
        <v>0</v>
      </c>
      <c r="CO111">
        <v>0</v>
      </c>
      <c r="CP111">
        <f t="shared" si="130"/>
        <v>39816</v>
      </c>
      <c r="CQ111">
        <v>2000</v>
      </c>
      <c r="CR111">
        <v>0</v>
      </c>
      <c r="CS111">
        <f t="shared" si="131"/>
        <v>150</v>
      </c>
      <c r="CT111">
        <f t="shared" si="132"/>
        <v>37666</v>
      </c>
      <c r="CU111">
        <v>31600</v>
      </c>
      <c r="CV111">
        <f t="shared" si="133"/>
        <v>4424</v>
      </c>
      <c r="CW111">
        <f t="shared" si="134"/>
        <v>3792</v>
      </c>
      <c r="CX111">
        <v>0</v>
      </c>
      <c r="CY111">
        <v>0</v>
      </c>
      <c r="CZ111">
        <f t="shared" si="135"/>
        <v>39816</v>
      </c>
      <c r="DA111">
        <v>2000</v>
      </c>
      <c r="DB111">
        <v>0</v>
      </c>
      <c r="DC111">
        <f t="shared" si="136"/>
        <v>150</v>
      </c>
      <c r="DD111">
        <f t="shared" si="137"/>
        <v>37666</v>
      </c>
      <c r="DE111">
        <v>31600</v>
      </c>
      <c r="DF111">
        <f t="shared" si="138"/>
        <v>4424</v>
      </c>
      <c r="DG111">
        <f t="shared" si="139"/>
        <v>3792</v>
      </c>
      <c r="DH111">
        <v>0</v>
      </c>
      <c r="DI111">
        <v>0</v>
      </c>
      <c r="DJ111">
        <f t="shared" si="140"/>
        <v>39816</v>
      </c>
      <c r="DK111">
        <v>2000</v>
      </c>
      <c r="DL111">
        <v>0</v>
      </c>
      <c r="DM111">
        <f t="shared" si="141"/>
        <v>150</v>
      </c>
      <c r="DN111">
        <f t="shared" si="142"/>
        <v>37666</v>
      </c>
      <c r="DO111">
        <v>31600</v>
      </c>
      <c r="DP111">
        <f t="shared" si="143"/>
        <v>4424</v>
      </c>
      <c r="DQ111">
        <f t="shared" si="144"/>
        <v>3792</v>
      </c>
      <c r="DR111">
        <v>0</v>
      </c>
      <c r="DS111">
        <v>0</v>
      </c>
      <c r="DT111">
        <f t="shared" si="145"/>
        <v>39816</v>
      </c>
      <c r="DU111">
        <v>2000</v>
      </c>
      <c r="DV111">
        <v>0</v>
      </c>
      <c r="DW111">
        <f t="shared" si="146"/>
        <v>150</v>
      </c>
      <c r="DX111">
        <f t="shared" si="147"/>
        <v>37666</v>
      </c>
      <c r="DY111">
        <f t="shared" si="148"/>
        <v>478028</v>
      </c>
      <c r="DZ111">
        <f t="shared" si="80"/>
        <v>1850</v>
      </c>
      <c r="EA111">
        <f t="shared" si="81"/>
        <v>50000</v>
      </c>
      <c r="EB111">
        <v>0</v>
      </c>
      <c r="EC111">
        <f t="shared" si="82"/>
        <v>426178</v>
      </c>
      <c r="ED111">
        <f t="shared" si="83"/>
        <v>24000</v>
      </c>
      <c r="EE111">
        <f t="shared" si="84"/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f t="shared" si="85"/>
        <v>24000</v>
      </c>
      <c r="EQ111">
        <f t="shared" si="149"/>
        <v>24000</v>
      </c>
      <c r="ER111">
        <f t="shared" si="86"/>
        <v>402178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f t="shared" si="150"/>
        <v>0</v>
      </c>
      <c r="FA111">
        <f t="shared" si="151"/>
        <v>402178</v>
      </c>
      <c r="FB111">
        <f t="shared" si="152"/>
        <v>7609</v>
      </c>
      <c r="FC111">
        <f t="shared" si="153"/>
        <v>0</v>
      </c>
      <c r="FD111">
        <f t="shared" si="154"/>
        <v>7609</v>
      </c>
      <c r="FE111">
        <f t="shared" si="155"/>
        <v>0</v>
      </c>
      <c r="FF111">
        <f t="shared" si="156"/>
        <v>0</v>
      </c>
      <c r="FG111">
        <f t="shared" si="157"/>
        <v>0</v>
      </c>
      <c r="FH111">
        <v>0</v>
      </c>
      <c r="FI111">
        <f t="shared" si="158"/>
        <v>0</v>
      </c>
      <c r="FJ111" t="b">
        <f t="shared" si="159"/>
        <v>0</v>
      </c>
    </row>
    <row r="112" spans="1:166" customFormat="1" hidden="1" x14ac:dyDescent="0.25">
      <c r="A112">
        <f>_xlfn.AGGREGATE(3,5,$B$2:B112)</f>
        <v>43</v>
      </c>
      <c r="B112" t="s">
        <v>344</v>
      </c>
      <c r="C112" t="s">
        <v>345</v>
      </c>
      <c r="D112" t="s">
        <v>795</v>
      </c>
      <c r="E112" t="s">
        <v>847</v>
      </c>
      <c r="F112">
        <v>0</v>
      </c>
      <c r="G112">
        <v>0</v>
      </c>
      <c r="H112">
        <v>50200</v>
      </c>
      <c r="I112">
        <f t="shared" si="87"/>
        <v>5020</v>
      </c>
      <c r="J112">
        <f t="shared" si="88"/>
        <v>6024</v>
      </c>
      <c r="K112">
        <v>400</v>
      </c>
      <c r="L112">
        <v>500</v>
      </c>
      <c r="M112">
        <f t="shared" si="89"/>
        <v>62144</v>
      </c>
      <c r="N112">
        <v>10000</v>
      </c>
      <c r="O112">
        <v>60</v>
      </c>
      <c r="P112">
        <f t="shared" si="90"/>
        <v>200</v>
      </c>
      <c r="Q112">
        <f t="shared" si="91"/>
        <v>51884</v>
      </c>
      <c r="R112">
        <v>50200</v>
      </c>
      <c r="S112">
        <f t="shared" si="92"/>
        <v>5020</v>
      </c>
      <c r="T112">
        <f t="shared" si="93"/>
        <v>6024</v>
      </c>
      <c r="U112">
        <v>400</v>
      </c>
      <c r="V112">
        <v>500</v>
      </c>
      <c r="W112">
        <f t="shared" si="94"/>
        <v>62144</v>
      </c>
      <c r="X112">
        <v>10000</v>
      </c>
      <c r="Y112">
        <v>60</v>
      </c>
      <c r="Z112">
        <f t="shared" si="95"/>
        <v>200</v>
      </c>
      <c r="AA112">
        <f t="shared" si="96"/>
        <v>51884</v>
      </c>
      <c r="AB112">
        <v>50200</v>
      </c>
      <c r="AC112">
        <f t="shared" si="97"/>
        <v>7028.0000000000009</v>
      </c>
      <c r="AD112">
        <f t="shared" si="98"/>
        <v>6024</v>
      </c>
      <c r="AE112">
        <v>400</v>
      </c>
      <c r="AF112">
        <v>500</v>
      </c>
      <c r="AG112">
        <f t="shared" si="99"/>
        <v>64152</v>
      </c>
      <c r="AH112">
        <v>10000</v>
      </c>
      <c r="AI112">
        <v>60</v>
      </c>
      <c r="AJ112">
        <f t="shared" si="100"/>
        <v>200</v>
      </c>
      <c r="AK112">
        <f t="shared" si="101"/>
        <v>53892</v>
      </c>
      <c r="AL112">
        <v>50200</v>
      </c>
      <c r="AM112">
        <f t="shared" si="102"/>
        <v>7028.0000000000009</v>
      </c>
      <c r="AN112">
        <f t="shared" si="103"/>
        <v>6024</v>
      </c>
      <c r="AO112">
        <v>400</v>
      </c>
      <c r="AP112">
        <v>500</v>
      </c>
      <c r="AQ112">
        <f t="shared" si="104"/>
        <v>64152</v>
      </c>
      <c r="AR112">
        <v>10000</v>
      </c>
      <c r="AS112">
        <v>60</v>
      </c>
      <c r="AT112">
        <f t="shared" si="105"/>
        <v>200</v>
      </c>
      <c r="AU112">
        <f t="shared" si="106"/>
        <v>53892</v>
      </c>
      <c r="AV112">
        <v>51700</v>
      </c>
      <c r="AW112">
        <f t="shared" si="107"/>
        <v>7238.0000000000009</v>
      </c>
      <c r="AX112">
        <f t="shared" si="108"/>
        <v>2008</v>
      </c>
      <c r="AY112">
        <f t="shared" si="109"/>
        <v>6204</v>
      </c>
      <c r="AZ112">
        <v>400</v>
      </c>
      <c r="BA112">
        <v>500</v>
      </c>
      <c r="BB112">
        <f t="shared" si="110"/>
        <v>68050</v>
      </c>
      <c r="BC112">
        <v>10000</v>
      </c>
      <c r="BD112">
        <v>60</v>
      </c>
      <c r="BE112">
        <f t="shared" si="111"/>
        <v>200</v>
      </c>
      <c r="BF112">
        <f t="shared" si="112"/>
        <v>57790</v>
      </c>
      <c r="BG112">
        <v>51700</v>
      </c>
      <c r="BH112">
        <f t="shared" si="113"/>
        <v>7238.0000000000009</v>
      </c>
      <c r="BI112">
        <f t="shared" si="114"/>
        <v>6204</v>
      </c>
      <c r="BJ112">
        <v>400</v>
      </c>
      <c r="BK112">
        <v>500</v>
      </c>
      <c r="BL112">
        <f t="shared" si="115"/>
        <v>66042</v>
      </c>
      <c r="BM112">
        <v>10000</v>
      </c>
      <c r="BN112">
        <v>60</v>
      </c>
      <c r="BO112">
        <f t="shared" si="116"/>
        <v>200</v>
      </c>
      <c r="BP112">
        <f t="shared" si="117"/>
        <v>55782</v>
      </c>
      <c r="BQ112">
        <v>51700</v>
      </c>
      <c r="BR112">
        <f t="shared" si="118"/>
        <v>7238.0000000000009</v>
      </c>
      <c r="BS112">
        <f t="shared" si="119"/>
        <v>6204</v>
      </c>
      <c r="BT112">
        <v>400</v>
      </c>
      <c r="BU112">
        <v>500</v>
      </c>
      <c r="BV112">
        <f t="shared" si="120"/>
        <v>66042</v>
      </c>
      <c r="BW112">
        <v>10000</v>
      </c>
      <c r="BX112">
        <v>60</v>
      </c>
      <c r="BY112">
        <f t="shared" si="121"/>
        <v>200</v>
      </c>
      <c r="BZ112">
        <f t="shared" si="122"/>
        <v>55782</v>
      </c>
      <c r="CA112">
        <v>51700</v>
      </c>
      <c r="CB112">
        <f t="shared" si="123"/>
        <v>7238.0000000000009</v>
      </c>
      <c r="CC112">
        <f t="shared" si="124"/>
        <v>6204</v>
      </c>
      <c r="CD112">
        <v>400</v>
      </c>
      <c r="CE112">
        <v>500</v>
      </c>
      <c r="CF112">
        <f t="shared" si="125"/>
        <v>66042</v>
      </c>
      <c r="CG112">
        <v>10000</v>
      </c>
      <c r="CH112">
        <v>60</v>
      </c>
      <c r="CI112">
        <f t="shared" si="126"/>
        <v>200</v>
      </c>
      <c r="CJ112">
        <f t="shared" si="127"/>
        <v>55782</v>
      </c>
      <c r="CK112">
        <v>51700</v>
      </c>
      <c r="CL112">
        <f t="shared" si="128"/>
        <v>7238.0000000000009</v>
      </c>
      <c r="CM112">
        <f t="shared" si="129"/>
        <v>6204</v>
      </c>
      <c r="CN112">
        <v>400</v>
      </c>
      <c r="CO112">
        <v>500</v>
      </c>
      <c r="CP112">
        <f t="shared" si="130"/>
        <v>66042</v>
      </c>
      <c r="CQ112">
        <v>10000</v>
      </c>
      <c r="CR112">
        <v>60</v>
      </c>
      <c r="CS112">
        <f t="shared" si="131"/>
        <v>200</v>
      </c>
      <c r="CT112">
        <f t="shared" si="132"/>
        <v>55782</v>
      </c>
      <c r="CU112">
        <v>51700</v>
      </c>
      <c r="CV112">
        <f t="shared" si="133"/>
        <v>7238.0000000000009</v>
      </c>
      <c r="CW112">
        <f t="shared" si="134"/>
        <v>6204</v>
      </c>
      <c r="CX112">
        <v>400</v>
      </c>
      <c r="CY112">
        <v>500</v>
      </c>
      <c r="CZ112">
        <f t="shared" si="135"/>
        <v>66042</v>
      </c>
      <c r="DA112">
        <v>10000</v>
      </c>
      <c r="DB112">
        <v>60</v>
      </c>
      <c r="DC112">
        <f t="shared" si="136"/>
        <v>200</v>
      </c>
      <c r="DD112">
        <f t="shared" si="137"/>
        <v>55782</v>
      </c>
      <c r="DE112">
        <v>51700</v>
      </c>
      <c r="DF112">
        <f t="shared" si="138"/>
        <v>7238.0000000000009</v>
      </c>
      <c r="DG112">
        <f t="shared" si="139"/>
        <v>6204</v>
      </c>
      <c r="DH112">
        <v>400</v>
      </c>
      <c r="DI112">
        <v>500</v>
      </c>
      <c r="DJ112">
        <f t="shared" si="140"/>
        <v>66042</v>
      </c>
      <c r="DK112">
        <v>10000</v>
      </c>
      <c r="DL112">
        <v>60</v>
      </c>
      <c r="DM112">
        <f t="shared" si="141"/>
        <v>200</v>
      </c>
      <c r="DN112">
        <f t="shared" si="142"/>
        <v>55782</v>
      </c>
      <c r="DO112">
        <v>51700</v>
      </c>
      <c r="DP112">
        <f t="shared" si="143"/>
        <v>7238.0000000000009</v>
      </c>
      <c r="DQ112">
        <f t="shared" si="144"/>
        <v>6204</v>
      </c>
      <c r="DR112">
        <v>400</v>
      </c>
      <c r="DS112">
        <v>500</v>
      </c>
      <c r="DT112">
        <f t="shared" si="145"/>
        <v>66042</v>
      </c>
      <c r="DU112">
        <v>10000</v>
      </c>
      <c r="DV112">
        <v>60</v>
      </c>
      <c r="DW112">
        <f t="shared" si="146"/>
        <v>200</v>
      </c>
      <c r="DX112">
        <f t="shared" si="147"/>
        <v>55782</v>
      </c>
      <c r="DY112">
        <f t="shared" si="148"/>
        <v>782936</v>
      </c>
      <c r="DZ112">
        <f t="shared" si="80"/>
        <v>2400</v>
      </c>
      <c r="EA112">
        <f t="shared" si="81"/>
        <v>50000</v>
      </c>
      <c r="EB112">
        <v>0</v>
      </c>
      <c r="EC112">
        <f t="shared" si="82"/>
        <v>730536</v>
      </c>
      <c r="ED112">
        <f t="shared" si="83"/>
        <v>120000</v>
      </c>
      <c r="EE112">
        <f t="shared" si="84"/>
        <v>720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f t="shared" si="85"/>
        <v>120720</v>
      </c>
      <c r="EQ112">
        <f t="shared" si="149"/>
        <v>120720</v>
      </c>
      <c r="ER112">
        <f t="shared" si="86"/>
        <v>609816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f t="shared" si="150"/>
        <v>0</v>
      </c>
      <c r="FA112">
        <f t="shared" si="151"/>
        <v>609816</v>
      </c>
      <c r="FB112">
        <f t="shared" si="152"/>
        <v>12500</v>
      </c>
      <c r="FC112">
        <f t="shared" si="153"/>
        <v>10982</v>
      </c>
      <c r="FD112">
        <f t="shared" si="154"/>
        <v>23482</v>
      </c>
      <c r="FE112">
        <f t="shared" si="155"/>
        <v>23482</v>
      </c>
      <c r="FF112">
        <f t="shared" si="156"/>
        <v>939.28</v>
      </c>
      <c r="FG112">
        <f t="shared" si="157"/>
        <v>24421</v>
      </c>
      <c r="FH112">
        <v>0</v>
      </c>
      <c r="FI112">
        <f t="shared" si="158"/>
        <v>24421</v>
      </c>
      <c r="FJ112" t="b">
        <f t="shared" si="159"/>
        <v>1</v>
      </c>
    </row>
    <row r="113" spans="1:166" customFormat="1" hidden="1" x14ac:dyDescent="0.25">
      <c r="A113">
        <f>_xlfn.AGGREGATE(3,5,$B$2:B113)</f>
        <v>43</v>
      </c>
      <c r="B113" t="s">
        <v>346</v>
      </c>
      <c r="C113" t="s">
        <v>347</v>
      </c>
      <c r="D113" t="s">
        <v>795</v>
      </c>
      <c r="E113" t="s">
        <v>847</v>
      </c>
      <c r="F113">
        <v>0</v>
      </c>
      <c r="G113">
        <v>6000</v>
      </c>
      <c r="H113">
        <v>36600</v>
      </c>
      <c r="I113">
        <f t="shared" si="87"/>
        <v>3660</v>
      </c>
      <c r="J113">
        <f t="shared" si="88"/>
        <v>4392</v>
      </c>
      <c r="K113">
        <v>0</v>
      </c>
      <c r="L113">
        <v>500</v>
      </c>
      <c r="M113">
        <f t="shared" si="89"/>
        <v>45152</v>
      </c>
      <c r="N113">
        <v>5000</v>
      </c>
      <c r="O113">
        <v>0</v>
      </c>
      <c r="P113">
        <f t="shared" si="90"/>
        <v>200</v>
      </c>
      <c r="Q113">
        <f t="shared" si="91"/>
        <v>39952</v>
      </c>
      <c r="R113">
        <v>36600</v>
      </c>
      <c r="S113">
        <f t="shared" si="92"/>
        <v>3660</v>
      </c>
      <c r="T113">
        <f t="shared" si="93"/>
        <v>4392</v>
      </c>
      <c r="U113">
        <v>0</v>
      </c>
      <c r="V113">
        <v>500</v>
      </c>
      <c r="W113">
        <f t="shared" si="94"/>
        <v>45152</v>
      </c>
      <c r="X113">
        <v>5000</v>
      </c>
      <c r="Y113">
        <v>0</v>
      </c>
      <c r="Z113">
        <f t="shared" si="95"/>
        <v>200</v>
      </c>
      <c r="AA113">
        <f t="shared" si="96"/>
        <v>39952</v>
      </c>
      <c r="AB113">
        <v>36600</v>
      </c>
      <c r="AC113">
        <f t="shared" si="97"/>
        <v>5124.0000000000009</v>
      </c>
      <c r="AD113">
        <f t="shared" si="98"/>
        <v>4392</v>
      </c>
      <c r="AE113">
        <v>0</v>
      </c>
      <c r="AF113">
        <v>500</v>
      </c>
      <c r="AG113">
        <f t="shared" si="99"/>
        <v>46616</v>
      </c>
      <c r="AH113">
        <v>5000</v>
      </c>
      <c r="AI113">
        <v>0</v>
      </c>
      <c r="AJ113">
        <f t="shared" si="100"/>
        <v>200</v>
      </c>
      <c r="AK113">
        <f t="shared" si="101"/>
        <v>41416</v>
      </c>
      <c r="AL113">
        <v>36600</v>
      </c>
      <c r="AM113">
        <f t="shared" si="102"/>
        <v>5124.0000000000009</v>
      </c>
      <c r="AN113">
        <f t="shared" si="103"/>
        <v>4392</v>
      </c>
      <c r="AO113">
        <v>0</v>
      </c>
      <c r="AP113">
        <v>500</v>
      </c>
      <c r="AQ113">
        <f t="shared" si="104"/>
        <v>46616</v>
      </c>
      <c r="AR113">
        <v>5000</v>
      </c>
      <c r="AS113">
        <v>0</v>
      </c>
      <c r="AT113">
        <f t="shared" si="105"/>
        <v>200</v>
      </c>
      <c r="AU113">
        <f t="shared" si="106"/>
        <v>41416</v>
      </c>
      <c r="AV113">
        <v>37700</v>
      </c>
      <c r="AW113">
        <f t="shared" si="107"/>
        <v>5278.0000000000009</v>
      </c>
      <c r="AX113">
        <f t="shared" si="108"/>
        <v>1464</v>
      </c>
      <c r="AY113">
        <f t="shared" si="109"/>
        <v>4524</v>
      </c>
      <c r="AZ113">
        <v>0</v>
      </c>
      <c r="BA113">
        <v>500</v>
      </c>
      <c r="BB113">
        <f t="shared" si="110"/>
        <v>49466</v>
      </c>
      <c r="BC113">
        <v>5000</v>
      </c>
      <c r="BD113">
        <v>0</v>
      </c>
      <c r="BE113">
        <f t="shared" si="111"/>
        <v>200</v>
      </c>
      <c r="BF113">
        <f t="shared" si="112"/>
        <v>44266</v>
      </c>
      <c r="BG113">
        <v>37700</v>
      </c>
      <c r="BH113">
        <f t="shared" si="113"/>
        <v>5278.0000000000009</v>
      </c>
      <c r="BI113">
        <f t="shared" si="114"/>
        <v>4524</v>
      </c>
      <c r="BJ113">
        <v>0</v>
      </c>
      <c r="BK113">
        <v>500</v>
      </c>
      <c r="BL113">
        <f t="shared" si="115"/>
        <v>48002</v>
      </c>
      <c r="BM113">
        <v>5000</v>
      </c>
      <c r="BN113">
        <v>0</v>
      </c>
      <c r="BO113">
        <f t="shared" si="116"/>
        <v>200</v>
      </c>
      <c r="BP113">
        <f t="shared" si="117"/>
        <v>42802</v>
      </c>
      <c r="BQ113">
        <v>37700</v>
      </c>
      <c r="BR113">
        <f t="shared" si="118"/>
        <v>5278.0000000000009</v>
      </c>
      <c r="BS113">
        <f t="shared" si="119"/>
        <v>4524</v>
      </c>
      <c r="BT113">
        <v>0</v>
      </c>
      <c r="BU113">
        <v>500</v>
      </c>
      <c r="BV113">
        <f t="shared" si="120"/>
        <v>48002</v>
      </c>
      <c r="BW113">
        <v>5000</v>
      </c>
      <c r="BX113">
        <v>0</v>
      </c>
      <c r="BY113">
        <f t="shared" si="121"/>
        <v>200</v>
      </c>
      <c r="BZ113">
        <f t="shared" si="122"/>
        <v>42802</v>
      </c>
      <c r="CA113">
        <v>37700</v>
      </c>
      <c r="CB113">
        <f t="shared" si="123"/>
        <v>5278.0000000000009</v>
      </c>
      <c r="CC113">
        <f t="shared" si="124"/>
        <v>4524</v>
      </c>
      <c r="CD113">
        <v>0</v>
      </c>
      <c r="CE113">
        <v>500</v>
      </c>
      <c r="CF113">
        <f t="shared" si="125"/>
        <v>48002</v>
      </c>
      <c r="CG113">
        <v>5000</v>
      </c>
      <c r="CH113">
        <v>0</v>
      </c>
      <c r="CI113">
        <f t="shared" si="126"/>
        <v>200</v>
      </c>
      <c r="CJ113">
        <f t="shared" si="127"/>
        <v>42802</v>
      </c>
      <c r="CK113">
        <v>37700</v>
      </c>
      <c r="CL113">
        <f t="shared" si="128"/>
        <v>5278.0000000000009</v>
      </c>
      <c r="CM113">
        <f t="shared" si="129"/>
        <v>4524</v>
      </c>
      <c r="CN113">
        <v>0</v>
      </c>
      <c r="CO113">
        <v>500</v>
      </c>
      <c r="CP113">
        <f t="shared" si="130"/>
        <v>48002</v>
      </c>
      <c r="CQ113">
        <v>5000</v>
      </c>
      <c r="CR113">
        <v>0</v>
      </c>
      <c r="CS113">
        <f t="shared" si="131"/>
        <v>200</v>
      </c>
      <c r="CT113">
        <f t="shared" si="132"/>
        <v>42802</v>
      </c>
      <c r="CU113">
        <v>37700</v>
      </c>
      <c r="CV113">
        <f t="shared" si="133"/>
        <v>5278.0000000000009</v>
      </c>
      <c r="CW113">
        <f t="shared" si="134"/>
        <v>4524</v>
      </c>
      <c r="CX113">
        <v>0</v>
      </c>
      <c r="CY113">
        <v>500</v>
      </c>
      <c r="CZ113">
        <f t="shared" si="135"/>
        <v>48002</v>
      </c>
      <c r="DA113">
        <v>5000</v>
      </c>
      <c r="DB113">
        <v>0</v>
      </c>
      <c r="DC113">
        <f t="shared" si="136"/>
        <v>200</v>
      </c>
      <c r="DD113">
        <f t="shared" si="137"/>
        <v>42802</v>
      </c>
      <c r="DE113">
        <v>37700</v>
      </c>
      <c r="DF113">
        <f t="shared" si="138"/>
        <v>5278.0000000000009</v>
      </c>
      <c r="DG113">
        <f t="shared" si="139"/>
        <v>4524</v>
      </c>
      <c r="DH113">
        <v>0</v>
      </c>
      <c r="DI113">
        <v>500</v>
      </c>
      <c r="DJ113">
        <f t="shared" si="140"/>
        <v>48002</v>
      </c>
      <c r="DK113">
        <v>5000</v>
      </c>
      <c r="DL113">
        <v>0</v>
      </c>
      <c r="DM113">
        <f t="shared" si="141"/>
        <v>200</v>
      </c>
      <c r="DN113">
        <f t="shared" si="142"/>
        <v>42802</v>
      </c>
      <c r="DO113">
        <v>37700</v>
      </c>
      <c r="DP113">
        <f t="shared" si="143"/>
        <v>5278.0000000000009</v>
      </c>
      <c r="DQ113">
        <f t="shared" si="144"/>
        <v>4524</v>
      </c>
      <c r="DR113">
        <v>0</v>
      </c>
      <c r="DS113">
        <v>500</v>
      </c>
      <c r="DT113">
        <f t="shared" si="145"/>
        <v>48002</v>
      </c>
      <c r="DU113">
        <v>5000</v>
      </c>
      <c r="DV113">
        <v>0</v>
      </c>
      <c r="DW113">
        <f t="shared" si="146"/>
        <v>200</v>
      </c>
      <c r="DX113">
        <f t="shared" si="147"/>
        <v>42802</v>
      </c>
      <c r="DY113">
        <f t="shared" si="148"/>
        <v>575016</v>
      </c>
      <c r="DZ113">
        <f t="shared" si="80"/>
        <v>2400</v>
      </c>
      <c r="EA113">
        <f t="shared" si="81"/>
        <v>50000</v>
      </c>
      <c r="EB113">
        <v>0</v>
      </c>
      <c r="EC113">
        <f t="shared" si="82"/>
        <v>522616</v>
      </c>
      <c r="ED113">
        <f t="shared" si="83"/>
        <v>60000</v>
      </c>
      <c r="EE113">
        <f t="shared" si="84"/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f t="shared" si="85"/>
        <v>60000</v>
      </c>
      <c r="EQ113">
        <f t="shared" si="149"/>
        <v>60000</v>
      </c>
      <c r="ER113">
        <f t="shared" si="86"/>
        <v>462616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f t="shared" si="150"/>
        <v>0</v>
      </c>
      <c r="FA113">
        <f t="shared" si="151"/>
        <v>462616</v>
      </c>
      <c r="FB113">
        <f t="shared" si="152"/>
        <v>10631</v>
      </c>
      <c r="FC113">
        <f t="shared" si="153"/>
        <v>0</v>
      </c>
      <c r="FD113">
        <f t="shared" si="154"/>
        <v>10631</v>
      </c>
      <c r="FE113">
        <f t="shared" si="155"/>
        <v>0</v>
      </c>
      <c r="FF113">
        <f t="shared" si="156"/>
        <v>0</v>
      </c>
      <c r="FG113">
        <f t="shared" si="157"/>
        <v>0</v>
      </c>
      <c r="FH113">
        <v>0</v>
      </c>
      <c r="FI113">
        <f t="shared" si="158"/>
        <v>0</v>
      </c>
      <c r="FJ113" t="b">
        <f t="shared" si="159"/>
        <v>1</v>
      </c>
    </row>
    <row r="114" spans="1:166" customFormat="1" hidden="1" x14ac:dyDescent="0.25">
      <c r="A114">
        <f>_xlfn.AGGREGATE(3,5,$B$2:B114)</f>
        <v>43</v>
      </c>
      <c r="B114" t="s">
        <v>348</v>
      </c>
      <c r="C114" t="s">
        <v>349</v>
      </c>
      <c r="D114" t="s">
        <v>795</v>
      </c>
      <c r="E114" t="s">
        <v>846</v>
      </c>
      <c r="F114">
        <v>0</v>
      </c>
      <c r="G114">
        <v>6000</v>
      </c>
      <c r="H114">
        <v>29500</v>
      </c>
      <c r="I114">
        <f t="shared" si="87"/>
        <v>2950</v>
      </c>
      <c r="J114">
        <f t="shared" si="88"/>
        <v>3540</v>
      </c>
      <c r="K114">
        <v>0</v>
      </c>
      <c r="L114">
        <v>0</v>
      </c>
      <c r="M114">
        <f t="shared" si="89"/>
        <v>35990</v>
      </c>
      <c r="N114">
        <v>2000</v>
      </c>
      <c r="O114">
        <v>0</v>
      </c>
      <c r="P114">
        <f t="shared" si="90"/>
        <v>150</v>
      </c>
      <c r="Q114">
        <f t="shared" si="91"/>
        <v>33840</v>
      </c>
      <c r="R114">
        <v>29500</v>
      </c>
      <c r="S114">
        <f t="shared" si="92"/>
        <v>2950</v>
      </c>
      <c r="T114">
        <f t="shared" si="93"/>
        <v>3540</v>
      </c>
      <c r="U114">
        <v>0</v>
      </c>
      <c r="V114">
        <v>0</v>
      </c>
      <c r="W114">
        <f t="shared" si="94"/>
        <v>35990</v>
      </c>
      <c r="X114">
        <v>2000</v>
      </c>
      <c r="Y114">
        <v>0</v>
      </c>
      <c r="Z114">
        <f t="shared" si="95"/>
        <v>150</v>
      </c>
      <c r="AA114">
        <f t="shared" si="96"/>
        <v>33840</v>
      </c>
      <c r="AB114">
        <v>29500</v>
      </c>
      <c r="AC114">
        <f t="shared" si="97"/>
        <v>4130</v>
      </c>
      <c r="AD114">
        <f t="shared" si="98"/>
        <v>3540</v>
      </c>
      <c r="AE114">
        <v>0</v>
      </c>
      <c r="AF114">
        <v>0</v>
      </c>
      <c r="AG114">
        <f t="shared" si="99"/>
        <v>37170</v>
      </c>
      <c r="AH114">
        <v>2000</v>
      </c>
      <c r="AI114">
        <v>0</v>
      </c>
      <c r="AJ114">
        <f t="shared" si="100"/>
        <v>150</v>
      </c>
      <c r="AK114">
        <f t="shared" si="101"/>
        <v>35020</v>
      </c>
      <c r="AL114">
        <v>29500</v>
      </c>
      <c r="AM114">
        <f t="shared" si="102"/>
        <v>4130</v>
      </c>
      <c r="AN114">
        <f t="shared" si="103"/>
        <v>3540</v>
      </c>
      <c r="AO114">
        <v>0</v>
      </c>
      <c r="AP114">
        <v>0</v>
      </c>
      <c r="AQ114">
        <f t="shared" si="104"/>
        <v>37170</v>
      </c>
      <c r="AR114">
        <v>2000</v>
      </c>
      <c r="AS114">
        <v>0</v>
      </c>
      <c r="AT114">
        <f t="shared" si="105"/>
        <v>150</v>
      </c>
      <c r="AU114">
        <f t="shared" si="106"/>
        <v>35020</v>
      </c>
      <c r="AV114">
        <v>30400</v>
      </c>
      <c r="AW114">
        <f t="shared" si="107"/>
        <v>4256</v>
      </c>
      <c r="AX114">
        <f t="shared" si="108"/>
        <v>1180</v>
      </c>
      <c r="AY114">
        <f t="shared" si="109"/>
        <v>3648</v>
      </c>
      <c r="AZ114">
        <v>0</v>
      </c>
      <c r="BA114">
        <v>0</v>
      </c>
      <c r="BB114">
        <f t="shared" si="110"/>
        <v>39484</v>
      </c>
      <c r="BC114">
        <v>2000</v>
      </c>
      <c r="BD114">
        <v>0</v>
      </c>
      <c r="BE114">
        <f t="shared" si="111"/>
        <v>150</v>
      </c>
      <c r="BF114">
        <f t="shared" si="112"/>
        <v>37334</v>
      </c>
      <c r="BG114">
        <v>30400</v>
      </c>
      <c r="BH114">
        <f t="shared" si="113"/>
        <v>4256</v>
      </c>
      <c r="BI114">
        <f t="shared" si="114"/>
        <v>3648</v>
      </c>
      <c r="BJ114">
        <v>0</v>
      </c>
      <c r="BK114">
        <v>0</v>
      </c>
      <c r="BL114">
        <f t="shared" si="115"/>
        <v>38304</v>
      </c>
      <c r="BM114">
        <v>2000</v>
      </c>
      <c r="BN114">
        <v>0</v>
      </c>
      <c r="BO114">
        <f t="shared" si="116"/>
        <v>150</v>
      </c>
      <c r="BP114">
        <f t="shared" si="117"/>
        <v>36154</v>
      </c>
      <c r="BQ114">
        <v>30400</v>
      </c>
      <c r="BR114">
        <f t="shared" si="118"/>
        <v>4256</v>
      </c>
      <c r="BS114">
        <f t="shared" si="119"/>
        <v>3648</v>
      </c>
      <c r="BT114">
        <v>0</v>
      </c>
      <c r="BU114">
        <v>0</v>
      </c>
      <c r="BV114">
        <f t="shared" si="120"/>
        <v>38304</v>
      </c>
      <c r="BW114">
        <v>2000</v>
      </c>
      <c r="BX114">
        <v>0</v>
      </c>
      <c r="BY114">
        <f t="shared" si="121"/>
        <v>150</v>
      </c>
      <c r="BZ114">
        <f t="shared" si="122"/>
        <v>36154</v>
      </c>
      <c r="CA114">
        <v>30400</v>
      </c>
      <c r="CB114">
        <f t="shared" si="123"/>
        <v>4256</v>
      </c>
      <c r="CC114">
        <f t="shared" si="124"/>
        <v>3648</v>
      </c>
      <c r="CD114">
        <v>0</v>
      </c>
      <c r="CE114">
        <v>0</v>
      </c>
      <c r="CF114">
        <f t="shared" si="125"/>
        <v>38304</v>
      </c>
      <c r="CG114">
        <v>2000</v>
      </c>
      <c r="CH114">
        <v>0</v>
      </c>
      <c r="CI114">
        <f t="shared" si="126"/>
        <v>150</v>
      </c>
      <c r="CJ114">
        <f t="shared" si="127"/>
        <v>36154</v>
      </c>
      <c r="CK114">
        <v>30400</v>
      </c>
      <c r="CL114">
        <f t="shared" si="128"/>
        <v>4256</v>
      </c>
      <c r="CM114">
        <f t="shared" si="129"/>
        <v>3648</v>
      </c>
      <c r="CN114">
        <v>0</v>
      </c>
      <c r="CO114">
        <v>0</v>
      </c>
      <c r="CP114">
        <f t="shared" si="130"/>
        <v>38304</v>
      </c>
      <c r="CQ114">
        <v>2000</v>
      </c>
      <c r="CR114">
        <v>0</v>
      </c>
      <c r="CS114">
        <f t="shared" si="131"/>
        <v>150</v>
      </c>
      <c r="CT114">
        <f t="shared" si="132"/>
        <v>36154</v>
      </c>
      <c r="CU114">
        <v>30400</v>
      </c>
      <c r="CV114">
        <f t="shared" si="133"/>
        <v>4256</v>
      </c>
      <c r="CW114">
        <f t="shared" si="134"/>
        <v>3648</v>
      </c>
      <c r="CX114">
        <v>0</v>
      </c>
      <c r="CY114">
        <v>0</v>
      </c>
      <c r="CZ114">
        <f t="shared" si="135"/>
        <v>38304</v>
      </c>
      <c r="DA114">
        <v>2000</v>
      </c>
      <c r="DB114">
        <v>0</v>
      </c>
      <c r="DC114">
        <f t="shared" si="136"/>
        <v>150</v>
      </c>
      <c r="DD114">
        <f t="shared" si="137"/>
        <v>36154</v>
      </c>
      <c r="DE114">
        <v>31300</v>
      </c>
      <c r="DF114">
        <f t="shared" si="138"/>
        <v>4382</v>
      </c>
      <c r="DG114">
        <f t="shared" si="139"/>
        <v>3756</v>
      </c>
      <c r="DH114">
        <v>0</v>
      </c>
      <c r="DI114">
        <v>0</v>
      </c>
      <c r="DJ114">
        <f t="shared" si="140"/>
        <v>39438</v>
      </c>
      <c r="DK114">
        <v>2000</v>
      </c>
      <c r="DL114">
        <v>0</v>
      </c>
      <c r="DM114">
        <f t="shared" si="141"/>
        <v>150</v>
      </c>
      <c r="DN114">
        <f t="shared" si="142"/>
        <v>37288</v>
      </c>
      <c r="DO114">
        <v>31300</v>
      </c>
      <c r="DP114">
        <f t="shared" si="143"/>
        <v>4382</v>
      </c>
      <c r="DQ114">
        <f t="shared" si="144"/>
        <v>3756</v>
      </c>
      <c r="DR114">
        <v>0</v>
      </c>
      <c r="DS114">
        <v>0</v>
      </c>
      <c r="DT114">
        <f t="shared" si="145"/>
        <v>39438</v>
      </c>
      <c r="DU114">
        <v>2000</v>
      </c>
      <c r="DV114">
        <v>0</v>
      </c>
      <c r="DW114">
        <f t="shared" si="146"/>
        <v>150</v>
      </c>
      <c r="DX114">
        <f t="shared" si="147"/>
        <v>37288</v>
      </c>
      <c r="DY114">
        <f t="shared" si="148"/>
        <v>462200</v>
      </c>
      <c r="DZ114">
        <f t="shared" si="80"/>
        <v>1800</v>
      </c>
      <c r="EA114">
        <f t="shared" si="81"/>
        <v>50000</v>
      </c>
      <c r="EB114">
        <v>0</v>
      </c>
      <c r="EC114">
        <f t="shared" si="82"/>
        <v>410400</v>
      </c>
      <c r="ED114">
        <f t="shared" si="83"/>
        <v>24000</v>
      </c>
      <c r="EE114">
        <f t="shared" si="84"/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f t="shared" si="85"/>
        <v>24000</v>
      </c>
      <c r="EQ114">
        <f t="shared" si="149"/>
        <v>24000</v>
      </c>
      <c r="ER114">
        <f t="shared" si="86"/>
        <v>386400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f t="shared" si="150"/>
        <v>0</v>
      </c>
      <c r="FA114">
        <f t="shared" si="151"/>
        <v>386400</v>
      </c>
      <c r="FB114">
        <f t="shared" si="152"/>
        <v>6820</v>
      </c>
      <c r="FC114">
        <f t="shared" si="153"/>
        <v>0</v>
      </c>
      <c r="FD114">
        <f t="shared" si="154"/>
        <v>6820</v>
      </c>
      <c r="FE114">
        <f t="shared" si="155"/>
        <v>0</v>
      </c>
      <c r="FF114">
        <f t="shared" si="156"/>
        <v>0</v>
      </c>
      <c r="FG114">
        <f t="shared" si="157"/>
        <v>0</v>
      </c>
      <c r="FH114">
        <v>0</v>
      </c>
      <c r="FI114">
        <f t="shared" si="158"/>
        <v>0</v>
      </c>
      <c r="FJ114" t="b">
        <f t="shared" si="159"/>
        <v>0</v>
      </c>
    </row>
    <row r="115" spans="1:166" customFormat="1" hidden="1" x14ac:dyDescent="0.25">
      <c r="A115">
        <f>_xlfn.AGGREGATE(3,5,$B$2:B115)</f>
        <v>43</v>
      </c>
      <c r="B115" t="s">
        <v>350</v>
      </c>
      <c r="C115" t="s">
        <v>351</v>
      </c>
      <c r="D115" t="s">
        <v>796</v>
      </c>
      <c r="E115" t="s">
        <v>847</v>
      </c>
      <c r="F115">
        <v>0</v>
      </c>
      <c r="G115">
        <v>0</v>
      </c>
      <c r="H115">
        <v>51800</v>
      </c>
      <c r="I115">
        <f t="shared" si="87"/>
        <v>5180</v>
      </c>
      <c r="J115">
        <f t="shared" si="88"/>
        <v>6216</v>
      </c>
      <c r="K115">
        <v>0</v>
      </c>
      <c r="L115">
        <v>500</v>
      </c>
      <c r="M115">
        <f t="shared" si="89"/>
        <v>63696</v>
      </c>
      <c r="N115">
        <v>5000</v>
      </c>
      <c r="O115">
        <v>0</v>
      </c>
      <c r="P115">
        <f t="shared" si="90"/>
        <v>200</v>
      </c>
      <c r="Q115">
        <f t="shared" si="91"/>
        <v>58496</v>
      </c>
      <c r="R115">
        <v>51800</v>
      </c>
      <c r="S115">
        <f t="shared" si="92"/>
        <v>5180</v>
      </c>
      <c r="T115">
        <f t="shared" si="93"/>
        <v>6216</v>
      </c>
      <c r="U115">
        <v>0</v>
      </c>
      <c r="V115">
        <v>500</v>
      </c>
      <c r="W115">
        <f t="shared" si="94"/>
        <v>63696</v>
      </c>
      <c r="X115">
        <v>5000</v>
      </c>
      <c r="Y115">
        <v>0</v>
      </c>
      <c r="Z115">
        <f t="shared" si="95"/>
        <v>200</v>
      </c>
      <c r="AA115">
        <f t="shared" si="96"/>
        <v>58496</v>
      </c>
      <c r="AB115">
        <v>51800</v>
      </c>
      <c r="AC115">
        <f t="shared" si="97"/>
        <v>7252.0000000000009</v>
      </c>
      <c r="AD115">
        <f t="shared" si="98"/>
        <v>6216</v>
      </c>
      <c r="AE115">
        <v>0</v>
      </c>
      <c r="AF115">
        <v>500</v>
      </c>
      <c r="AG115">
        <f t="shared" si="99"/>
        <v>65768</v>
      </c>
      <c r="AH115">
        <v>5000</v>
      </c>
      <c r="AI115">
        <v>0</v>
      </c>
      <c r="AJ115">
        <f t="shared" si="100"/>
        <v>200</v>
      </c>
      <c r="AK115">
        <f t="shared" si="101"/>
        <v>60568</v>
      </c>
      <c r="AL115">
        <v>51800</v>
      </c>
      <c r="AM115">
        <f t="shared" si="102"/>
        <v>7252.0000000000009</v>
      </c>
      <c r="AN115">
        <f t="shared" si="103"/>
        <v>6216</v>
      </c>
      <c r="AO115">
        <v>0</v>
      </c>
      <c r="AP115">
        <v>500</v>
      </c>
      <c r="AQ115">
        <f t="shared" si="104"/>
        <v>65768</v>
      </c>
      <c r="AR115">
        <v>5000</v>
      </c>
      <c r="AS115">
        <v>0</v>
      </c>
      <c r="AT115">
        <f t="shared" si="105"/>
        <v>200</v>
      </c>
      <c r="AU115">
        <f t="shared" si="106"/>
        <v>60568</v>
      </c>
      <c r="AV115">
        <v>53400</v>
      </c>
      <c r="AW115">
        <f t="shared" si="107"/>
        <v>7476.0000000000009</v>
      </c>
      <c r="AX115">
        <f t="shared" si="108"/>
        <v>2072</v>
      </c>
      <c r="AY115">
        <f t="shared" si="109"/>
        <v>6408</v>
      </c>
      <c r="AZ115">
        <v>0</v>
      </c>
      <c r="BA115">
        <v>500</v>
      </c>
      <c r="BB115">
        <f t="shared" si="110"/>
        <v>69856</v>
      </c>
      <c r="BC115">
        <v>5000</v>
      </c>
      <c r="BD115">
        <v>0</v>
      </c>
      <c r="BE115">
        <f t="shared" si="111"/>
        <v>200</v>
      </c>
      <c r="BF115">
        <f t="shared" si="112"/>
        <v>64656</v>
      </c>
      <c r="BG115">
        <v>53400</v>
      </c>
      <c r="BH115">
        <f t="shared" si="113"/>
        <v>7476.0000000000009</v>
      </c>
      <c r="BI115">
        <f t="shared" si="114"/>
        <v>6408</v>
      </c>
      <c r="BJ115">
        <v>0</v>
      </c>
      <c r="BK115">
        <v>500</v>
      </c>
      <c r="BL115">
        <f t="shared" si="115"/>
        <v>67784</v>
      </c>
      <c r="BM115">
        <v>5000</v>
      </c>
      <c r="BN115">
        <v>0</v>
      </c>
      <c r="BO115">
        <f t="shared" si="116"/>
        <v>200</v>
      </c>
      <c r="BP115">
        <f t="shared" si="117"/>
        <v>62584</v>
      </c>
      <c r="BQ115">
        <v>53400</v>
      </c>
      <c r="BR115">
        <f t="shared" si="118"/>
        <v>7476.0000000000009</v>
      </c>
      <c r="BS115">
        <f t="shared" si="119"/>
        <v>6408</v>
      </c>
      <c r="BT115">
        <v>0</v>
      </c>
      <c r="BU115">
        <v>500</v>
      </c>
      <c r="BV115">
        <f t="shared" si="120"/>
        <v>67784</v>
      </c>
      <c r="BW115">
        <v>5000</v>
      </c>
      <c r="BX115">
        <v>0</v>
      </c>
      <c r="BY115">
        <f t="shared" si="121"/>
        <v>200</v>
      </c>
      <c r="BZ115">
        <f t="shared" si="122"/>
        <v>62584</v>
      </c>
      <c r="CA115">
        <v>53400</v>
      </c>
      <c r="CB115">
        <f t="shared" si="123"/>
        <v>7476.0000000000009</v>
      </c>
      <c r="CC115">
        <f t="shared" si="124"/>
        <v>6408</v>
      </c>
      <c r="CD115">
        <v>0</v>
      </c>
      <c r="CE115">
        <v>500</v>
      </c>
      <c r="CF115">
        <f t="shared" si="125"/>
        <v>67784</v>
      </c>
      <c r="CG115">
        <v>5000</v>
      </c>
      <c r="CH115">
        <v>0</v>
      </c>
      <c r="CI115">
        <f t="shared" si="126"/>
        <v>200</v>
      </c>
      <c r="CJ115">
        <f t="shared" si="127"/>
        <v>62584</v>
      </c>
      <c r="CK115">
        <v>53400</v>
      </c>
      <c r="CL115">
        <f t="shared" si="128"/>
        <v>7476.0000000000009</v>
      </c>
      <c r="CM115">
        <f t="shared" si="129"/>
        <v>6408</v>
      </c>
      <c r="CN115">
        <v>0</v>
      </c>
      <c r="CO115">
        <v>500</v>
      </c>
      <c r="CP115">
        <f t="shared" si="130"/>
        <v>67784</v>
      </c>
      <c r="CQ115">
        <v>5000</v>
      </c>
      <c r="CR115">
        <v>0</v>
      </c>
      <c r="CS115">
        <f t="shared" si="131"/>
        <v>200</v>
      </c>
      <c r="CT115">
        <f t="shared" si="132"/>
        <v>62584</v>
      </c>
      <c r="CU115">
        <v>53400</v>
      </c>
      <c r="CV115">
        <f t="shared" si="133"/>
        <v>7476.0000000000009</v>
      </c>
      <c r="CW115">
        <f t="shared" si="134"/>
        <v>6408</v>
      </c>
      <c r="CX115">
        <v>0</v>
      </c>
      <c r="CY115">
        <v>500</v>
      </c>
      <c r="CZ115">
        <f t="shared" si="135"/>
        <v>67784</v>
      </c>
      <c r="DA115">
        <v>5000</v>
      </c>
      <c r="DB115">
        <v>0</v>
      </c>
      <c r="DC115">
        <f t="shared" si="136"/>
        <v>200</v>
      </c>
      <c r="DD115">
        <f t="shared" si="137"/>
        <v>62584</v>
      </c>
      <c r="DE115">
        <v>53400</v>
      </c>
      <c r="DF115">
        <f t="shared" si="138"/>
        <v>7476.0000000000009</v>
      </c>
      <c r="DG115">
        <f t="shared" si="139"/>
        <v>6408</v>
      </c>
      <c r="DH115">
        <v>0</v>
      </c>
      <c r="DI115">
        <v>500</v>
      </c>
      <c r="DJ115">
        <f t="shared" si="140"/>
        <v>67784</v>
      </c>
      <c r="DK115">
        <v>5000</v>
      </c>
      <c r="DL115">
        <v>0</v>
      </c>
      <c r="DM115">
        <f t="shared" si="141"/>
        <v>200</v>
      </c>
      <c r="DN115">
        <f t="shared" si="142"/>
        <v>62584</v>
      </c>
      <c r="DO115">
        <v>53400</v>
      </c>
      <c r="DP115">
        <f t="shared" si="143"/>
        <v>7476.0000000000009</v>
      </c>
      <c r="DQ115">
        <f t="shared" si="144"/>
        <v>6408</v>
      </c>
      <c r="DR115">
        <v>0</v>
      </c>
      <c r="DS115">
        <v>500</v>
      </c>
      <c r="DT115">
        <f t="shared" si="145"/>
        <v>67784</v>
      </c>
      <c r="DU115">
        <v>5000</v>
      </c>
      <c r="DV115">
        <v>0</v>
      </c>
      <c r="DW115">
        <f t="shared" si="146"/>
        <v>200</v>
      </c>
      <c r="DX115">
        <f t="shared" si="147"/>
        <v>62584</v>
      </c>
      <c r="DY115">
        <f t="shared" si="148"/>
        <v>803272</v>
      </c>
      <c r="DZ115">
        <f t="shared" si="80"/>
        <v>2400</v>
      </c>
      <c r="EA115">
        <f t="shared" si="81"/>
        <v>50000</v>
      </c>
      <c r="EB115">
        <v>0</v>
      </c>
      <c r="EC115">
        <f t="shared" si="82"/>
        <v>750872</v>
      </c>
      <c r="ED115">
        <f t="shared" si="83"/>
        <v>60000</v>
      </c>
      <c r="EE115">
        <f t="shared" si="84"/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f t="shared" si="85"/>
        <v>60000</v>
      </c>
      <c r="EQ115">
        <f t="shared" si="149"/>
        <v>60000</v>
      </c>
      <c r="ER115">
        <f t="shared" si="86"/>
        <v>690872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f t="shared" si="150"/>
        <v>0</v>
      </c>
      <c r="FA115">
        <f t="shared" si="151"/>
        <v>690872</v>
      </c>
      <c r="FB115">
        <f t="shared" si="152"/>
        <v>12500</v>
      </c>
      <c r="FC115">
        <f t="shared" si="153"/>
        <v>19087</v>
      </c>
      <c r="FD115">
        <f t="shared" si="154"/>
        <v>31587</v>
      </c>
      <c r="FE115">
        <f t="shared" si="155"/>
        <v>31587</v>
      </c>
      <c r="FF115">
        <f t="shared" si="156"/>
        <v>1263.48</v>
      </c>
      <c r="FG115">
        <f t="shared" si="157"/>
        <v>32850</v>
      </c>
      <c r="FH115">
        <v>0</v>
      </c>
      <c r="FI115">
        <f t="shared" si="158"/>
        <v>32850</v>
      </c>
      <c r="FJ115" t="b">
        <f t="shared" si="159"/>
        <v>1</v>
      </c>
    </row>
    <row r="116" spans="1:166" x14ac:dyDescent="0.25">
      <c r="A116" s="1">
        <f>_xlfn.AGGREGATE(3,5,$B$2:B116)</f>
        <v>44</v>
      </c>
      <c r="B116" s="1" t="s">
        <v>352</v>
      </c>
      <c r="C116" s="1" t="s">
        <v>353</v>
      </c>
      <c r="D116" s="1" t="s">
        <v>796</v>
      </c>
      <c r="E116" s="1" t="s">
        <v>846</v>
      </c>
      <c r="F116" s="1">
        <v>0</v>
      </c>
      <c r="G116" s="1">
        <v>6000</v>
      </c>
      <c r="H116" s="1">
        <v>32500</v>
      </c>
      <c r="I116" s="1">
        <f t="shared" si="87"/>
        <v>3250</v>
      </c>
      <c r="J116" s="1">
        <f t="shared" si="88"/>
        <v>3900</v>
      </c>
      <c r="K116" s="1">
        <v>0</v>
      </c>
      <c r="L116" s="1">
        <v>0</v>
      </c>
      <c r="M116" s="1">
        <f t="shared" si="89"/>
        <v>39650</v>
      </c>
      <c r="N116" s="1">
        <v>2000</v>
      </c>
      <c r="O116" s="1">
        <v>0</v>
      </c>
      <c r="P116" s="1">
        <f t="shared" si="90"/>
        <v>150</v>
      </c>
      <c r="Q116" s="1">
        <f t="shared" si="91"/>
        <v>37500</v>
      </c>
      <c r="R116" s="1">
        <v>32500</v>
      </c>
      <c r="S116" s="1">
        <f t="shared" si="92"/>
        <v>3250</v>
      </c>
      <c r="T116" s="1">
        <f t="shared" si="93"/>
        <v>3900</v>
      </c>
      <c r="U116" s="1">
        <v>0</v>
      </c>
      <c r="V116" s="1">
        <v>0</v>
      </c>
      <c r="W116" s="1">
        <f t="shared" si="94"/>
        <v>39650</v>
      </c>
      <c r="X116" s="1">
        <v>2000</v>
      </c>
      <c r="Y116" s="1">
        <v>0</v>
      </c>
      <c r="Z116" s="1">
        <f t="shared" si="95"/>
        <v>150</v>
      </c>
      <c r="AA116" s="1">
        <f t="shared" si="96"/>
        <v>37500</v>
      </c>
      <c r="AB116" s="1">
        <v>32500</v>
      </c>
      <c r="AC116" s="1">
        <f t="shared" si="97"/>
        <v>4550</v>
      </c>
      <c r="AD116" s="1">
        <f t="shared" si="98"/>
        <v>3900</v>
      </c>
      <c r="AE116" s="1">
        <v>0</v>
      </c>
      <c r="AF116" s="1">
        <v>0</v>
      </c>
      <c r="AG116" s="1">
        <f t="shared" si="99"/>
        <v>40950</v>
      </c>
      <c r="AH116" s="1">
        <v>2000</v>
      </c>
      <c r="AI116" s="1">
        <v>0</v>
      </c>
      <c r="AJ116" s="1">
        <f t="shared" si="100"/>
        <v>200</v>
      </c>
      <c r="AK116" s="1">
        <f t="shared" si="101"/>
        <v>38750</v>
      </c>
      <c r="AL116" s="1">
        <v>32500</v>
      </c>
      <c r="AM116" s="1">
        <f t="shared" si="102"/>
        <v>4550</v>
      </c>
      <c r="AN116" s="1">
        <f t="shared" si="103"/>
        <v>3900</v>
      </c>
      <c r="AO116" s="1">
        <v>0</v>
      </c>
      <c r="AP116" s="1">
        <v>0</v>
      </c>
      <c r="AQ116" s="1">
        <f t="shared" si="104"/>
        <v>40950</v>
      </c>
      <c r="AR116" s="1">
        <v>2000</v>
      </c>
      <c r="AS116" s="1">
        <v>0</v>
      </c>
      <c r="AT116" s="1">
        <f t="shared" si="105"/>
        <v>200</v>
      </c>
      <c r="AU116" s="1">
        <f t="shared" si="106"/>
        <v>38750</v>
      </c>
      <c r="AV116" s="1">
        <v>33500</v>
      </c>
      <c r="AW116" s="1">
        <f t="shared" si="107"/>
        <v>4690</v>
      </c>
      <c r="AX116" s="1">
        <f t="shared" si="108"/>
        <v>1300</v>
      </c>
      <c r="AY116" s="1">
        <f t="shared" si="109"/>
        <v>4020</v>
      </c>
      <c r="AZ116" s="1">
        <v>0</v>
      </c>
      <c r="BA116" s="1">
        <v>0</v>
      </c>
      <c r="BB116" s="1">
        <f t="shared" si="110"/>
        <v>43510</v>
      </c>
      <c r="BC116" s="1">
        <v>2500</v>
      </c>
      <c r="BD116" s="1">
        <v>0</v>
      </c>
      <c r="BE116" s="1">
        <f t="shared" si="111"/>
        <v>200</v>
      </c>
      <c r="BF116" s="1">
        <f t="shared" si="112"/>
        <v>40810</v>
      </c>
      <c r="BG116" s="1">
        <v>33500</v>
      </c>
      <c r="BH116" s="1">
        <f t="shared" si="113"/>
        <v>4690</v>
      </c>
      <c r="BI116" s="1">
        <f t="shared" si="114"/>
        <v>4020</v>
      </c>
      <c r="BJ116" s="1">
        <v>0</v>
      </c>
      <c r="BK116" s="1">
        <v>0</v>
      </c>
      <c r="BL116" s="1">
        <f t="shared" si="115"/>
        <v>42210</v>
      </c>
      <c r="BM116" s="1">
        <v>2500</v>
      </c>
      <c r="BN116" s="1">
        <v>0</v>
      </c>
      <c r="BO116" s="1">
        <f t="shared" si="116"/>
        <v>200</v>
      </c>
      <c r="BP116" s="1">
        <f t="shared" si="117"/>
        <v>39510</v>
      </c>
      <c r="BQ116" s="1">
        <v>33500</v>
      </c>
      <c r="BR116" s="1">
        <f t="shared" si="118"/>
        <v>4690</v>
      </c>
      <c r="BS116" s="1">
        <f t="shared" si="119"/>
        <v>4020</v>
      </c>
      <c r="BT116" s="1">
        <v>0</v>
      </c>
      <c r="BU116" s="1">
        <v>0</v>
      </c>
      <c r="BV116" s="1">
        <f t="shared" si="120"/>
        <v>42210</v>
      </c>
      <c r="BW116" s="1">
        <v>2500</v>
      </c>
      <c r="BX116" s="1">
        <v>0</v>
      </c>
      <c r="BY116" s="1">
        <f t="shared" si="121"/>
        <v>200</v>
      </c>
      <c r="BZ116" s="1">
        <f t="shared" si="122"/>
        <v>39510</v>
      </c>
      <c r="CA116" s="1">
        <v>33500</v>
      </c>
      <c r="CB116" s="1">
        <f t="shared" si="123"/>
        <v>4690</v>
      </c>
      <c r="CC116" s="1">
        <f t="shared" si="124"/>
        <v>4020</v>
      </c>
      <c r="CD116" s="1">
        <v>0</v>
      </c>
      <c r="CE116" s="1">
        <v>0</v>
      </c>
      <c r="CF116" s="1">
        <f t="shared" si="125"/>
        <v>42210</v>
      </c>
      <c r="CG116" s="1">
        <v>2500</v>
      </c>
      <c r="CH116" s="1">
        <v>0</v>
      </c>
      <c r="CI116" s="1">
        <f t="shared" si="126"/>
        <v>200</v>
      </c>
      <c r="CJ116" s="1">
        <f t="shared" si="127"/>
        <v>39510</v>
      </c>
      <c r="CK116" s="1">
        <v>33500</v>
      </c>
      <c r="CL116" s="1">
        <f t="shared" si="128"/>
        <v>4690</v>
      </c>
      <c r="CM116" s="1">
        <f t="shared" si="129"/>
        <v>4020</v>
      </c>
      <c r="CN116" s="1">
        <v>0</v>
      </c>
      <c r="CO116" s="1">
        <v>0</v>
      </c>
      <c r="CP116" s="1">
        <f t="shared" si="130"/>
        <v>42210</v>
      </c>
      <c r="CQ116" s="1">
        <v>2500</v>
      </c>
      <c r="CR116" s="1">
        <v>0</v>
      </c>
      <c r="CS116" s="1">
        <f t="shared" si="131"/>
        <v>200</v>
      </c>
      <c r="CT116" s="1">
        <f t="shared" si="132"/>
        <v>39510</v>
      </c>
      <c r="CU116" s="1">
        <v>33500</v>
      </c>
      <c r="CV116" s="1">
        <f t="shared" si="133"/>
        <v>4690</v>
      </c>
      <c r="CW116" s="1">
        <f t="shared" si="134"/>
        <v>4020</v>
      </c>
      <c r="CX116" s="1">
        <v>0</v>
      </c>
      <c r="CY116" s="1">
        <v>0</v>
      </c>
      <c r="CZ116" s="1">
        <f t="shared" si="135"/>
        <v>42210</v>
      </c>
      <c r="DA116" s="1">
        <v>2500</v>
      </c>
      <c r="DB116" s="1">
        <v>0</v>
      </c>
      <c r="DC116" s="1">
        <f t="shared" si="136"/>
        <v>200</v>
      </c>
      <c r="DD116" s="1">
        <f t="shared" si="137"/>
        <v>39510</v>
      </c>
      <c r="DE116" s="1">
        <v>33500</v>
      </c>
      <c r="DF116" s="1">
        <f t="shared" si="138"/>
        <v>4690</v>
      </c>
      <c r="DG116" s="1">
        <f t="shared" si="139"/>
        <v>4020</v>
      </c>
      <c r="DH116" s="1">
        <v>0</v>
      </c>
      <c r="DI116" s="1">
        <v>0</v>
      </c>
      <c r="DJ116" s="1">
        <f t="shared" si="140"/>
        <v>42210</v>
      </c>
      <c r="DK116" s="1">
        <v>2500</v>
      </c>
      <c r="DL116" s="1">
        <v>0</v>
      </c>
      <c r="DM116" s="1">
        <f t="shared" si="141"/>
        <v>200</v>
      </c>
      <c r="DN116" s="1">
        <f t="shared" si="142"/>
        <v>39510</v>
      </c>
      <c r="DO116" s="1">
        <v>33500</v>
      </c>
      <c r="DP116" s="1">
        <f t="shared" si="143"/>
        <v>4690</v>
      </c>
      <c r="DQ116" s="1">
        <f t="shared" si="144"/>
        <v>4020</v>
      </c>
      <c r="DR116" s="1">
        <v>0</v>
      </c>
      <c r="DS116" s="1">
        <v>0</v>
      </c>
      <c r="DT116" s="1">
        <f t="shared" si="145"/>
        <v>42210</v>
      </c>
      <c r="DU116" s="1">
        <v>2500</v>
      </c>
      <c r="DV116" s="1">
        <v>0</v>
      </c>
      <c r="DW116" s="1">
        <f t="shared" si="146"/>
        <v>200</v>
      </c>
      <c r="DX116" s="1">
        <f t="shared" si="147"/>
        <v>39510</v>
      </c>
      <c r="DY116" s="1">
        <f t="shared" si="148"/>
        <v>506180</v>
      </c>
      <c r="DZ116" s="1">
        <f t="shared" si="80"/>
        <v>2300</v>
      </c>
      <c r="EA116" s="1">
        <f t="shared" si="81"/>
        <v>50000</v>
      </c>
      <c r="EB116" s="1">
        <v>0</v>
      </c>
      <c r="EC116" s="1">
        <f t="shared" si="82"/>
        <v>453880</v>
      </c>
      <c r="ED116" s="1">
        <f t="shared" si="83"/>
        <v>28000</v>
      </c>
      <c r="EE116" s="1">
        <f t="shared" si="84"/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f t="shared" si="85"/>
        <v>28000</v>
      </c>
      <c r="EQ116" s="1">
        <f t="shared" si="149"/>
        <v>28000</v>
      </c>
      <c r="ER116" s="1">
        <f t="shared" si="86"/>
        <v>425880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1">
        <v>0</v>
      </c>
      <c r="EZ116" s="1">
        <f t="shared" si="150"/>
        <v>0</v>
      </c>
      <c r="FA116" s="1">
        <f t="shared" si="151"/>
        <v>425880</v>
      </c>
      <c r="FB116" s="1">
        <f t="shared" si="152"/>
        <v>8794</v>
      </c>
      <c r="FC116" s="1">
        <f t="shared" si="153"/>
        <v>0</v>
      </c>
      <c r="FD116" s="1">
        <f t="shared" si="154"/>
        <v>8794</v>
      </c>
      <c r="FE116" s="1">
        <f t="shared" si="155"/>
        <v>0</v>
      </c>
      <c r="FF116" s="1">
        <f t="shared" si="156"/>
        <v>0</v>
      </c>
      <c r="FG116" s="1">
        <f t="shared" si="157"/>
        <v>0</v>
      </c>
      <c r="FH116" s="1">
        <v>0</v>
      </c>
      <c r="FI116" s="1">
        <f t="shared" si="158"/>
        <v>0</v>
      </c>
      <c r="FJ116" s="1" t="b">
        <f t="shared" si="159"/>
        <v>1</v>
      </c>
    </row>
    <row r="117" spans="1:166" customFormat="1" hidden="1" x14ac:dyDescent="0.25">
      <c r="A117">
        <f>_xlfn.AGGREGATE(3,5,$B$2:B117)</f>
        <v>44</v>
      </c>
      <c r="B117" t="s">
        <v>354</v>
      </c>
      <c r="C117" t="s">
        <v>355</v>
      </c>
      <c r="D117" t="s">
        <v>797</v>
      </c>
      <c r="E117" t="s">
        <v>847</v>
      </c>
      <c r="F117">
        <v>0</v>
      </c>
      <c r="G117">
        <v>0</v>
      </c>
      <c r="H117">
        <v>50200</v>
      </c>
      <c r="I117">
        <f t="shared" si="87"/>
        <v>5020</v>
      </c>
      <c r="J117">
        <f t="shared" si="88"/>
        <v>6024</v>
      </c>
      <c r="K117">
        <v>400</v>
      </c>
      <c r="L117">
        <v>500</v>
      </c>
      <c r="M117">
        <f t="shared" si="89"/>
        <v>62144</v>
      </c>
      <c r="N117">
        <v>5000</v>
      </c>
      <c r="O117">
        <v>0</v>
      </c>
      <c r="P117">
        <f t="shared" si="90"/>
        <v>200</v>
      </c>
      <c r="Q117">
        <f t="shared" si="91"/>
        <v>56944</v>
      </c>
      <c r="R117">
        <v>50200</v>
      </c>
      <c r="S117">
        <f t="shared" si="92"/>
        <v>5020</v>
      </c>
      <c r="T117">
        <f t="shared" si="93"/>
        <v>6024</v>
      </c>
      <c r="U117">
        <v>400</v>
      </c>
      <c r="V117">
        <v>500</v>
      </c>
      <c r="W117">
        <f t="shared" si="94"/>
        <v>62144</v>
      </c>
      <c r="X117">
        <v>5000</v>
      </c>
      <c r="Y117">
        <v>0</v>
      </c>
      <c r="Z117">
        <f t="shared" si="95"/>
        <v>200</v>
      </c>
      <c r="AA117">
        <f t="shared" si="96"/>
        <v>56944</v>
      </c>
      <c r="AB117">
        <v>50200</v>
      </c>
      <c r="AC117">
        <f t="shared" si="97"/>
        <v>7028.0000000000009</v>
      </c>
      <c r="AD117">
        <f t="shared" si="98"/>
        <v>6024</v>
      </c>
      <c r="AE117">
        <v>400</v>
      </c>
      <c r="AF117">
        <v>500</v>
      </c>
      <c r="AG117">
        <f t="shared" si="99"/>
        <v>64152</v>
      </c>
      <c r="AH117">
        <v>5000</v>
      </c>
      <c r="AI117">
        <v>0</v>
      </c>
      <c r="AJ117">
        <f t="shared" si="100"/>
        <v>200</v>
      </c>
      <c r="AK117">
        <f t="shared" si="101"/>
        <v>58952</v>
      </c>
      <c r="AL117">
        <v>50200</v>
      </c>
      <c r="AM117">
        <f t="shared" si="102"/>
        <v>7028.0000000000009</v>
      </c>
      <c r="AN117">
        <f t="shared" si="103"/>
        <v>6024</v>
      </c>
      <c r="AO117">
        <v>400</v>
      </c>
      <c r="AP117">
        <v>500</v>
      </c>
      <c r="AQ117">
        <f t="shared" si="104"/>
        <v>64152</v>
      </c>
      <c r="AR117">
        <v>5000</v>
      </c>
      <c r="AS117">
        <v>0</v>
      </c>
      <c r="AT117">
        <f t="shared" si="105"/>
        <v>200</v>
      </c>
      <c r="AU117">
        <f t="shared" si="106"/>
        <v>58952</v>
      </c>
      <c r="AV117">
        <v>51700</v>
      </c>
      <c r="AW117">
        <f t="shared" si="107"/>
        <v>7238.0000000000009</v>
      </c>
      <c r="AX117">
        <f t="shared" si="108"/>
        <v>2008</v>
      </c>
      <c r="AY117">
        <f t="shared" si="109"/>
        <v>6204</v>
      </c>
      <c r="AZ117">
        <v>400</v>
      </c>
      <c r="BA117">
        <v>500</v>
      </c>
      <c r="BB117">
        <f t="shared" si="110"/>
        <v>68050</v>
      </c>
      <c r="BC117">
        <v>5000</v>
      </c>
      <c r="BD117">
        <v>0</v>
      </c>
      <c r="BE117">
        <f t="shared" si="111"/>
        <v>200</v>
      </c>
      <c r="BF117">
        <f t="shared" si="112"/>
        <v>62850</v>
      </c>
      <c r="BG117">
        <v>51700</v>
      </c>
      <c r="BH117">
        <f t="shared" si="113"/>
        <v>7238.0000000000009</v>
      </c>
      <c r="BI117">
        <f t="shared" si="114"/>
        <v>6204</v>
      </c>
      <c r="BJ117">
        <v>400</v>
      </c>
      <c r="BK117">
        <v>500</v>
      </c>
      <c r="BL117">
        <f t="shared" si="115"/>
        <v>66042</v>
      </c>
      <c r="BM117">
        <v>5000</v>
      </c>
      <c r="BN117">
        <v>0</v>
      </c>
      <c r="BO117">
        <f t="shared" si="116"/>
        <v>200</v>
      </c>
      <c r="BP117">
        <f t="shared" si="117"/>
        <v>60842</v>
      </c>
      <c r="BQ117">
        <v>51700</v>
      </c>
      <c r="BR117">
        <f t="shared" si="118"/>
        <v>7238.0000000000009</v>
      </c>
      <c r="BS117">
        <f t="shared" si="119"/>
        <v>6204</v>
      </c>
      <c r="BT117">
        <v>400</v>
      </c>
      <c r="BU117">
        <v>500</v>
      </c>
      <c r="BV117">
        <f t="shared" si="120"/>
        <v>66042</v>
      </c>
      <c r="BW117">
        <v>5000</v>
      </c>
      <c r="BX117">
        <v>0</v>
      </c>
      <c r="BY117">
        <f t="shared" si="121"/>
        <v>200</v>
      </c>
      <c r="BZ117">
        <f t="shared" si="122"/>
        <v>60842</v>
      </c>
      <c r="CA117">
        <v>51700</v>
      </c>
      <c r="CB117">
        <f t="shared" si="123"/>
        <v>7238.0000000000009</v>
      </c>
      <c r="CC117">
        <f t="shared" si="124"/>
        <v>6204</v>
      </c>
      <c r="CD117">
        <v>400</v>
      </c>
      <c r="CE117">
        <v>500</v>
      </c>
      <c r="CF117">
        <f t="shared" si="125"/>
        <v>66042</v>
      </c>
      <c r="CG117">
        <v>5000</v>
      </c>
      <c r="CH117">
        <v>0</v>
      </c>
      <c r="CI117">
        <f t="shared" si="126"/>
        <v>200</v>
      </c>
      <c r="CJ117">
        <f t="shared" si="127"/>
        <v>60842</v>
      </c>
      <c r="CK117">
        <v>51700</v>
      </c>
      <c r="CL117">
        <f t="shared" si="128"/>
        <v>7238.0000000000009</v>
      </c>
      <c r="CM117">
        <f t="shared" si="129"/>
        <v>6204</v>
      </c>
      <c r="CN117">
        <v>400</v>
      </c>
      <c r="CO117">
        <v>500</v>
      </c>
      <c r="CP117">
        <f t="shared" si="130"/>
        <v>66042</v>
      </c>
      <c r="CQ117">
        <v>5000</v>
      </c>
      <c r="CR117">
        <v>0</v>
      </c>
      <c r="CS117">
        <f t="shared" si="131"/>
        <v>200</v>
      </c>
      <c r="CT117">
        <f t="shared" si="132"/>
        <v>60842</v>
      </c>
      <c r="CU117">
        <v>51700</v>
      </c>
      <c r="CV117">
        <f t="shared" si="133"/>
        <v>7238.0000000000009</v>
      </c>
      <c r="CW117">
        <f t="shared" si="134"/>
        <v>6204</v>
      </c>
      <c r="CX117">
        <v>400</v>
      </c>
      <c r="CY117">
        <v>500</v>
      </c>
      <c r="CZ117">
        <f t="shared" si="135"/>
        <v>66042</v>
      </c>
      <c r="DA117">
        <v>5000</v>
      </c>
      <c r="DB117">
        <v>0</v>
      </c>
      <c r="DC117">
        <f t="shared" si="136"/>
        <v>200</v>
      </c>
      <c r="DD117">
        <f t="shared" si="137"/>
        <v>60842</v>
      </c>
      <c r="DE117">
        <v>51700</v>
      </c>
      <c r="DF117">
        <f t="shared" si="138"/>
        <v>7238.0000000000009</v>
      </c>
      <c r="DG117">
        <f t="shared" si="139"/>
        <v>6204</v>
      </c>
      <c r="DH117">
        <v>400</v>
      </c>
      <c r="DI117">
        <v>500</v>
      </c>
      <c r="DJ117">
        <f t="shared" si="140"/>
        <v>66042</v>
      </c>
      <c r="DK117">
        <v>5000</v>
      </c>
      <c r="DL117">
        <v>0</v>
      </c>
      <c r="DM117">
        <f t="shared" si="141"/>
        <v>200</v>
      </c>
      <c r="DN117">
        <f t="shared" si="142"/>
        <v>60842</v>
      </c>
      <c r="DO117">
        <v>51700</v>
      </c>
      <c r="DP117">
        <f t="shared" si="143"/>
        <v>7238.0000000000009</v>
      </c>
      <c r="DQ117">
        <f t="shared" si="144"/>
        <v>6204</v>
      </c>
      <c r="DR117">
        <v>400</v>
      </c>
      <c r="DS117">
        <v>500</v>
      </c>
      <c r="DT117">
        <f t="shared" si="145"/>
        <v>66042</v>
      </c>
      <c r="DU117">
        <v>5000</v>
      </c>
      <c r="DV117">
        <v>0</v>
      </c>
      <c r="DW117">
        <f t="shared" si="146"/>
        <v>200</v>
      </c>
      <c r="DX117">
        <f t="shared" si="147"/>
        <v>60842</v>
      </c>
      <c r="DY117">
        <f t="shared" si="148"/>
        <v>782936</v>
      </c>
      <c r="DZ117">
        <f t="shared" si="80"/>
        <v>2400</v>
      </c>
      <c r="EA117">
        <f t="shared" si="81"/>
        <v>50000</v>
      </c>
      <c r="EB117">
        <v>0</v>
      </c>
      <c r="EC117">
        <f t="shared" si="82"/>
        <v>730536</v>
      </c>
      <c r="ED117">
        <f t="shared" si="83"/>
        <v>60000</v>
      </c>
      <c r="EE117">
        <f t="shared" si="84"/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f t="shared" si="85"/>
        <v>60000</v>
      </c>
      <c r="EQ117">
        <f t="shared" si="149"/>
        <v>60000</v>
      </c>
      <c r="ER117">
        <f t="shared" si="86"/>
        <v>670536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f t="shared" si="150"/>
        <v>0</v>
      </c>
      <c r="FA117">
        <f t="shared" si="151"/>
        <v>670536</v>
      </c>
      <c r="FB117">
        <f t="shared" si="152"/>
        <v>12500</v>
      </c>
      <c r="FC117">
        <f t="shared" si="153"/>
        <v>17054</v>
      </c>
      <c r="FD117">
        <f t="shared" si="154"/>
        <v>29554</v>
      </c>
      <c r="FE117">
        <f t="shared" si="155"/>
        <v>29554</v>
      </c>
      <c r="FF117">
        <f t="shared" si="156"/>
        <v>1182.1600000000001</v>
      </c>
      <c r="FG117">
        <f t="shared" si="157"/>
        <v>30736</v>
      </c>
      <c r="FH117">
        <v>0</v>
      </c>
      <c r="FI117">
        <f t="shared" si="158"/>
        <v>30736</v>
      </c>
      <c r="FJ117" t="b">
        <f t="shared" si="159"/>
        <v>1</v>
      </c>
    </row>
    <row r="118" spans="1:166" customFormat="1" hidden="1" x14ac:dyDescent="0.25">
      <c r="A118">
        <f>_xlfn.AGGREGATE(3,5,$B$2:B118)</f>
        <v>44</v>
      </c>
      <c r="B118" t="s">
        <v>356</v>
      </c>
      <c r="C118" t="s">
        <v>357</v>
      </c>
      <c r="D118" t="s">
        <v>797</v>
      </c>
      <c r="E118" t="s">
        <v>848</v>
      </c>
      <c r="F118">
        <v>0</v>
      </c>
      <c r="G118">
        <v>0</v>
      </c>
      <c r="H118">
        <v>45900</v>
      </c>
      <c r="I118">
        <f t="shared" si="87"/>
        <v>4590</v>
      </c>
      <c r="J118">
        <f t="shared" si="88"/>
        <v>5508</v>
      </c>
      <c r="K118">
        <v>0</v>
      </c>
      <c r="L118">
        <v>0</v>
      </c>
      <c r="M118">
        <f t="shared" si="89"/>
        <v>55998</v>
      </c>
      <c r="N118">
        <v>6000</v>
      </c>
      <c r="O118">
        <v>0</v>
      </c>
      <c r="P118">
        <f t="shared" si="90"/>
        <v>200</v>
      </c>
      <c r="Q118">
        <f t="shared" si="91"/>
        <v>49798</v>
      </c>
      <c r="R118">
        <v>45900</v>
      </c>
      <c r="S118">
        <f t="shared" si="92"/>
        <v>4590</v>
      </c>
      <c r="T118">
        <f t="shared" si="93"/>
        <v>5508</v>
      </c>
      <c r="U118">
        <v>0</v>
      </c>
      <c r="V118">
        <v>0</v>
      </c>
      <c r="W118">
        <f t="shared" si="94"/>
        <v>55998</v>
      </c>
      <c r="X118">
        <v>6000</v>
      </c>
      <c r="Y118">
        <v>0</v>
      </c>
      <c r="Z118">
        <f t="shared" si="95"/>
        <v>200</v>
      </c>
      <c r="AA118">
        <f t="shared" si="96"/>
        <v>49798</v>
      </c>
      <c r="AB118">
        <v>45900</v>
      </c>
      <c r="AC118">
        <f t="shared" si="97"/>
        <v>6426.0000000000009</v>
      </c>
      <c r="AD118">
        <f t="shared" si="98"/>
        <v>5508</v>
      </c>
      <c r="AE118">
        <v>0</v>
      </c>
      <c r="AF118">
        <v>0</v>
      </c>
      <c r="AG118">
        <f t="shared" si="99"/>
        <v>57834</v>
      </c>
      <c r="AH118">
        <v>0</v>
      </c>
      <c r="AI118">
        <v>0</v>
      </c>
      <c r="AJ118">
        <f t="shared" si="100"/>
        <v>200</v>
      </c>
      <c r="AK118">
        <f t="shared" si="101"/>
        <v>57634</v>
      </c>
      <c r="AL118">
        <v>45900</v>
      </c>
      <c r="AM118">
        <f t="shared" si="102"/>
        <v>6426.0000000000009</v>
      </c>
      <c r="AN118">
        <f t="shared" si="103"/>
        <v>5508</v>
      </c>
      <c r="AO118">
        <v>0</v>
      </c>
      <c r="AP118">
        <v>0</v>
      </c>
      <c r="AQ118">
        <f t="shared" si="104"/>
        <v>57834</v>
      </c>
      <c r="AR118">
        <v>0</v>
      </c>
      <c r="AS118">
        <v>0</v>
      </c>
      <c r="AT118">
        <f t="shared" si="105"/>
        <v>200</v>
      </c>
      <c r="AU118">
        <f t="shared" si="106"/>
        <v>57634</v>
      </c>
      <c r="AV118">
        <v>47300</v>
      </c>
      <c r="AW118">
        <f t="shared" si="107"/>
        <v>6622.0000000000009</v>
      </c>
      <c r="AX118">
        <f t="shared" si="108"/>
        <v>1836</v>
      </c>
      <c r="AY118">
        <f t="shared" si="109"/>
        <v>5676</v>
      </c>
      <c r="AZ118">
        <v>0</v>
      </c>
      <c r="BA118">
        <v>0</v>
      </c>
      <c r="BB118">
        <f t="shared" si="110"/>
        <v>61434</v>
      </c>
      <c r="BC118">
        <v>0</v>
      </c>
      <c r="BD118">
        <v>0</v>
      </c>
      <c r="BE118">
        <f t="shared" si="111"/>
        <v>200</v>
      </c>
      <c r="BF118">
        <f t="shared" si="112"/>
        <v>61234</v>
      </c>
      <c r="BG118">
        <v>47300</v>
      </c>
      <c r="BH118">
        <f t="shared" si="113"/>
        <v>6622.0000000000009</v>
      </c>
      <c r="BI118">
        <f t="shared" si="114"/>
        <v>5676</v>
      </c>
      <c r="BJ118">
        <v>0</v>
      </c>
      <c r="BK118">
        <v>0</v>
      </c>
      <c r="BL118">
        <f t="shared" si="115"/>
        <v>59598</v>
      </c>
      <c r="BM118">
        <v>0</v>
      </c>
      <c r="BN118">
        <v>0</v>
      </c>
      <c r="BO118">
        <f t="shared" si="116"/>
        <v>200</v>
      </c>
      <c r="BP118">
        <f t="shared" si="117"/>
        <v>59398</v>
      </c>
      <c r="BQ118">
        <v>47300</v>
      </c>
      <c r="BR118">
        <f t="shared" si="118"/>
        <v>6622.0000000000009</v>
      </c>
      <c r="BS118">
        <f t="shared" si="119"/>
        <v>5676</v>
      </c>
      <c r="BT118">
        <v>0</v>
      </c>
      <c r="BU118">
        <v>0</v>
      </c>
      <c r="BV118">
        <f t="shared" si="120"/>
        <v>59598</v>
      </c>
      <c r="BW118">
        <v>0</v>
      </c>
      <c r="BX118">
        <v>0</v>
      </c>
      <c r="BY118">
        <f t="shared" si="121"/>
        <v>200</v>
      </c>
      <c r="BZ118">
        <f t="shared" si="122"/>
        <v>59398</v>
      </c>
      <c r="CA118">
        <v>47300</v>
      </c>
      <c r="CB118">
        <f t="shared" si="123"/>
        <v>6622.0000000000009</v>
      </c>
      <c r="CC118">
        <f t="shared" si="124"/>
        <v>5676</v>
      </c>
      <c r="CD118">
        <v>0</v>
      </c>
      <c r="CE118">
        <v>0</v>
      </c>
      <c r="CF118">
        <f t="shared" si="125"/>
        <v>59598</v>
      </c>
      <c r="CG118">
        <v>0</v>
      </c>
      <c r="CH118">
        <v>0</v>
      </c>
      <c r="CI118">
        <f t="shared" si="126"/>
        <v>200</v>
      </c>
      <c r="CJ118">
        <f t="shared" si="127"/>
        <v>59398</v>
      </c>
      <c r="CK118">
        <v>47300</v>
      </c>
      <c r="CL118">
        <f t="shared" si="128"/>
        <v>6622.0000000000009</v>
      </c>
      <c r="CM118">
        <f t="shared" si="129"/>
        <v>5676</v>
      </c>
      <c r="CN118">
        <v>0</v>
      </c>
      <c r="CO118">
        <v>0</v>
      </c>
      <c r="CP118">
        <f t="shared" si="130"/>
        <v>59598</v>
      </c>
      <c r="CQ118">
        <v>0</v>
      </c>
      <c r="CR118">
        <v>0</v>
      </c>
      <c r="CS118">
        <f t="shared" si="131"/>
        <v>200</v>
      </c>
      <c r="CT118">
        <f t="shared" si="132"/>
        <v>59398</v>
      </c>
      <c r="CU118">
        <v>47300</v>
      </c>
      <c r="CV118">
        <f t="shared" si="133"/>
        <v>6622.0000000000009</v>
      </c>
      <c r="CW118">
        <f t="shared" si="134"/>
        <v>5676</v>
      </c>
      <c r="CX118">
        <v>0</v>
      </c>
      <c r="CY118">
        <v>0</v>
      </c>
      <c r="CZ118">
        <f t="shared" si="135"/>
        <v>59598</v>
      </c>
      <c r="DA118">
        <v>0</v>
      </c>
      <c r="DB118">
        <v>0</v>
      </c>
      <c r="DC118">
        <f t="shared" si="136"/>
        <v>200</v>
      </c>
      <c r="DD118">
        <f t="shared" si="137"/>
        <v>59398</v>
      </c>
      <c r="DE118">
        <v>47300</v>
      </c>
      <c r="DF118">
        <f t="shared" si="138"/>
        <v>6622.0000000000009</v>
      </c>
      <c r="DG118">
        <f t="shared" si="139"/>
        <v>5676</v>
      </c>
      <c r="DH118">
        <v>0</v>
      </c>
      <c r="DI118">
        <v>0</v>
      </c>
      <c r="DJ118">
        <f t="shared" si="140"/>
        <v>59598</v>
      </c>
      <c r="DK118">
        <v>0</v>
      </c>
      <c r="DL118">
        <v>0</v>
      </c>
      <c r="DM118">
        <f t="shared" si="141"/>
        <v>200</v>
      </c>
      <c r="DN118">
        <f t="shared" si="142"/>
        <v>59398</v>
      </c>
      <c r="DO118">
        <v>47300</v>
      </c>
      <c r="DP118">
        <f t="shared" si="143"/>
        <v>6622.0000000000009</v>
      </c>
      <c r="DQ118">
        <f t="shared" si="144"/>
        <v>5676</v>
      </c>
      <c r="DR118">
        <v>0</v>
      </c>
      <c r="DS118">
        <v>0</v>
      </c>
      <c r="DT118">
        <f t="shared" si="145"/>
        <v>59598</v>
      </c>
      <c r="DU118">
        <v>0</v>
      </c>
      <c r="DV118">
        <v>0</v>
      </c>
      <c r="DW118">
        <f t="shared" si="146"/>
        <v>200</v>
      </c>
      <c r="DX118">
        <f t="shared" si="147"/>
        <v>59398</v>
      </c>
      <c r="DY118">
        <f t="shared" si="148"/>
        <v>706284</v>
      </c>
      <c r="DZ118">
        <f t="shared" si="80"/>
        <v>2400</v>
      </c>
      <c r="EA118">
        <f t="shared" si="81"/>
        <v>50000</v>
      </c>
      <c r="EB118">
        <v>0</v>
      </c>
      <c r="EC118">
        <f t="shared" si="82"/>
        <v>653884</v>
      </c>
      <c r="ED118">
        <f t="shared" si="83"/>
        <v>12000</v>
      </c>
      <c r="EE118">
        <f t="shared" si="84"/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f t="shared" si="85"/>
        <v>12000</v>
      </c>
      <c r="EQ118">
        <f t="shared" si="149"/>
        <v>12000</v>
      </c>
      <c r="ER118">
        <f t="shared" si="86"/>
        <v>641884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f t="shared" si="150"/>
        <v>0</v>
      </c>
      <c r="FA118">
        <f t="shared" si="151"/>
        <v>641884</v>
      </c>
      <c r="FB118">
        <f t="shared" si="152"/>
        <v>12500</v>
      </c>
      <c r="FC118">
        <f t="shared" si="153"/>
        <v>14188</v>
      </c>
      <c r="FD118">
        <f t="shared" si="154"/>
        <v>26688</v>
      </c>
      <c r="FE118">
        <f t="shared" si="155"/>
        <v>26688</v>
      </c>
      <c r="FF118">
        <f t="shared" si="156"/>
        <v>1067.52</v>
      </c>
      <c r="FG118">
        <f t="shared" si="157"/>
        <v>27756</v>
      </c>
      <c r="FH118">
        <v>0</v>
      </c>
      <c r="FI118">
        <f t="shared" si="158"/>
        <v>27756</v>
      </c>
      <c r="FJ118" t="b">
        <f t="shared" si="159"/>
        <v>1</v>
      </c>
    </row>
    <row r="119" spans="1:166" customFormat="1" hidden="1" x14ac:dyDescent="0.25">
      <c r="A119">
        <f>_xlfn.AGGREGATE(3,5,$B$2:B119)</f>
        <v>44</v>
      </c>
      <c r="B119" t="s">
        <v>358</v>
      </c>
      <c r="C119" t="s">
        <v>359</v>
      </c>
      <c r="D119" t="s">
        <v>797</v>
      </c>
      <c r="E119" t="s">
        <v>848</v>
      </c>
      <c r="F119">
        <v>0</v>
      </c>
      <c r="G119">
        <v>0</v>
      </c>
      <c r="H119">
        <v>45900</v>
      </c>
      <c r="I119">
        <f t="shared" si="87"/>
        <v>4590</v>
      </c>
      <c r="J119">
        <f t="shared" si="88"/>
        <v>5508</v>
      </c>
      <c r="K119">
        <v>0</v>
      </c>
      <c r="L119">
        <v>0</v>
      </c>
      <c r="M119">
        <f t="shared" si="89"/>
        <v>55998</v>
      </c>
      <c r="N119">
        <v>6000</v>
      </c>
      <c r="O119">
        <v>0</v>
      </c>
      <c r="P119">
        <f t="shared" si="90"/>
        <v>200</v>
      </c>
      <c r="Q119">
        <f t="shared" si="91"/>
        <v>49798</v>
      </c>
      <c r="R119">
        <v>45900</v>
      </c>
      <c r="S119">
        <f t="shared" si="92"/>
        <v>4590</v>
      </c>
      <c r="T119">
        <f t="shared" si="93"/>
        <v>5508</v>
      </c>
      <c r="U119">
        <v>0</v>
      </c>
      <c r="V119">
        <v>0</v>
      </c>
      <c r="W119">
        <f t="shared" si="94"/>
        <v>55998</v>
      </c>
      <c r="X119">
        <v>6000</v>
      </c>
      <c r="Y119">
        <v>0</v>
      </c>
      <c r="Z119">
        <f t="shared" si="95"/>
        <v>200</v>
      </c>
      <c r="AA119">
        <f t="shared" si="96"/>
        <v>49798</v>
      </c>
      <c r="AB119">
        <v>45900</v>
      </c>
      <c r="AC119">
        <f t="shared" si="97"/>
        <v>6426.0000000000009</v>
      </c>
      <c r="AD119">
        <f t="shared" si="98"/>
        <v>5508</v>
      </c>
      <c r="AE119">
        <v>0</v>
      </c>
      <c r="AF119">
        <v>0</v>
      </c>
      <c r="AG119">
        <f t="shared" si="99"/>
        <v>57834</v>
      </c>
      <c r="AH119">
        <v>6000</v>
      </c>
      <c r="AI119">
        <v>0</v>
      </c>
      <c r="AJ119">
        <f t="shared" si="100"/>
        <v>200</v>
      </c>
      <c r="AK119">
        <f t="shared" si="101"/>
        <v>51634</v>
      </c>
      <c r="AL119">
        <v>45900</v>
      </c>
      <c r="AM119">
        <f t="shared" si="102"/>
        <v>6426.0000000000009</v>
      </c>
      <c r="AN119">
        <f t="shared" si="103"/>
        <v>5508</v>
      </c>
      <c r="AO119">
        <v>0</v>
      </c>
      <c r="AP119">
        <v>0</v>
      </c>
      <c r="AQ119">
        <f t="shared" si="104"/>
        <v>57834</v>
      </c>
      <c r="AR119">
        <v>6000</v>
      </c>
      <c r="AS119">
        <v>0</v>
      </c>
      <c r="AT119">
        <f t="shared" si="105"/>
        <v>200</v>
      </c>
      <c r="AU119">
        <f t="shared" si="106"/>
        <v>51634</v>
      </c>
      <c r="AV119">
        <v>47300</v>
      </c>
      <c r="AW119">
        <f t="shared" si="107"/>
        <v>6622.0000000000009</v>
      </c>
      <c r="AX119">
        <f t="shared" si="108"/>
        <v>1836</v>
      </c>
      <c r="AY119">
        <f t="shared" si="109"/>
        <v>5676</v>
      </c>
      <c r="AZ119">
        <v>0</v>
      </c>
      <c r="BA119">
        <v>0</v>
      </c>
      <c r="BB119">
        <f t="shared" si="110"/>
        <v>61434</v>
      </c>
      <c r="BC119">
        <v>6000</v>
      </c>
      <c r="BD119">
        <v>0</v>
      </c>
      <c r="BE119">
        <f t="shared" si="111"/>
        <v>200</v>
      </c>
      <c r="BF119">
        <f t="shared" si="112"/>
        <v>55234</v>
      </c>
      <c r="BG119">
        <v>47300</v>
      </c>
      <c r="BH119">
        <f t="shared" si="113"/>
        <v>6622.0000000000009</v>
      </c>
      <c r="BI119">
        <f t="shared" si="114"/>
        <v>5676</v>
      </c>
      <c r="BJ119">
        <v>0</v>
      </c>
      <c r="BK119">
        <v>0</v>
      </c>
      <c r="BL119">
        <f t="shared" si="115"/>
        <v>59598</v>
      </c>
      <c r="BM119">
        <v>6000</v>
      </c>
      <c r="BN119">
        <v>0</v>
      </c>
      <c r="BO119">
        <f t="shared" si="116"/>
        <v>200</v>
      </c>
      <c r="BP119">
        <f t="shared" si="117"/>
        <v>53398</v>
      </c>
      <c r="BQ119">
        <v>47300</v>
      </c>
      <c r="BR119">
        <f t="shared" si="118"/>
        <v>6622.0000000000009</v>
      </c>
      <c r="BS119">
        <f t="shared" si="119"/>
        <v>5676</v>
      </c>
      <c r="BT119">
        <v>0</v>
      </c>
      <c r="BU119">
        <v>0</v>
      </c>
      <c r="BV119">
        <f t="shared" si="120"/>
        <v>59598</v>
      </c>
      <c r="BW119">
        <v>6000</v>
      </c>
      <c r="BX119">
        <v>0</v>
      </c>
      <c r="BY119">
        <f t="shared" si="121"/>
        <v>200</v>
      </c>
      <c r="BZ119">
        <f t="shared" si="122"/>
        <v>53398</v>
      </c>
      <c r="CA119">
        <v>47300</v>
      </c>
      <c r="CB119">
        <f t="shared" si="123"/>
        <v>6622.0000000000009</v>
      </c>
      <c r="CC119">
        <f t="shared" si="124"/>
        <v>5676</v>
      </c>
      <c r="CD119">
        <v>0</v>
      </c>
      <c r="CE119">
        <v>0</v>
      </c>
      <c r="CF119">
        <f t="shared" si="125"/>
        <v>59598</v>
      </c>
      <c r="CG119">
        <v>6000</v>
      </c>
      <c r="CH119">
        <v>0</v>
      </c>
      <c r="CI119">
        <f t="shared" si="126"/>
        <v>200</v>
      </c>
      <c r="CJ119">
        <f t="shared" si="127"/>
        <v>53398</v>
      </c>
      <c r="CK119">
        <v>47300</v>
      </c>
      <c r="CL119">
        <f t="shared" si="128"/>
        <v>6622.0000000000009</v>
      </c>
      <c r="CM119">
        <f t="shared" si="129"/>
        <v>5676</v>
      </c>
      <c r="CN119">
        <v>0</v>
      </c>
      <c r="CO119">
        <v>0</v>
      </c>
      <c r="CP119">
        <f t="shared" si="130"/>
        <v>59598</v>
      </c>
      <c r="CQ119">
        <v>6000</v>
      </c>
      <c r="CR119">
        <v>0</v>
      </c>
      <c r="CS119">
        <f t="shared" si="131"/>
        <v>200</v>
      </c>
      <c r="CT119">
        <f t="shared" si="132"/>
        <v>53398</v>
      </c>
      <c r="CU119">
        <v>47300</v>
      </c>
      <c r="CV119">
        <f t="shared" si="133"/>
        <v>6622.0000000000009</v>
      </c>
      <c r="CW119">
        <f t="shared" si="134"/>
        <v>5676</v>
      </c>
      <c r="CX119">
        <v>0</v>
      </c>
      <c r="CY119">
        <v>0</v>
      </c>
      <c r="CZ119">
        <f t="shared" si="135"/>
        <v>59598</v>
      </c>
      <c r="DA119">
        <v>6000</v>
      </c>
      <c r="DB119">
        <v>0</v>
      </c>
      <c r="DC119">
        <f t="shared" si="136"/>
        <v>200</v>
      </c>
      <c r="DD119">
        <f t="shared" si="137"/>
        <v>53398</v>
      </c>
      <c r="DE119">
        <v>47300</v>
      </c>
      <c r="DF119">
        <f t="shared" si="138"/>
        <v>6622.0000000000009</v>
      </c>
      <c r="DG119">
        <f t="shared" si="139"/>
        <v>5676</v>
      </c>
      <c r="DH119">
        <v>0</v>
      </c>
      <c r="DI119">
        <v>0</v>
      </c>
      <c r="DJ119">
        <f t="shared" si="140"/>
        <v>59598</v>
      </c>
      <c r="DK119">
        <v>6000</v>
      </c>
      <c r="DL119">
        <v>0</v>
      </c>
      <c r="DM119">
        <f t="shared" si="141"/>
        <v>200</v>
      </c>
      <c r="DN119">
        <f t="shared" si="142"/>
        <v>53398</v>
      </c>
      <c r="DO119">
        <v>47300</v>
      </c>
      <c r="DP119">
        <f t="shared" si="143"/>
        <v>6622.0000000000009</v>
      </c>
      <c r="DQ119">
        <f t="shared" si="144"/>
        <v>5676</v>
      </c>
      <c r="DR119">
        <v>0</v>
      </c>
      <c r="DS119">
        <v>0</v>
      </c>
      <c r="DT119">
        <f t="shared" si="145"/>
        <v>59598</v>
      </c>
      <c r="DU119">
        <v>6000</v>
      </c>
      <c r="DV119">
        <v>0</v>
      </c>
      <c r="DW119">
        <f t="shared" si="146"/>
        <v>200</v>
      </c>
      <c r="DX119">
        <f t="shared" si="147"/>
        <v>53398</v>
      </c>
      <c r="DY119">
        <f t="shared" si="148"/>
        <v>706284</v>
      </c>
      <c r="DZ119">
        <f t="shared" si="80"/>
        <v>2400</v>
      </c>
      <c r="EA119">
        <f t="shared" si="81"/>
        <v>50000</v>
      </c>
      <c r="EB119">
        <v>0</v>
      </c>
      <c r="EC119">
        <f t="shared" si="82"/>
        <v>653884</v>
      </c>
      <c r="ED119">
        <f t="shared" si="83"/>
        <v>72000</v>
      </c>
      <c r="EE119">
        <f t="shared" si="84"/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f t="shared" si="85"/>
        <v>72000</v>
      </c>
      <c r="EQ119">
        <f t="shared" si="149"/>
        <v>72000</v>
      </c>
      <c r="ER119">
        <f t="shared" si="86"/>
        <v>581884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f t="shared" si="150"/>
        <v>0</v>
      </c>
      <c r="FA119">
        <f t="shared" si="151"/>
        <v>581884</v>
      </c>
      <c r="FB119">
        <f t="shared" si="152"/>
        <v>12500</v>
      </c>
      <c r="FC119">
        <f t="shared" si="153"/>
        <v>8188</v>
      </c>
      <c r="FD119">
        <f t="shared" si="154"/>
        <v>20688</v>
      </c>
      <c r="FE119">
        <f t="shared" si="155"/>
        <v>20688</v>
      </c>
      <c r="FF119">
        <f t="shared" si="156"/>
        <v>827.52</v>
      </c>
      <c r="FG119">
        <f t="shared" si="157"/>
        <v>21516</v>
      </c>
      <c r="FH119">
        <v>0</v>
      </c>
      <c r="FI119">
        <f t="shared" si="158"/>
        <v>21516</v>
      </c>
      <c r="FJ119" t="b">
        <f t="shared" si="159"/>
        <v>1</v>
      </c>
    </row>
    <row r="120" spans="1:166" x14ac:dyDescent="0.25">
      <c r="A120" s="1">
        <f>_xlfn.AGGREGATE(3,5,$B$2:B120)</f>
        <v>45</v>
      </c>
      <c r="B120" s="1" t="s">
        <v>360</v>
      </c>
      <c r="C120" s="1" t="s">
        <v>361</v>
      </c>
      <c r="D120" s="1" t="s">
        <v>797</v>
      </c>
      <c r="E120" s="1" t="s">
        <v>846</v>
      </c>
      <c r="F120" s="1">
        <v>0</v>
      </c>
      <c r="G120" s="1">
        <v>6000</v>
      </c>
      <c r="H120" s="1">
        <v>32500</v>
      </c>
      <c r="I120" s="1">
        <f t="shared" si="87"/>
        <v>3250</v>
      </c>
      <c r="J120" s="1">
        <f t="shared" si="88"/>
        <v>3900</v>
      </c>
      <c r="K120" s="1">
        <v>0</v>
      </c>
      <c r="L120" s="1">
        <v>0</v>
      </c>
      <c r="M120" s="1">
        <f t="shared" si="89"/>
        <v>39650</v>
      </c>
      <c r="N120" s="1">
        <v>5000</v>
      </c>
      <c r="O120" s="1">
        <v>0</v>
      </c>
      <c r="P120" s="1">
        <f t="shared" si="90"/>
        <v>150</v>
      </c>
      <c r="Q120" s="1">
        <f t="shared" si="91"/>
        <v>34500</v>
      </c>
      <c r="R120" s="1">
        <v>32500</v>
      </c>
      <c r="S120" s="1">
        <f t="shared" si="92"/>
        <v>3250</v>
      </c>
      <c r="T120" s="1">
        <f t="shared" si="93"/>
        <v>3900</v>
      </c>
      <c r="U120" s="1">
        <v>0</v>
      </c>
      <c r="V120" s="1">
        <v>0</v>
      </c>
      <c r="W120" s="1">
        <f t="shared" si="94"/>
        <v>39650</v>
      </c>
      <c r="X120" s="1">
        <v>5000</v>
      </c>
      <c r="Y120" s="1">
        <v>0</v>
      </c>
      <c r="Z120" s="1">
        <f t="shared" si="95"/>
        <v>150</v>
      </c>
      <c r="AA120" s="1">
        <f t="shared" si="96"/>
        <v>34500</v>
      </c>
      <c r="AB120" s="1">
        <v>32500</v>
      </c>
      <c r="AC120" s="1">
        <f t="shared" si="97"/>
        <v>4550</v>
      </c>
      <c r="AD120" s="1">
        <f t="shared" si="98"/>
        <v>3900</v>
      </c>
      <c r="AE120" s="1">
        <v>0</v>
      </c>
      <c r="AF120" s="1">
        <v>0</v>
      </c>
      <c r="AG120" s="1">
        <f t="shared" si="99"/>
        <v>40950</v>
      </c>
      <c r="AH120" s="1">
        <v>5000</v>
      </c>
      <c r="AI120" s="1">
        <v>0</v>
      </c>
      <c r="AJ120" s="1">
        <f t="shared" si="100"/>
        <v>200</v>
      </c>
      <c r="AK120" s="1">
        <f t="shared" si="101"/>
        <v>35750</v>
      </c>
      <c r="AL120" s="1">
        <v>32500</v>
      </c>
      <c r="AM120" s="1">
        <f t="shared" si="102"/>
        <v>4550</v>
      </c>
      <c r="AN120" s="1">
        <f t="shared" si="103"/>
        <v>3900</v>
      </c>
      <c r="AO120" s="1">
        <v>0</v>
      </c>
      <c r="AP120" s="1">
        <v>0</v>
      </c>
      <c r="AQ120" s="1">
        <f t="shared" si="104"/>
        <v>40950</v>
      </c>
      <c r="AR120" s="1">
        <v>5000</v>
      </c>
      <c r="AS120" s="1">
        <v>0</v>
      </c>
      <c r="AT120" s="1">
        <f t="shared" si="105"/>
        <v>200</v>
      </c>
      <c r="AU120" s="1">
        <f t="shared" si="106"/>
        <v>35750</v>
      </c>
      <c r="AV120" s="1">
        <v>33500</v>
      </c>
      <c r="AW120" s="1">
        <f t="shared" si="107"/>
        <v>4690</v>
      </c>
      <c r="AX120" s="1">
        <f t="shared" si="108"/>
        <v>1300</v>
      </c>
      <c r="AY120" s="1">
        <f t="shared" si="109"/>
        <v>4020</v>
      </c>
      <c r="AZ120" s="1">
        <v>0</v>
      </c>
      <c r="BA120" s="1">
        <v>0</v>
      </c>
      <c r="BB120" s="1">
        <f t="shared" si="110"/>
        <v>43510</v>
      </c>
      <c r="BC120" s="1">
        <v>5000</v>
      </c>
      <c r="BD120" s="1">
        <v>0</v>
      </c>
      <c r="BE120" s="1">
        <f t="shared" si="111"/>
        <v>200</v>
      </c>
      <c r="BF120" s="1">
        <f t="shared" si="112"/>
        <v>38310</v>
      </c>
      <c r="BG120" s="1">
        <v>33500</v>
      </c>
      <c r="BH120" s="1">
        <f t="shared" si="113"/>
        <v>4690</v>
      </c>
      <c r="BI120" s="1">
        <f t="shared" si="114"/>
        <v>4020</v>
      </c>
      <c r="BJ120" s="1">
        <v>0</v>
      </c>
      <c r="BK120" s="1">
        <v>0</v>
      </c>
      <c r="BL120" s="1">
        <f t="shared" si="115"/>
        <v>42210</v>
      </c>
      <c r="BM120" s="1">
        <v>5000</v>
      </c>
      <c r="BN120" s="1">
        <v>0</v>
      </c>
      <c r="BO120" s="1">
        <f t="shared" si="116"/>
        <v>200</v>
      </c>
      <c r="BP120" s="1">
        <f t="shared" si="117"/>
        <v>37010</v>
      </c>
      <c r="BQ120" s="1">
        <v>33500</v>
      </c>
      <c r="BR120" s="1">
        <f t="shared" si="118"/>
        <v>4690</v>
      </c>
      <c r="BS120" s="1">
        <f t="shared" si="119"/>
        <v>4020</v>
      </c>
      <c r="BT120" s="1">
        <v>0</v>
      </c>
      <c r="BU120" s="1">
        <v>0</v>
      </c>
      <c r="BV120" s="1">
        <f t="shared" si="120"/>
        <v>42210</v>
      </c>
      <c r="BW120" s="1">
        <v>5000</v>
      </c>
      <c r="BX120" s="1">
        <v>0</v>
      </c>
      <c r="BY120" s="1">
        <f t="shared" si="121"/>
        <v>200</v>
      </c>
      <c r="BZ120" s="1">
        <f t="shared" si="122"/>
        <v>37010</v>
      </c>
      <c r="CA120" s="1">
        <v>33500</v>
      </c>
      <c r="CB120" s="1">
        <f t="shared" si="123"/>
        <v>4690</v>
      </c>
      <c r="CC120" s="1">
        <f t="shared" si="124"/>
        <v>4020</v>
      </c>
      <c r="CD120" s="1">
        <v>0</v>
      </c>
      <c r="CE120" s="1">
        <v>0</v>
      </c>
      <c r="CF120" s="1">
        <f t="shared" si="125"/>
        <v>42210</v>
      </c>
      <c r="CG120" s="1">
        <v>5000</v>
      </c>
      <c r="CH120" s="1">
        <v>0</v>
      </c>
      <c r="CI120" s="1">
        <f t="shared" si="126"/>
        <v>200</v>
      </c>
      <c r="CJ120" s="1">
        <f t="shared" si="127"/>
        <v>37010</v>
      </c>
      <c r="CK120" s="1">
        <v>33500</v>
      </c>
      <c r="CL120" s="1">
        <f t="shared" si="128"/>
        <v>4690</v>
      </c>
      <c r="CM120" s="1">
        <f t="shared" si="129"/>
        <v>4020</v>
      </c>
      <c r="CN120" s="1">
        <v>0</v>
      </c>
      <c r="CO120" s="1">
        <v>0</v>
      </c>
      <c r="CP120" s="1">
        <f t="shared" si="130"/>
        <v>42210</v>
      </c>
      <c r="CQ120" s="1">
        <v>5000</v>
      </c>
      <c r="CR120" s="1">
        <v>0</v>
      </c>
      <c r="CS120" s="1">
        <f t="shared" si="131"/>
        <v>200</v>
      </c>
      <c r="CT120" s="1">
        <f t="shared" si="132"/>
        <v>37010</v>
      </c>
      <c r="CU120" s="1">
        <v>33500</v>
      </c>
      <c r="CV120" s="1">
        <f t="shared" si="133"/>
        <v>4690</v>
      </c>
      <c r="CW120" s="1">
        <f t="shared" si="134"/>
        <v>4020</v>
      </c>
      <c r="CX120" s="1">
        <v>0</v>
      </c>
      <c r="CY120" s="1">
        <v>0</v>
      </c>
      <c r="CZ120" s="1">
        <f t="shared" si="135"/>
        <v>42210</v>
      </c>
      <c r="DA120" s="1">
        <v>5000</v>
      </c>
      <c r="DB120" s="1">
        <v>0</v>
      </c>
      <c r="DC120" s="1">
        <f t="shared" si="136"/>
        <v>200</v>
      </c>
      <c r="DD120" s="1">
        <f t="shared" si="137"/>
        <v>37010</v>
      </c>
      <c r="DE120" s="1">
        <v>34500</v>
      </c>
      <c r="DF120" s="1">
        <f t="shared" si="138"/>
        <v>4830.0000000000009</v>
      </c>
      <c r="DG120" s="1">
        <f t="shared" si="139"/>
        <v>4140</v>
      </c>
      <c r="DH120" s="1">
        <v>0</v>
      </c>
      <c r="DI120" s="1">
        <v>0</v>
      </c>
      <c r="DJ120" s="1">
        <f t="shared" si="140"/>
        <v>43470</v>
      </c>
      <c r="DK120" s="1">
        <v>5000</v>
      </c>
      <c r="DL120" s="1">
        <v>0</v>
      </c>
      <c r="DM120" s="1">
        <f t="shared" si="141"/>
        <v>200</v>
      </c>
      <c r="DN120" s="1">
        <f t="shared" si="142"/>
        <v>38270</v>
      </c>
      <c r="DO120" s="1">
        <v>34500</v>
      </c>
      <c r="DP120" s="1">
        <f t="shared" si="143"/>
        <v>4830.0000000000009</v>
      </c>
      <c r="DQ120" s="1">
        <f t="shared" si="144"/>
        <v>4140</v>
      </c>
      <c r="DR120" s="1">
        <v>0</v>
      </c>
      <c r="DS120" s="1">
        <v>0</v>
      </c>
      <c r="DT120" s="1">
        <f t="shared" si="145"/>
        <v>43470</v>
      </c>
      <c r="DU120" s="1">
        <v>5000</v>
      </c>
      <c r="DV120" s="1">
        <v>0</v>
      </c>
      <c r="DW120" s="1">
        <f t="shared" si="146"/>
        <v>200</v>
      </c>
      <c r="DX120" s="1">
        <f t="shared" si="147"/>
        <v>38270</v>
      </c>
      <c r="DY120" s="1">
        <f t="shared" si="148"/>
        <v>508700</v>
      </c>
      <c r="DZ120" s="1">
        <f t="shared" si="80"/>
        <v>2300</v>
      </c>
      <c r="EA120" s="1">
        <f t="shared" si="81"/>
        <v>50000</v>
      </c>
      <c r="EB120" s="1">
        <v>0</v>
      </c>
      <c r="EC120" s="1">
        <f t="shared" si="82"/>
        <v>456400</v>
      </c>
      <c r="ED120" s="1">
        <f t="shared" si="83"/>
        <v>60000</v>
      </c>
      <c r="EE120" s="1">
        <f t="shared" si="84"/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f t="shared" si="85"/>
        <v>60000</v>
      </c>
      <c r="EQ120" s="1">
        <f t="shared" si="149"/>
        <v>60000</v>
      </c>
      <c r="ER120" s="1">
        <f t="shared" si="86"/>
        <v>396400</v>
      </c>
      <c r="ES120" s="1">
        <v>0</v>
      </c>
      <c r="ET120" s="1">
        <v>0</v>
      </c>
      <c r="EU120" s="1">
        <v>0</v>
      </c>
      <c r="EV120" s="1">
        <v>0</v>
      </c>
      <c r="EW120" s="1">
        <v>0</v>
      </c>
      <c r="EX120" s="1">
        <v>0</v>
      </c>
      <c r="EY120" s="1">
        <v>0</v>
      </c>
      <c r="EZ120" s="1">
        <f t="shared" si="150"/>
        <v>0</v>
      </c>
      <c r="FA120" s="1">
        <f t="shared" si="151"/>
        <v>396400</v>
      </c>
      <c r="FB120" s="1">
        <f t="shared" si="152"/>
        <v>7320</v>
      </c>
      <c r="FC120" s="1">
        <f t="shared" si="153"/>
        <v>0</v>
      </c>
      <c r="FD120" s="1">
        <f t="shared" si="154"/>
        <v>7320</v>
      </c>
      <c r="FE120" s="1">
        <f t="shared" si="155"/>
        <v>0</v>
      </c>
      <c r="FF120" s="1">
        <f t="shared" si="156"/>
        <v>0</v>
      </c>
      <c r="FG120" s="1">
        <f t="shared" si="157"/>
        <v>0</v>
      </c>
      <c r="FH120" s="1">
        <v>0</v>
      </c>
      <c r="FI120" s="1">
        <f t="shared" si="158"/>
        <v>0</v>
      </c>
      <c r="FJ120" s="1" t="b">
        <f t="shared" si="159"/>
        <v>1</v>
      </c>
    </row>
    <row r="121" spans="1:166" x14ac:dyDescent="0.25">
      <c r="A121" s="1">
        <f>_xlfn.AGGREGATE(3,5,$B$2:B121)</f>
        <v>46</v>
      </c>
      <c r="B121" s="1" t="s">
        <v>362</v>
      </c>
      <c r="C121" s="1" t="s">
        <v>363</v>
      </c>
      <c r="D121" s="1" t="s">
        <v>797</v>
      </c>
      <c r="E121" s="1" t="s">
        <v>846</v>
      </c>
      <c r="F121" s="1">
        <v>0</v>
      </c>
      <c r="G121" s="1">
        <v>6000</v>
      </c>
      <c r="H121" s="1">
        <v>32500</v>
      </c>
      <c r="I121" s="1">
        <f t="shared" si="87"/>
        <v>3250</v>
      </c>
      <c r="J121" s="1">
        <f t="shared" si="88"/>
        <v>3900</v>
      </c>
      <c r="K121" s="1">
        <v>0</v>
      </c>
      <c r="L121" s="1">
        <v>500</v>
      </c>
      <c r="M121" s="1">
        <f t="shared" si="89"/>
        <v>40150</v>
      </c>
      <c r="N121" s="1">
        <v>5000</v>
      </c>
      <c r="O121" s="1">
        <v>0</v>
      </c>
      <c r="P121" s="1">
        <f t="shared" si="90"/>
        <v>200</v>
      </c>
      <c r="Q121" s="1">
        <f t="shared" si="91"/>
        <v>34950</v>
      </c>
      <c r="R121" s="1">
        <v>32500</v>
      </c>
      <c r="S121" s="1">
        <f t="shared" si="92"/>
        <v>3250</v>
      </c>
      <c r="T121" s="1">
        <f t="shared" si="93"/>
        <v>3900</v>
      </c>
      <c r="U121" s="1">
        <v>0</v>
      </c>
      <c r="V121" s="1">
        <v>500</v>
      </c>
      <c r="W121" s="1">
        <f t="shared" si="94"/>
        <v>40150</v>
      </c>
      <c r="X121" s="1">
        <v>5000</v>
      </c>
      <c r="Y121" s="1">
        <v>0</v>
      </c>
      <c r="Z121" s="1">
        <f t="shared" si="95"/>
        <v>200</v>
      </c>
      <c r="AA121" s="1">
        <f t="shared" si="96"/>
        <v>34950</v>
      </c>
      <c r="AB121" s="1">
        <v>32500</v>
      </c>
      <c r="AC121" s="1">
        <f t="shared" si="97"/>
        <v>4550</v>
      </c>
      <c r="AD121" s="1">
        <f t="shared" si="98"/>
        <v>3900</v>
      </c>
      <c r="AE121" s="1">
        <v>0</v>
      </c>
      <c r="AF121" s="1">
        <v>500</v>
      </c>
      <c r="AG121" s="1">
        <f t="shared" si="99"/>
        <v>41450</v>
      </c>
      <c r="AH121" s="1">
        <v>5000</v>
      </c>
      <c r="AI121" s="1">
        <v>0</v>
      </c>
      <c r="AJ121" s="1">
        <f t="shared" si="100"/>
        <v>200</v>
      </c>
      <c r="AK121" s="1">
        <f t="shared" si="101"/>
        <v>36250</v>
      </c>
      <c r="AL121" s="1">
        <v>32500</v>
      </c>
      <c r="AM121" s="1">
        <f t="shared" si="102"/>
        <v>4550</v>
      </c>
      <c r="AN121" s="1">
        <f t="shared" si="103"/>
        <v>3900</v>
      </c>
      <c r="AO121" s="1">
        <v>0</v>
      </c>
      <c r="AP121" s="1">
        <v>500</v>
      </c>
      <c r="AQ121" s="1">
        <f t="shared" si="104"/>
        <v>41450</v>
      </c>
      <c r="AR121" s="1">
        <v>5000</v>
      </c>
      <c r="AS121" s="1">
        <v>0</v>
      </c>
      <c r="AT121" s="1">
        <f t="shared" si="105"/>
        <v>200</v>
      </c>
      <c r="AU121" s="1">
        <f t="shared" si="106"/>
        <v>36250</v>
      </c>
      <c r="AV121" s="1">
        <v>33500</v>
      </c>
      <c r="AW121" s="1">
        <f t="shared" si="107"/>
        <v>4690</v>
      </c>
      <c r="AX121" s="1">
        <f t="shared" si="108"/>
        <v>1300</v>
      </c>
      <c r="AY121" s="1">
        <f t="shared" si="109"/>
        <v>4020</v>
      </c>
      <c r="AZ121" s="1">
        <v>0</v>
      </c>
      <c r="BA121" s="1">
        <v>500</v>
      </c>
      <c r="BB121" s="1">
        <f t="shared" si="110"/>
        <v>44010</v>
      </c>
      <c r="BC121" s="1">
        <v>5000</v>
      </c>
      <c r="BD121" s="1">
        <v>0</v>
      </c>
      <c r="BE121" s="1">
        <f t="shared" si="111"/>
        <v>200</v>
      </c>
      <c r="BF121" s="1">
        <f t="shared" si="112"/>
        <v>38810</v>
      </c>
      <c r="BG121" s="1">
        <v>33500</v>
      </c>
      <c r="BH121" s="1">
        <f t="shared" si="113"/>
        <v>4690</v>
      </c>
      <c r="BI121" s="1">
        <f t="shared" si="114"/>
        <v>4020</v>
      </c>
      <c r="BJ121" s="1">
        <v>0</v>
      </c>
      <c r="BK121" s="1">
        <v>500</v>
      </c>
      <c r="BL121" s="1">
        <f t="shared" si="115"/>
        <v>42710</v>
      </c>
      <c r="BM121" s="1">
        <v>5000</v>
      </c>
      <c r="BN121" s="1">
        <v>0</v>
      </c>
      <c r="BO121" s="1">
        <f t="shared" si="116"/>
        <v>200</v>
      </c>
      <c r="BP121" s="1">
        <f t="shared" si="117"/>
        <v>37510</v>
      </c>
      <c r="BQ121" s="1">
        <v>33500</v>
      </c>
      <c r="BR121" s="1">
        <f t="shared" si="118"/>
        <v>4690</v>
      </c>
      <c r="BS121" s="1">
        <f t="shared" si="119"/>
        <v>4020</v>
      </c>
      <c r="BT121" s="1">
        <v>0</v>
      </c>
      <c r="BU121" s="1">
        <v>500</v>
      </c>
      <c r="BV121" s="1">
        <f t="shared" si="120"/>
        <v>42710</v>
      </c>
      <c r="BW121" s="1">
        <v>5000</v>
      </c>
      <c r="BX121" s="1">
        <v>0</v>
      </c>
      <c r="BY121" s="1">
        <f t="shared" si="121"/>
        <v>200</v>
      </c>
      <c r="BZ121" s="1">
        <f t="shared" si="122"/>
        <v>37510</v>
      </c>
      <c r="CA121" s="1">
        <v>33500</v>
      </c>
      <c r="CB121" s="1">
        <f t="shared" si="123"/>
        <v>4690</v>
      </c>
      <c r="CC121" s="1">
        <f t="shared" si="124"/>
        <v>4020</v>
      </c>
      <c r="CD121" s="1">
        <v>0</v>
      </c>
      <c r="CE121" s="1">
        <v>500</v>
      </c>
      <c r="CF121" s="1">
        <f t="shared" si="125"/>
        <v>42710</v>
      </c>
      <c r="CG121" s="1">
        <v>5000</v>
      </c>
      <c r="CH121" s="1">
        <v>0</v>
      </c>
      <c r="CI121" s="1">
        <f t="shared" si="126"/>
        <v>200</v>
      </c>
      <c r="CJ121" s="1">
        <f t="shared" si="127"/>
        <v>37510</v>
      </c>
      <c r="CK121" s="1">
        <v>33500</v>
      </c>
      <c r="CL121" s="1">
        <f t="shared" si="128"/>
        <v>4690</v>
      </c>
      <c r="CM121" s="1">
        <f t="shared" si="129"/>
        <v>4020</v>
      </c>
      <c r="CN121" s="1">
        <v>0</v>
      </c>
      <c r="CO121" s="1">
        <v>500</v>
      </c>
      <c r="CP121" s="1">
        <f t="shared" si="130"/>
        <v>42710</v>
      </c>
      <c r="CQ121" s="1">
        <v>5000</v>
      </c>
      <c r="CR121" s="1">
        <v>0</v>
      </c>
      <c r="CS121" s="1">
        <f t="shared" si="131"/>
        <v>200</v>
      </c>
      <c r="CT121" s="1">
        <f t="shared" si="132"/>
        <v>37510</v>
      </c>
      <c r="CU121" s="1">
        <v>33500</v>
      </c>
      <c r="CV121" s="1">
        <f t="shared" si="133"/>
        <v>4690</v>
      </c>
      <c r="CW121" s="1">
        <f t="shared" si="134"/>
        <v>4020</v>
      </c>
      <c r="CX121" s="1">
        <v>0</v>
      </c>
      <c r="CY121" s="1">
        <v>500</v>
      </c>
      <c r="CZ121" s="1">
        <f t="shared" si="135"/>
        <v>42710</v>
      </c>
      <c r="DA121" s="1">
        <v>5000</v>
      </c>
      <c r="DB121" s="1">
        <v>0</v>
      </c>
      <c r="DC121" s="1">
        <f t="shared" si="136"/>
        <v>200</v>
      </c>
      <c r="DD121" s="1">
        <f t="shared" si="137"/>
        <v>37510</v>
      </c>
      <c r="DE121" s="1">
        <v>34500</v>
      </c>
      <c r="DF121" s="1">
        <f t="shared" si="138"/>
        <v>4830.0000000000009</v>
      </c>
      <c r="DG121" s="1">
        <f t="shared" si="139"/>
        <v>4140</v>
      </c>
      <c r="DH121" s="1">
        <v>0</v>
      </c>
      <c r="DI121" s="1">
        <v>500</v>
      </c>
      <c r="DJ121" s="1">
        <f t="shared" si="140"/>
        <v>43970</v>
      </c>
      <c r="DK121" s="1">
        <v>5000</v>
      </c>
      <c r="DL121" s="1">
        <v>0</v>
      </c>
      <c r="DM121" s="1">
        <f t="shared" si="141"/>
        <v>200</v>
      </c>
      <c r="DN121" s="1">
        <f t="shared" si="142"/>
        <v>38770</v>
      </c>
      <c r="DO121" s="1">
        <v>34500</v>
      </c>
      <c r="DP121" s="1">
        <f t="shared" si="143"/>
        <v>4830.0000000000009</v>
      </c>
      <c r="DQ121" s="1">
        <f t="shared" si="144"/>
        <v>4140</v>
      </c>
      <c r="DR121" s="1">
        <v>0</v>
      </c>
      <c r="DS121" s="1">
        <v>500</v>
      </c>
      <c r="DT121" s="1">
        <f t="shared" si="145"/>
        <v>43970</v>
      </c>
      <c r="DU121" s="1">
        <v>5000</v>
      </c>
      <c r="DV121" s="1">
        <v>0</v>
      </c>
      <c r="DW121" s="1">
        <f t="shared" si="146"/>
        <v>200</v>
      </c>
      <c r="DX121" s="1">
        <f t="shared" si="147"/>
        <v>38770</v>
      </c>
      <c r="DY121" s="1">
        <f t="shared" si="148"/>
        <v>514700</v>
      </c>
      <c r="DZ121" s="1">
        <f t="shared" si="80"/>
        <v>2400</v>
      </c>
      <c r="EA121" s="1">
        <f t="shared" si="81"/>
        <v>50000</v>
      </c>
      <c r="EB121" s="1">
        <v>0</v>
      </c>
      <c r="EC121" s="1">
        <f t="shared" si="82"/>
        <v>462300</v>
      </c>
      <c r="ED121" s="1">
        <f t="shared" si="83"/>
        <v>60000</v>
      </c>
      <c r="EE121" s="1">
        <f t="shared" si="84"/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f t="shared" si="85"/>
        <v>60000</v>
      </c>
      <c r="EQ121" s="1">
        <f t="shared" si="149"/>
        <v>60000</v>
      </c>
      <c r="ER121" s="1">
        <f t="shared" si="86"/>
        <v>402300</v>
      </c>
      <c r="ES121" s="1">
        <v>0</v>
      </c>
      <c r="ET121" s="1">
        <v>0</v>
      </c>
      <c r="EU121" s="1">
        <v>0</v>
      </c>
      <c r="EV121" s="1">
        <v>0</v>
      </c>
      <c r="EW121" s="1">
        <v>0</v>
      </c>
      <c r="EX121" s="1">
        <v>0</v>
      </c>
      <c r="EY121" s="1">
        <v>0</v>
      </c>
      <c r="EZ121" s="1">
        <f t="shared" si="150"/>
        <v>0</v>
      </c>
      <c r="FA121" s="1">
        <f t="shared" si="151"/>
        <v>402300</v>
      </c>
      <c r="FB121" s="1">
        <f t="shared" si="152"/>
        <v>7615</v>
      </c>
      <c r="FC121" s="1">
        <f t="shared" si="153"/>
        <v>0</v>
      </c>
      <c r="FD121" s="1">
        <f t="shared" si="154"/>
        <v>7615</v>
      </c>
      <c r="FE121" s="1">
        <f t="shared" si="155"/>
        <v>0</v>
      </c>
      <c r="FF121" s="1">
        <f t="shared" si="156"/>
        <v>0</v>
      </c>
      <c r="FG121" s="1">
        <f t="shared" si="157"/>
        <v>0</v>
      </c>
      <c r="FH121" s="1">
        <v>0</v>
      </c>
      <c r="FI121" s="1">
        <f t="shared" si="158"/>
        <v>0</v>
      </c>
      <c r="FJ121" s="1" t="b">
        <f t="shared" si="159"/>
        <v>1</v>
      </c>
    </row>
    <row r="122" spans="1:166" customFormat="1" hidden="1" x14ac:dyDescent="0.25">
      <c r="A122">
        <f>_xlfn.AGGREGATE(3,5,$B$2:B122)</f>
        <v>46</v>
      </c>
      <c r="B122" t="s">
        <v>364</v>
      </c>
      <c r="C122" t="s">
        <v>365</v>
      </c>
      <c r="D122" t="s">
        <v>797</v>
      </c>
      <c r="E122" t="s">
        <v>846</v>
      </c>
      <c r="F122">
        <v>0</v>
      </c>
      <c r="G122">
        <v>6000</v>
      </c>
      <c r="H122">
        <v>26200</v>
      </c>
      <c r="I122">
        <f t="shared" si="87"/>
        <v>2620</v>
      </c>
      <c r="J122">
        <f t="shared" si="88"/>
        <v>3144</v>
      </c>
      <c r="K122">
        <v>0</v>
      </c>
      <c r="L122">
        <v>0</v>
      </c>
      <c r="M122">
        <f t="shared" si="89"/>
        <v>31964</v>
      </c>
      <c r="N122">
        <v>2000</v>
      </c>
      <c r="O122">
        <v>0</v>
      </c>
      <c r="P122">
        <f t="shared" si="90"/>
        <v>150</v>
      </c>
      <c r="Q122">
        <f t="shared" si="91"/>
        <v>29814</v>
      </c>
      <c r="R122">
        <v>26200</v>
      </c>
      <c r="S122">
        <f t="shared" si="92"/>
        <v>2620</v>
      </c>
      <c r="T122">
        <f t="shared" si="93"/>
        <v>3144</v>
      </c>
      <c r="U122">
        <v>0</v>
      </c>
      <c r="V122">
        <v>0</v>
      </c>
      <c r="W122">
        <f t="shared" si="94"/>
        <v>31964</v>
      </c>
      <c r="X122">
        <v>2000</v>
      </c>
      <c r="Y122">
        <v>0</v>
      </c>
      <c r="Z122">
        <f t="shared" si="95"/>
        <v>150</v>
      </c>
      <c r="AA122">
        <f t="shared" si="96"/>
        <v>29814</v>
      </c>
      <c r="AB122">
        <v>26200</v>
      </c>
      <c r="AC122">
        <f t="shared" si="97"/>
        <v>3668.0000000000005</v>
      </c>
      <c r="AD122">
        <f t="shared" si="98"/>
        <v>3144</v>
      </c>
      <c r="AE122">
        <v>0</v>
      </c>
      <c r="AF122">
        <v>0</v>
      </c>
      <c r="AG122">
        <f t="shared" si="99"/>
        <v>33012</v>
      </c>
      <c r="AH122">
        <v>2000</v>
      </c>
      <c r="AI122">
        <v>0</v>
      </c>
      <c r="AJ122">
        <f t="shared" si="100"/>
        <v>150</v>
      </c>
      <c r="AK122">
        <f t="shared" si="101"/>
        <v>30862</v>
      </c>
      <c r="AL122">
        <v>26200</v>
      </c>
      <c r="AM122">
        <f t="shared" si="102"/>
        <v>3668.0000000000005</v>
      </c>
      <c r="AN122">
        <f t="shared" si="103"/>
        <v>3144</v>
      </c>
      <c r="AO122">
        <v>0</v>
      </c>
      <c r="AP122">
        <v>0</v>
      </c>
      <c r="AQ122">
        <f t="shared" si="104"/>
        <v>33012</v>
      </c>
      <c r="AR122">
        <v>2000</v>
      </c>
      <c r="AS122">
        <v>0</v>
      </c>
      <c r="AT122">
        <f t="shared" si="105"/>
        <v>150</v>
      </c>
      <c r="AU122">
        <f t="shared" si="106"/>
        <v>30862</v>
      </c>
      <c r="AV122">
        <v>27000</v>
      </c>
      <c r="AW122">
        <f t="shared" si="107"/>
        <v>3780.0000000000005</v>
      </c>
      <c r="AX122">
        <f t="shared" si="108"/>
        <v>1048</v>
      </c>
      <c r="AY122">
        <f t="shared" si="109"/>
        <v>3240</v>
      </c>
      <c r="AZ122">
        <v>0</v>
      </c>
      <c r="BA122">
        <v>0</v>
      </c>
      <c r="BB122">
        <f t="shared" si="110"/>
        <v>35068</v>
      </c>
      <c r="BC122">
        <v>2000</v>
      </c>
      <c r="BD122">
        <v>0</v>
      </c>
      <c r="BE122">
        <f t="shared" si="111"/>
        <v>150</v>
      </c>
      <c r="BF122">
        <f t="shared" si="112"/>
        <v>32918</v>
      </c>
      <c r="BG122">
        <v>27000</v>
      </c>
      <c r="BH122">
        <f t="shared" si="113"/>
        <v>3780.0000000000005</v>
      </c>
      <c r="BI122">
        <f t="shared" si="114"/>
        <v>3240</v>
      </c>
      <c r="BJ122">
        <v>0</v>
      </c>
      <c r="BK122">
        <v>0</v>
      </c>
      <c r="BL122">
        <f t="shared" si="115"/>
        <v>34020</v>
      </c>
      <c r="BM122">
        <v>2000</v>
      </c>
      <c r="BN122">
        <v>0</v>
      </c>
      <c r="BO122">
        <f t="shared" si="116"/>
        <v>150</v>
      </c>
      <c r="BP122">
        <f t="shared" si="117"/>
        <v>31870</v>
      </c>
      <c r="BQ122">
        <v>27000</v>
      </c>
      <c r="BR122">
        <f t="shared" si="118"/>
        <v>3780.0000000000005</v>
      </c>
      <c r="BS122">
        <f t="shared" si="119"/>
        <v>3240</v>
      </c>
      <c r="BT122">
        <v>0</v>
      </c>
      <c r="BU122">
        <v>0</v>
      </c>
      <c r="BV122">
        <f t="shared" si="120"/>
        <v>34020</v>
      </c>
      <c r="BW122">
        <v>2000</v>
      </c>
      <c r="BX122">
        <v>0</v>
      </c>
      <c r="BY122">
        <f t="shared" si="121"/>
        <v>150</v>
      </c>
      <c r="BZ122">
        <f t="shared" si="122"/>
        <v>31870</v>
      </c>
      <c r="CA122">
        <v>27000</v>
      </c>
      <c r="CB122">
        <f t="shared" si="123"/>
        <v>3780.0000000000005</v>
      </c>
      <c r="CC122">
        <f t="shared" si="124"/>
        <v>3240</v>
      </c>
      <c r="CD122">
        <v>0</v>
      </c>
      <c r="CE122">
        <v>0</v>
      </c>
      <c r="CF122">
        <f t="shared" si="125"/>
        <v>34020</v>
      </c>
      <c r="CG122">
        <v>2000</v>
      </c>
      <c r="CH122">
        <v>0</v>
      </c>
      <c r="CI122">
        <f t="shared" si="126"/>
        <v>150</v>
      </c>
      <c r="CJ122">
        <f t="shared" si="127"/>
        <v>31870</v>
      </c>
      <c r="CK122">
        <v>27000</v>
      </c>
      <c r="CL122">
        <f t="shared" si="128"/>
        <v>3780.0000000000005</v>
      </c>
      <c r="CM122">
        <f t="shared" si="129"/>
        <v>3240</v>
      </c>
      <c r="CN122">
        <v>0</v>
      </c>
      <c r="CO122">
        <v>0</v>
      </c>
      <c r="CP122">
        <f t="shared" si="130"/>
        <v>34020</v>
      </c>
      <c r="CQ122">
        <v>2000</v>
      </c>
      <c r="CR122">
        <v>0</v>
      </c>
      <c r="CS122">
        <f t="shared" si="131"/>
        <v>150</v>
      </c>
      <c r="CT122">
        <f t="shared" si="132"/>
        <v>31870</v>
      </c>
      <c r="CU122">
        <v>27000</v>
      </c>
      <c r="CV122">
        <f t="shared" si="133"/>
        <v>3780.0000000000005</v>
      </c>
      <c r="CW122">
        <f t="shared" si="134"/>
        <v>3240</v>
      </c>
      <c r="CX122">
        <v>0</v>
      </c>
      <c r="CY122">
        <v>0</v>
      </c>
      <c r="CZ122">
        <f t="shared" si="135"/>
        <v>34020</v>
      </c>
      <c r="DA122">
        <v>2000</v>
      </c>
      <c r="DB122">
        <v>0</v>
      </c>
      <c r="DC122">
        <f t="shared" si="136"/>
        <v>150</v>
      </c>
      <c r="DD122">
        <f t="shared" si="137"/>
        <v>31870</v>
      </c>
      <c r="DE122">
        <v>27000</v>
      </c>
      <c r="DF122">
        <f t="shared" si="138"/>
        <v>3780.0000000000005</v>
      </c>
      <c r="DG122">
        <f t="shared" si="139"/>
        <v>3240</v>
      </c>
      <c r="DH122">
        <v>0</v>
      </c>
      <c r="DI122">
        <v>0</v>
      </c>
      <c r="DJ122">
        <f t="shared" si="140"/>
        <v>34020</v>
      </c>
      <c r="DK122">
        <v>2000</v>
      </c>
      <c r="DL122">
        <v>0</v>
      </c>
      <c r="DM122">
        <f t="shared" si="141"/>
        <v>150</v>
      </c>
      <c r="DN122">
        <f t="shared" si="142"/>
        <v>31870</v>
      </c>
      <c r="DO122">
        <v>27000</v>
      </c>
      <c r="DP122">
        <f t="shared" si="143"/>
        <v>3780.0000000000005</v>
      </c>
      <c r="DQ122">
        <f t="shared" si="144"/>
        <v>3240</v>
      </c>
      <c r="DR122">
        <v>0</v>
      </c>
      <c r="DS122">
        <v>0</v>
      </c>
      <c r="DT122">
        <f t="shared" si="145"/>
        <v>34020</v>
      </c>
      <c r="DU122">
        <v>2000</v>
      </c>
      <c r="DV122">
        <v>0</v>
      </c>
      <c r="DW122">
        <f t="shared" si="146"/>
        <v>150</v>
      </c>
      <c r="DX122">
        <f t="shared" si="147"/>
        <v>31870</v>
      </c>
      <c r="DY122">
        <f t="shared" si="148"/>
        <v>409160</v>
      </c>
      <c r="DZ122">
        <f t="shared" si="80"/>
        <v>1800</v>
      </c>
      <c r="EA122">
        <f t="shared" si="81"/>
        <v>50000</v>
      </c>
      <c r="EB122">
        <v>0</v>
      </c>
      <c r="EC122">
        <f t="shared" si="82"/>
        <v>357360</v>
      </c>
      <c r="ED122">
        <f t="shared" si="83"/>
        <v>24000</v>
      </c>
      <c r="EE122">
        <f t="shared" si="84"/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f t="shared" si="85"/>
        <v>24000</v>
      </c>
      <c r="EQ122">
        <f t="shared" si="149"/>
        <v>24000</v>
      </c>
      <c r="ER122">
        <f t="shared" si="86"/>
        <v>333360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f t="shared" si="150"/>
        <v>0</v>
      </c>
      <c r="FA122">
        <f t="shared" si="151"/>
        <v>333360</v>
      </c>
      <c r="FB122">
        <f t="shared" si="152"/>
        <v>4168</v>
      </c>
      <c r="FC122">
        <f t="shared" si="153"/>
        <v>0</v>
      </c>
      <c r="FD122">
        <f t="shared" si="154"/>
        <v>4168</v>
      </c>
      <c r="FE122">
        <f t="shared" si="155"/>
        <v>0</v>
      </c>
      <c r="FF122">
        <f t="shared" si="156"/>
        <v>0</v>
      </c>
      <c r="FG122">
        <f t="shared" si="157"/>
        <v>0</v>
      </c>
      <c r="FH122">
        <v>0</v>
      </c>
      <c r="FI122">
        <f t="shared" si="158"/>
        <v>0</v>
      </c>
      <c r="FJ122" t="b">
        <f t="shared" si="159"/>
        <v>0</v>
      </c>
    </row>
    <row r="123" spans="1:166" customFormat="1" hidden="1" x14ac:dyDescent="0.25">
      <c r="A123">
        <f>_xlfn.AGGREGATE(3,5,$B$2:B123)</f>
        <v>46</v>
      </c>
      <c r="B123" t="s">
        <v>366</v>
      </c>
      <c r="C123" t="s">
        <v>367</v>
      </c>
      <c r="D123" t="s">
        <v>797</v>
      </c>
      <c r="E123" t="s">
        <v>846</v>
      </c>
      <c r="F123">
        <v>0</v>
      </c>
      <c r="G123">
        <v>6000</v>
      </c>
      <c r="H123">
        <v>30700</v>
      </c>
      <c r="I123">
        <f t="shared" si="87"/>
        <v>3070</v>
      </c>
      <c r="J123">
        <f t="shared" si="88"/>
        <v>3684</v>
      </c>
      <c r="K123">
        <v>0</v>
      </c>
      <c r="L123">
        <v>500</v>
      </c>
      <c r="M123">
        <f t="shared" si="89"/>
        <v>37954</v>
      </c>
      <c r="N123">
        <v>2000</v>
      </c>
      <c r="O123">
        <v>0</v>
      </c>
      <c r="P123">
        <f t="shared" si="90"/>
        <v>150</v>
      </c>
      <c r="Q123">
        <f t="shared" si="91"/>
        <v>35804</v>
      </c>
      <c r="R123">
        <v>30700</v>
      </c>
      <c r="S123">
        <f t="shared" si="92"/>
        <v>3070</v>
      </c>
      <c r="T123">
        <f t="shared" si="93"/>
        <v>3684</v>
      </c>
      <c r="U123">
        <v>0</v>
      </c>
      <c r="V123">
        <v>500</v>
      </c>
      <c r="W123">
        <f t="shared" si="94"/>
        <v>37954</v>
      </c>
      <c r="X123">
        <v>2000</v>
      </c>
      <c r="Y123">
        <v>0</v>
      </c>
      <c r="Z123">
        <f t="shared" si="95"/>
        <v>150</v>
      </c>
      <c r="AA123">
        <f t="shared" si="96"/>
        <v>35804</v>
      </c>
      <c r="AB123">
        <v>30700</v>
      </c>
      <c r="AC123">
        <f t="shared" si="97"/>
        <v>4298</v>
      </c>
      <c r="AD123">
        <f t="shared" si="98"/>
        <v>3684</v>
      </c>
      <c r="AE123">
        <v>0</v>
      </c>
      <c r="AF123">
        <v>500</v>
      </c>
      <c r="AG123">
        <f t="shared" si="99"/>
        <v>39182</v>
      </c>
      <c r="AH123">
        <v>2000</v>
      </c>
      <c r="AI123">
        <v>0</v>
      </c>
      <c r="AJ123">
        <f t="shared" si="100"/>
        <v>150</v>
      </c>
      <c r="AK123">
        <f t="shared" si="101"/>
        <v>37032</v>
      </c>
      <c r="AL123">
        <v>30700</v>
      </c>
      <c r="AM123">
        <f t="shared" si="102"/>
        <v>4298</v>
      </c>
      <c r="AN123">
        <f t="shared" si="103"/>
        <v>3684</v>
      </c>
      <c r="AO123">
        <v>0</v>
      </c>
      <c r="AP123">
        <v>500</v>
      </c>
      <c r="AQ123">
        <f t="shared" si="104"/>
        <v>39182</v>
      </c>
      <c r="AR123">
        <v>2000</v>
      </c>
      <c r="AS123">
        <v>0</v>
      </c>
      <c r="AT123">
        <f t="shared" si="105"/>
        <v>150</v>
      </c>
      <c r="AU123">
        <f t="shared" si="106"/>
        <v>37032</v>
      </c>
      <c r="AV123">
        <v>31600</v>
      </c>
      <c r="AW123">
        <f t="shared" si="107"/>
        <v>4424</v>
      </c>
      <c r="AX123">
        <f t="shared" si="108"/>
        <v>1228</v>
      </c>
      <c r="AY123">
        <f t="shared" si="109"/>
        <v>3792</v>
      </c>
      <c r="AZ123">
        <v>0</v>
      </c>
      <c r="BA123">
        <v>500</v>
      </c>
      <c r="BB123">
        <f t="shared" si="110"/>
        <v>41544</v>
      </c>
      <c r="BC123">
        <v>2000</v>
      </c>
      <c r="BD123">
        <v>0</v>
      </c>
      <c r="BE123">
        <f t="shared" si="111"/>
        <v>200</v>
      </c>
      <c r="BF123">
        <f t="shared" si="112"/>
        <v>39344</v>
      </c>
      <c r="BG123">
        <v>31600</v>
      </c>
      <c r="BH123">
        <f t="shared" si="113"/>
        <v>4424</v>
      </c>
      <c r="BI123">
        <f t="shared" si="114"/>
        <v>3792</v>
      </c>
      <c r="BJ123">
        <v>0</v>
      </c>
      <c r="BK123">
        <v>500</v>
      </c>
      <c r="BL123">
        <f t="shared" si="115"/>
        <v>40316</v>
      </c>
      <c r="BM123">
        <v>2000</v>
      </c>
      <c r="BN123">
        <v>0</v>
      </c>
      <c r="BO123">
        <f t="shared" si="116"/>
        <v>200</v>
      </c>
      <c r="BP123">
        <f t="shared" si="117"/>
        <v>38116</v>
      </c>
      <c r="BQ123">
        <v>31600</v>
      </c>
      <c r="BR123">
        <f t="shared" si="118"/>
        <v>4424</v>
      </c>
      <c r="BS123">
        <f t="shared" si="119"/>
        <v>3792</v>
      </c>
      <c r="BT123">
        <v>0</v>
      </c>
      <c r="BU123">
        <v>500</v>
      </c>
      <c r="BV123">
        <f t="shared" si="120"/>
        <v>40316</v>
      </c>
      <c r="BW123">
        <v>2000</v>
      </c>
      <c r="BX123">
        <v>0</v>
      </c>
      <c r="BY123">
        <f t="shared" si="121"/>
        <v>200</v>
      </c>
      <c r="BZ123">
        <f t="shared" si="122"/>
        <v>38116</v>
      </c>
      <c r="CA123">
        <v>31600</v>
      </c>
      <c r="CB123">
        <f t="shared" si="123"/>
        <v>4424</v>
      </c>
      <c r="CC123">
        <f t="shared" si="124"/>
        <v>3792</v>
      </c>
      <c r="CD123">
        <v>0</v>
      </c>
      <c r="CE123">
        <v>500</v>
      </c>
      <c r="CF123">
        <f t="shared" si="125"/>
        <v>40316</v>
      </c>
      <c r="CG123">
        <v>2000</v>
      </c>
      <c r="CH123">
        <v>0</v>
      </c>
      <c r="CI123">
        <f t="shared" si="126"/>
        <v>200</v>
      </c>
      <c r="CJ123">
        <f t="shared" si="127"/>
        <v>38116</v>
      </c>
      <c r="CK123">
        <v>31600</v>
      </c>
      <c r="CL123">
        <f t="shared" si="128"/>
        <v>4424</v>
      </c>
      <c r="CM123">
        <f t="shared" si="129"/>
        <v>3792</v>
      </c>
      <c r="CN123">
        <v>0</v>
      </c>
      <c r="CO123">
        <v>500</v>
      </c>
      <c r="CP123">
        <f t="shared" si="130"/>
        <v>40316</v>
      </c>
      <c r="CQ123">
        <v>2000</v>
      </c>
      <c r="CR123">
        <v>0</v>
      </c>
      <c r="CS123">
        <f t="shared" si="131"/>
        <v>200</v>
      </c>
      <c r="CT123">
        <f t="shared" si="132"/>
        <v>38116</v>
      </c>
      <c r="CU123">
        <v>31600</v>
      </c>
      <c r="CV123">
        <f t="shared" si="133"/>
        <v>4424</v>
      </c>
      <c r="CW123">
        <f t="shared" si="134"/>
        <v>3792</v>
      </c>
      <c r="CX123">
        <v>0</v>
      </c>
      <c r="CY123">
        <v>500</v>
      </c>
      <c r="CZ123">
        <f t="shared" si="135"/>
        <v>40316</v>
      </c>
      <c r="DA123">
        <v>2000</v>
      </c>
      <c r="DB123">
        <v>0</v>
      </c>
      <c r="DC123">
        <f t="shared" si="136"/>
        <v>200</v>
      </c>
      <c r="DD123">
        <f t="shared" si="137"/>
        <v>38116</v>
      </c>
      <c r="DE123">
        <v>31600</v>
      </c>
      <c r="DF123">
        <f t="shared" si="138"/>
        <v>4424</v>
      </c>
      <c r="DG123">
        <f t="shared" si="139"/>
        <v>3792</v>
      </c>
      <c r="DH123">
        <v>0</v>
      </c>
      <c r="DI123">
        <v>500</v>
      </c>
      <c r="DJ123">
        <f t="shared" si="140"/>
        <v>40316</v>
      </c>
      <c r="DK123">
        <v>2000</v>
      </c>
      <c r="DL123">
        <v>0</v>
      </c>
      <c r="DM123">
        <f t="shared" si="141"/>
        <v>200</v>
      </c>
      <c r="DN123">
        <f t="shared" si="142"/>
        <v>38116</v>
      </c>
      <c r="DO123">
        <v>31600</v>
      </c>
      <c r="DP123">
        <f t="shared" si="143"/>
        <v>4424</v>
      </c>
      <c r="DQ123">
        <f t="shared" si="144"/>
        <v>3792</v>
      </c>
      <c r="DR123">
        <v>0</v>
      </c>
      <c r="DS123">
        <v>500</v>
      </c>
      <c r="DT123">
        <f t="shared" si="145"/>
        <v>40316</v>
      </c>
      <c r="DU123">
        <v>2000</v>
      </c>
      <c r="DV123">
        <v>0</v>
      </c>
      <c r="DW123">
        <f t="shared" si="146"/>
        <v>200</v>
      </c>
      <c r="DX123">
        <f t="shared" si="147"/>
        <v>38116</v>
      </c>
      <c r="DY123">
        <f t="shared" si="148"/>
        <v>484028</v>
      </c>
      <c r="DZ123">
        <f t="shared" si="80"/>
        <v>2200</v>
      </c>
      <c r="EA123">
        <f t="shared" si="81"/>
        <v>50000</v>
      </c>
      <c r="EB123">
        <v>0</v>
      </c>
      <c r="EC123">
        <f t="shared" si="82"/>
        <v>431828</v>
      </c>
      <c r="ED123">
        <f t="shared" si="83"/>
        <v>24000</v>
      </c>
      <c r="EE123">
        <f t="shared" si="84"/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f t="shared" si="85"/>
        <v>24000</v>
      </c>
      <c r="EQ123">
        <f t="shared" si="149"/>
        <v>24000</v>
      </c>
      <c r="ER123">
        <f t="shared" si="86"/>
        <v>407828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f t="shared" si="150"/>
        <v>0</v>
      </c>
      <c r="FA123">
        <f t="shared" si="151"/>
        <v>407828</v>
      </c>
      <c r="FB123">
        <f t="shared" si="152"/>
        <v>7891</v>
      </c>
      <c r="FC123">
        <f t="shared" si="153"/>
        <v>0</v>
      </c>
      <c r="FD123">
        <f t="shared" si="154"/>
        <v>7891</v>
      </c>
      <c r="FE123">
        <f t="shared" si="155"/>
        <v>0</v>
      </c>
      <c r="FF123">
        <f t="shared" si="156"/>
        <v>0</v>
      </c>
      <c r="FG123">
        <f t="shared" si="157"/>
        <v>0</v>
      </c>
      <c r="FH123">
        <v>0</v>
      </c>
      <c r="FI123">
        <f t="shared" si="158"/>
        <v>0</v>
      </c>
      <c r="FJ123" t="b">
        <f t="shared" si="159"/>
        <v>0</v>
      </c>
    </row>
    <row r="124" spans="1:166" x14ac:dyDescent="0.25">
      <c r="A124" s="1">
        <f>_xlfn.AGGREGATE(3,5,$B$2:B124)</f>
        <v>47</v>
      </c>
      <c r="B124" s="1" t="s">
        <v>368</v>
      </c>
      <c r="C124" s="1" t="s">
        <v>369</v>
      </c>
      <c r="D124" s="1" t="s">
        <v>798</v>
      </c>
      <c r="E124" s="1" t="s">
        <v>846</v>
      </c>
      <c r="F124" s="1">
        <v>0</v>
      </c>
      <c r="G124" s="1">
        <v>0</v>
      </c>
      <c r="H124" s="1">
        <v>45900</v>
      </c>
      <c r="I124" s="1">
        <f t="shared" si="87"/>
        <v>4590</v>
      </c>
      <c r="J124" s="1">
        <f t="shared" si="88"/>
        <v>5508</v>
      </c>
      <c r="K124" s="1">
        <v>400</v>
      </c>
      <c r="L124" s="1">
        <v>500</v>
      </c>
      <c r="M124" s="1">
        <f t="shared" si="89"/>
        <v>56898</v>
      </c>
      <c r="N124" s="1">
        <v>3000</v>
      </c>
      <c r="O124" s="1">
        <v>60</v>
      </c>
      <c r="P124" s="1">
        <f t="shared" si="90"/>
        <v>200</v>
      </c>
      <c r="Q124" s="1">
        <f t="shared" si="91"/>
        <v>53638</v>
      </c>
      <c r="R124" s="1">
        <v>45900</v>
      </c>
      <c r="S124" s="1">
        <f t="shared" si="92"/>
        <v>4590</v>
      </c>
      <c r="T124" s="1">
        <f t="shared" si="93"/>
        <v>5508</v>
      </c>
      <c r="U124" s="1">
        <v>400</v>
      </c>
      <c r="V124" s="1">
        <v>500</v>
      </c>
      <c r="W124" s="1">
        <f t="shared" si="94"/>
        <v>56898</v>
      </c>
      <c r="X124" s="1">
        <v>3000</v>
      </c>
      <c r="Y124" s="1">
        <v>60</v>
      </c>
      <c r="Z124" s="1">
        <f t="shared" si="95"/>
        <v>200</v>
      </c>
      <c r="AA124" s="1">
        <f t="shared" si="96"/>
        <v>53638</v>
      </c>
      <c r="AB124" s="1">
        <v>45900</v>
      </c>
      <c r="AC124" s="1">
        <f t="shared" si="97"/>
        <v>6426.0000000000009</v>
      </c>
      <c r="AD124" s="1">
        <f t="shared" si="98"/>
        <v>5508</v>
      </c>
      <c r="AE124" s="1">
        <v>400</v>
      </c>
      <c r="AF124" s="1">
        <v>500</v>
      </c>
      <c r="AG124" s="1">
        <f t="shared" si="99"/>
        <v>58734</v>
      </c>
      <c r="AH124" s="1">
        <v>3000</v>
      </c>
      <c r="AI124" s="1">
        <v>60</v>
      </c>
      <c r="AJ124" s="1">
        <f t="shared" si="100"/>
        <v>200</v>
      </c>
      <c r="AK124" s="1">
        <f t="shared" si="101"/>
        <v>55474</v>
      </c>
      <c r="AL124" s="1">
        <v>45900</v>
      </c>
      <c r="AM124" s="1">
        <f t="shared" si="102"/>
        <v>6426.0000000000009</v>
      </c>
      <c r="AN124" s="1">
        <f t="shared" si="103"/>
        <v>5508</v>
      </c>
      <c r="AO124" s="1">
        <v>400</v>
      </c>
      <c r="AP124" s="1">
        <v>500</v>
      </c>
      <c r="AQ124" s="1">
        <f t="shared" si="104"/>
        <v>58734</v>
      </c>
      <c r="AR124" s="1">
        <v>3000</v>
      </c>
      <c r="AS124" s="1">
        <v>60</v>
      </c>
      <c r="AT124" s="1">
        <f t="shared" si="105"/>
        <v>200</v>
      </c>
      <c r="AU124" s="1">
        <f t="shared" si="106"/>
        <v>55474</v>
      </c>
      <c r="AV124" s="1">
        <v>47300</v>
      </c>
      <c r="AW124" s="1">
        <f t="shared" si="107"/>
        <v>6622.0000000000009</v>
      </c>
      <c r="AX124" s="1">
        <f t="shared" si="108"/>
        <v>1836</v>
      </c>
      <c r="AY124" s="1">
        <f t="shared" si="109"/>
        <v>5676</v>
      </c>
      <c r="AZ124" s="1">
        <v>400</v>
      </c>
      <c r="BA124" s="1">
        <v>500</v>
      </c>
      <c r="BB124" s="1">
        <f t="shared" si="110"/>
        <v>62334</v>
      </c>
      <c r="BC124" s="1">
        <v>3000</v>
      </c>
      <c r="BD124" s="1">
        <v>60</v>
      </c>
      <c r="BE124" s="1">
        <f t="shared" si="111"/>
        <v>200</v>
      </c>
      <c r="BF124" s="1">
        <f t="shared" si="112"/>
        <v>59074</v>
      </c>
      <c r="BG124" s="1">
        <v>47300</v>
      </c>
      <c r="BH124" s="1">
        <f t="shared" si="113"/>
        <v>6622.0000000000009</v>
      </c>
      <c r="BI124" s="1">
        <f t="shared" si="114"/>
        <v>5676</v>
      </c>
      <c r="BJ124" s="1">
        <v>400</v>
      </c>
      <c r="BK124" s="1">
        <v>500</v>
      </c>
      <c r="BL124" s="1">
        <f t="shared" si="115"/>
        <v>60498</v>
      </c>
      <c r="BM124" s="1">
        <v>3000</v>
      </c>
      <c r="BN124" s="1">
        <v>60</v>
      </c>
      <c r="BO124" s="1">
        <f t="shared" si="116"/>
        <v>200</v>
      </c>
      <c r="BP124" s="1">
        <f t="shared" si="117"/>
        <v>57238</v>
      </c>
      <c r="BQ124" s="1">
        <v>47300</v>
      </c>
      <c r="BR124" s="1">
        <f t="shared" si="118"/>
        <v>6622.0000000000009</v>
      </c>
      <c r="BS124" s="1">
        <f t="shared" si="119"/>
        <v>5676</v>
      </c>
      <c r="BT124" s="1">
        <v>400</v>
      </c>
      <c r="BU124" s="1">
        <v>500</v>
      </c>
      <c r="BV124" s="1">
        <f t="shared" si="120"/>
        <v>60498</v>
      </c>
      <c r="BW124" s="1">
        <v>3000</v>
      </c>
      <c r="BX124" s="1">
        <v>60</v>
      </c>
      <c r="BY124" s="1">
        <f t="shared" si="121"/>
        <v>200</v>
      </c>
      <c r="BZ124" s="1">
        <f t="shared" si="122"/>
        <v>57238</v>
      </c>
      <c r="CA124" s="1">
        <v>47300</v>
      </c>
      <c r="CB124" s="1">
        <f t="shared" si="123"/>
        <v>6622.0000000000009</v>
      </c>
      <c r="CC124" s="1">
        <f t="shared" si="124"/>
        <v>5676</v>
      </c>
      <c r="CD124" s="1">
        <v>400</v>
      </c>
      <c r="CE124" s="1">
        <v>500</v>
      </c>
      <c r="CF124" s="1">
        <f t="shared" si="125"/>
        <v>60498</v>
      </c>
      <c r="CG124" s="1">
        <v>3000</v>
      </c>
      <c r="CH124" s="1">
        <v>60</v>
      </c>
      <c r="CI124" s="1">
        <f t="shared" si="126"/>
        <v>200</v>
      </c>
      <c r="CJ124" s="1">
        <f t="shared" si="127"/>
        <v>57238</v>
      </c>
      <c r="CK124" s="1">
        <v>47300</v>
      </c>
      <c r="CL124" s="1">
        <f t="shared" si="128"/>
        <v>6622.0000000000009</v>
      </c>
      <c r="CM124" s="1">
        <f t="shared" si="129"/>
        <v>5676</v>
      </c>
      <c r="CN124" s="1">
        <v>400</v>
      </c>
      <c r="CO124" s="1">
        <v>500</v>
      </c>
      <c r="CP124" s="1">
        <f t="shared" si="130"/>
        <v>60498</v>
      </c>
      <c r="CQ124" s="1">
        <v>3000</v>
      </c>
      <c r="CR124" s="1">
        <v>60</v>
      </c>
      <c r="CS124" s="1">
        <f t="shared" si="131"/>
        <v>200</v>
      </c>
      <c r="CT124" s="1">
        <f t="shared" si="132"/>
        <v>57238</v>
      </c>
      <c r="CU124" s="1">
        <v>47300</v>
      </c>
      <c r="CV124" s="1">
        <f t="shared" si="133"/>
        <v>6622.0000000000009</v>
      </c>
      <c r="CW124" s="1">
        <f t="shared" si="134"/>
        <v>5676</v>
      </c>
      <c r="CX124" s="1">
        <v>400</v>
      </c>
      <c r="CY124" s="1">
        <v>500</v>
      </c>
      <c r="CZ124" s="1">
        <f t="shared" si="135"/>
        <v>60498</v>
      </c>
      <c r="DA124" s="1">
        <v>3000</v>
      </c>
      <c r="DB124" s="1">
        <v>60</v>
      </c>
      <c r="DC124" s="1">
        <f t="shared" si="136"/>
        <v>200</v>
      </c>
      <c r="DD124" s="1">
        <f t="shared" si="137"/>
        <v>57238</v>
      </c>
      <c r="DE124" s="1">
        <v>47300</v>
      </c>
      <c r="DF124" s="1">
        <f t="shared" si="138"/>
        <v>6622.0000000000009</v>
      </c>
      <c r="DG124" s="1">
        <f t="shared" si="139"/>
        <v>5676</v>
      </c>
      <c r="DH124" s="1">
        <v>400</v>
      </c>
      <c r="DI124" s="1">
        <v>500</v>
      </c>
      <c r="DJ124" s="1">
        <f t="shared" si="140"/>
        <v>60498</v>
      </c>
      <c r="DK124" s="1">
        <v>3000</v>
      </c>
      <c r="DL124" s="1">
        <v>60</v>
      </c>
      <c r="DM124" s="1">
        <f t="shared" si="141"/>
        <v>200</v>
      </c>
      <c r="DN124" s="1">
        <f t="shared" si="142"/>
        <v>57238</v>
      </c>
      <c r="DO124" s="1">
        <v>47300</v>
      </c>
      <c r="DP124" s="1">
        <f t="shared" si="143"/>
        <v>6622.0000000000009</v>
      </c>
      <c r="DQ124" s="1">
        <f t="shared" si="144"/>
        <v>5676</v>
      </c>
      <c r="DR124" s="1">
        <v>400</v>
      </c>
      <c r="DS124" s="1">
        <v>500</v>
      </c>
      <c r="DT124" s="1">
        <f t="shared" si="145"/>
        <v>60498</v>
      </c>
      <c r="DU124" s="1">
        <v>3000</v>
      </c>
      <c r="DV124" s="1">
        <v>60</v>
      </c>
      <c r="DW124" s="1">
        <f t="shared" si="146"/>
        <v>200</v>
      </c>
      <c r="DX124" s="1">
        <f t="shared" si="147"/>
        <v>57238</v>
      </c>
      <c r="DY124" s="1">
        <f t="shared" si="148"/>
        <v>717084</v>
      </c>
      <c r="DZ124" s="1">
        <f t="shared" si="80"/>
        <v>2400</v>
      </c>
      <c r="EA124" s="1">
        <f t="shared" si="81"/>
        <v>50000</v>
      </c>
      <c r="EB124" s="1">
        <v>0</v>
      </c>
      <c r="EC124" s="1">
        <f t="shared" si="82"/>
        <v>664684</v>
      </c>
      <c r="ED124" s="1">
        <f t="shared" si="83"/>
        <v>36000</v>
      </c>
      <c r="EE124" s="1">
        <f t="shared" si="84"/>
        <v>720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f t="shared" si="85"/>
        <v>36720</v>
      </c>
      <c r="EQ124" s="1">
        <f t="shared" si="149"/>
        <v>36720</v>
      </c>
      <c r="ER124" s="1">
        <f t="shared" si="86"/>
        <v>627964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f t="shared" si="150"/>
        <v>0</v>
      </c>
      <c r="FA124" s="1">
        <f t="shared" si="151"/>
        <v>627964</v>
      </c>
      <c r="FB124" s="1">
        <f t="shared" si="152"/>
        <v>12500</v>
      </c>
      <c r="FC124" s="1">
        <f t="shared" si="153"/>
        <v>12796</v>
      </c>
      <c r="FD124" s="1">
        <f t="shared" si="154"/>
        <v>25296</v>
      </c>
      <c r="FE124" s="1">
        <f t="shared" si="155"/>
        <v>25296</v>
      </c>
      <c r="FF124" s="1">
        <f t="shared" si="156"/>
        <v>1011.84</v>
      </c>
      <c r="FG124" s="1">
        <f t="shared" si="157"/>
        <v>26308</v>
      </c>
      <c r="FH124" s="1">
        <v>0</v>
      </c>
      <c r="FI124" s="1">
        <f t="shared" si="158"/>
        <v>26308</v>
      </c>
      <c r="FJ124" s="1" t="b">
        <f t="shared" si="159"/>
        <v>1</v>
      </c>
    </row>
    <row r="125" spans="1:166" customFormat="1" hidden="1" x14ac:dyDescent="0.25">
      <c r="A125">
        <f>_xlfn.AGGREGATE(3,5,$B$2:B125)</f>
        <v>47</v>
      </c>
      <c r="B125" t="s">
        <v>370</v>
      </c>
      <c r="C125" t="s">
        <v>371</v>
      </c>
      <c r="D125" t="s">
        <v>798</v>
      </c>
      <c r="E125" t="s">
        <v>846</v>
      </c>
      <c r="F125">
        <v>0</v>
      </c>
      <c r="G125">
        <v>6000</v>
      </c>
      <c r="H125">
        <v>30700</v>
      </c>
      <c r="I125">
        <f t="shared" si="87"/>
        <v>3070</v>
      </c>
      <c r="J125">
        <f t="shared" si="88"/>
        <v>3684</v>
      </c>
      <c r="K125">
        <v>0</v>
      </c>
      <c r="L125">
        <v>500</v>
      </c>
      <c r="M125">
        <f t="shared" si="89"/>
        <v>37954</v>
      </c>
      <c r="N125">
        <v>2000</v>
      </c>
      <c r="O125">
        <v>0</v>
      </c>
      <c r="P125">
        <f t="shared" si="90"/>
        <v>150</v>
      </c>
      <c r="Q125">
        <f t="shared" si="91"/>
        <v>35804</v>
      </c>
      <c r="R125">
        <v>30700</v>
      </c>
      <c r="S125">
        <f t="shared" si="92"/>
        <v>3070</v>
      </c>
      <c r="T125">
        <f t="shared" si="93"/>
        <v>3684</v>
      </c>
      <c r="U125">
        <v>0</v>
      </c>
      <c r="V125">
        <v>500</v>
      </c>
      <c r="W125">
        <f t="shared" si="94"/>
        <v>37954</v>
      </c>
      <c r="X125">
        <v>2000</v>
      </c>
      <c r="Y125">
        <v>0</v>
      </c>
      <c r="Z125">
        <f t="shared" si="95"/>
        <v>150</v>
      </c>
      <c r="AA125">
        <f t="shared" si="96"/>
        <v>35804</v>
      </c>
      <c r="AB125">
        <v>30700</v>
      </c>
      <c r="AC125">
        <f t="shared" si="97"/>
        <v>4298</v>
      </c>
      <c r="AD125">
        <f t="shared" si="98"/>
        <v>3684</v>
      </c>
      <c r="AE125">
        <v>0</v>
      </c>
      <c r="AF125">
        <v>500</v>
      </c>
      <c r="AG125">
        <f t="shared" si="99"/>
        <v>39182</v>
      </c>
      <c r="AH125">
        <v>2000</v>
      </c>
      <c r="AI125">
        <v>0</v>
      </c>
      <c r="AJ125">
        <f t="shared" si="100"/>
        <v>150</v>
      </c>
      <c r="AK125">
        <f t="shared" si="101"/>
        <v>37032</v>
      </c>
      <c r="AL125">
        <v>30700</v>
      </c>
      <c r="AM125">
        <f t="shared" si="102"/>
        <v>4298</v>
      </c>
      <c r="AN125">
        <f t="shared" si="103"/>
        <v>3684</v>
      </c>
      <c r="AO125">
        <v>0</v>
      </c>
      <c r="AP125">
        <v>500</v>
      </c>
      <c r="AQ125">
        <f t="shared" si="104"/>
        <v>39182</v>
      </c>
      <c r="AR125">
        <v>2000</v>
      </c>
      <c r="AS125">
        <v>0</v>
      </c>
      <c r="AT125">
        <f t="shared" si="105"/>
        <v>150</v>
      </c>
      <c r="AU125">
        <f t="shared" si="106"/>
        <v>37032</v>
      </c>
      <c r="AV125">
        <v>31600</v>
      </c>
      <c r="AW125">
        <f t="shared" si="107"/>
        <v>4424</v>
      </c>
      <c r="AX125">
        <f t="shared" si="108"/>
        <v>1228</v>
      </c>
      <c r="AY125">
        <f t="shared" si="109"/>
        <v>3792</v>
      </c>
      <c r="AZ125">
        <v>0</v>
      </c>
      <c r="BA125">
        <v>500</v>
      </c>
      <c r="BB125">
        <f t="shared" si="110"/>
        <v>41544</v>
      </c>
      <c r="BC125">
        <v>2000</v>
      </c>
      <c r="BD125">
        <v>0</v>
      </c>
      <c r="BE125">
        <f t="shared" si="111"/>
        <v>200</v>
      </c>
      <c r="BF125">
        <f t="shared" si="112"/>
        <v>39344</v>
      </c>
      <c r="BG125">
        <v>31600</v>
      </c>
      <c r="BH125">
        <f t="shared" si="113"/>
        <v>4424</v>
      </c>
      <c r="BI125">
        <f t="shared" si="114"/>
        <v>3792</v>
      </c>
      <c r="BJ125">
        <v>0</v>
      </c>
      <c r="BK125">
        <v>500</v>
      </c>
      <c r="BL125">
        <f t="shared" si="115"/>
        <v>40316</v>
      </c>
      <c r="BM125">
        <v>2000</v>
      </c>
      <c r="BN125">
        <v>0</v>
      </c>
      <c r="BO125">
        <f t="shared" si="116"/>
        <v>200</v>
      </c>
      <c r="BP125">
        <f t="shared" si="117"/>
        <v>38116</v>
      </c>
      <c r="BQ125">
        <v>31600</v>
      </c>
      <c r="BR125">
        <f t="shared" si="118"/>
        <v>4424</v>
      </c>
      <c r="BS125">
        <f t="shared" si="119"/>
        <v>3792</v>
      </c>
      <c r="BT125">
        <v>0</v>
      </c>
      <c r="BU125">
        <v>500</v>
      </c>
      <c r="BV125">
        <f t="shared" si="120"/>
        <v>40316</v>
      </c>
      <c r="BW125">
        <v>2000</v>
      </c>
      <c r="BX125">
        <v>0</v>
      </c>
      <c r="BY125">
        <f t="shared" si="121"/>
        <v>200</v>
      </c>
      <c r="BZ125">
        <f t="shared" si="122"/>
        <v>38116</v>
      </c>
      <c r="CA125">
        <v>31600</v>
      </c>
      <c r="CB125">
        <f t="shared" si="123"/>
        <v>4424</v>
      </c>
      <c r="CC125">
        <f t="shared" si="124"/>
        <v>3792</v>
      </c>
      <c r="CD125">
        <v>0</v>
      </c>
      <c r="CE125">
        <v>500</v>
      </c>
      <c r="CF125">
        <f t="shared" si="125"/>
        <v>40316</v>
      </c>
      <c r="CG125">
        <v>2000</v>
      </c>
      <c r="CH125">
        <v>0</v>
      </c>
      <c r="CI125">
        <f t="shared" si="126"/>
        <v>200</v>
      </c>
      <c r="CJ125">
        <f t="shared" si="127"/>
        <v>38116</v>
      </c>
      <c r="CK125">
        <v>31600</v>
      </c>
      <c r="CL125">
        <f t="shared" si="128"/>
        <v>4424</v>
      </c>
      <c r="CM125">
        <f t="shared" si="129"/>
        <v>3792</v>
      </c>
      <c r="CN125">
        <v>0</v>
      </c>
      <c r="CO125">
        <v>500</v>
      </c>
      <c r="CP125">
        <f t="shared" si="130"/>
        <v>40316</v>
      </c>
      <c r="CQ125">
        <v>2000</v>
      </c>
      <c r="CR125">
        <v>0</v>
      </c>
      <c r="CS125">
        <f t="shared" si="131"/>
        <v>200</v>
      </c>
      <c r="CT125">
        <f t="shared" si="132"/>
        <v>38116</v>
      </c>
      <c r="CU125">
        <v>31600</v>
      </c>
      <c r="CV125">
        <f t="shared" si="133"/>
        <v>4424</v>
      </c>
      <c r="CW125">
        <f t="shared" si="134"/>
        <v>3792</v>
      </c>
      <c r="CX125">
        <v>0</v>
      </c>
      <c r="CY125">
        <v>500</v>
      </c>
      <c r="CZ125">
        <f t="shared" si="135"/>
        <v>40316</v>
      </c>
      <c r="DA125">
        <v>2000</v>
      </c>
      <c r="DB125">
        <v>0</v>
      </c>
      <c r="DC125">
        <f t="shared" si="136"/>
        <v>200</v>
      </c>
      <c r="DD125">
        <f t="shared" si="137"/>
        <v>38116</v>
      </c>
      <c r="DE125">
        <v>31600</v>
      </c>
      <c r="DF125">
        <f t="shared" si="138"/>
        <v>4424</v>
      </c>
      <c r="DG125">
        <f t="shared" si="139"/>
        <v>3792</v>
      </c>
      <c r="DH125">
        <v>0</v>
      </c>
      <c r="DI125">
        <v>500</v>
      </c>
      <c r="DJ125">
        <f t="shared" si="140"/>
        <v>40316</v>
      </c>
      <c r="DK125">
        <v>2000</v>
      </c>
      <c r="DL125">
        <v>0</v>
      </c>
      <c r="DM125">
        <f t="shared" si="141"/>
        <v>200</v>
      </c>
      <c r="DN125">
        <f t="shared" si="142"/>
        <v>38116</v>
      </c>
      <c r="DO125">
        <v>31600</v>
      </c>
      <c r="DP125">
        <f t="shared" si="143"/>
        <v>4424</v>
      </c>
      <c r="DQ125">
        <f t="shared" si="144"/>
        <v>3792</v>
      </c>
      <c r="DR125">
        <v>0</v>
      </c>
      <c r="DS125">
        <v>500</v>
      </c>
      <c r="DT125">
        <f t="shared" si="145"/>
        <v>40316</v>
      </c>
      <c r="DU125">
        <v>2000</v>
      </c>
      <c r="DV125">
        <v>0</v>
      </c>
      <c r="DW125">
        <f t="shared" si="146"/>
        <v>200</v>
      </c>
      <c r="DX125">
        <f t="shared" si="147"/>
        <v>38116</v>
      </c>
      <c r="DY125">
        <f t="shared" si="148"/>
        <v>484028</v>
      </c>
      <c r="DZ125">
        <f t="shared" si="80"/>
        <v>2200</v>
      </c>
      <c r="EA125">
        <f t="shared" si="81"/>
        <v>50000</v>
      </c>
      <c r="EB125">
        <v>0</v>
      </c>
      <c r="EC125">
        <f t="shared" si="82"/>
        <v>431828</v>
      </c>
      <c r="ED125">
        <f t="shared" si="83"/>
        <v>24000</v>
      </c>
      <c r="EE125">
        <f t="shared" si="84"/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f t="shared" si="85"/>
        <v>24000</v>
      </c>
      <c r="EQ125">
        <f t="shared" si="149"/>
        <v>24000</v>
      </c>
      <c r="ER125">
        <f t="shared" si="86"/>
        <v>407828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 t="shared" si="150"/>
        <v>0</v>
      </c>
      <c r="FA125">
        <f t="shared" si="151"/>
        <v>407828</v>
      </c>
      <c r="FB125">
        <f t="shared" si="152"/>
        <v>7891</v>
      </c>
      <c r="FC125">
        <f t="shared" si="153"/>
        <v>0</v>
      </c>
      <c r="FD125">
        <f t="shared" si="154"/>
        <v>7891</v>
      </c>
      <c r="FE125">
        <f t="shared" si="155"/>
        <v>0</v>
      </c>
      <c r="FF125">
        <f t="shared" si="156"/>
        <v>0</v>
      </c>
      <c r="FG125">
        <f t="shared" si="157"/>
        <v>0</v>
      </c>
      <c r="FH125">
        <v>0</v>
      </c>
      <c r="FI125">
        <f t="shared" si="158"/>
        <v>0</v>
      </c>
      <c r="FJ125" t="b">
        <f t="shared" si="159"/>
        <v>0</v>
      </c>
    </row>
    <row r="126" spans="1:166" customFormat="1" hidden="1" x14ac:dyDescent="0.25">
      <c r="A126">
        <f>_xlfn.AGGREGATE(3,5,$B$2:B126)</f>
        <v>47</v>
      </c>
      <c r="B126" t="s">
        <v>372</v>
      </c>
      <c r="C126" t="s">
        <v>373</v>
      </c>
      <c r="D126" t="s">
        <v>798</v>
      </c>
      <c r="E126" t="s">
        <v>846</v>
      </c>
      <c r="F126">
        <v>0</v>
      </c>
      <c r="G126">
        <v>6000</v>
      </c>
      <c r="H126">
        <v>29800</v>
      </c>
      <c r="I126">
        <f t="shared" si="87"/>
        <v>2980</v>
      </c>
      <c r="J126">
        <f t="shared" si="88"/>
        <v>3576</v>
      </c>
      <c r="K126">
        <v>0</v>
      </c>
      <c r="L126">
        <v>500</v>
      </c>
      <c r="M126">
        <f t="shared" si="89"/>
        <v>36856</v>
      </c>
      <c r="N126">
        <v>2000</v>
      </c>
      <c r="O126">
        <v>0</v>
      </c>
      <c r="P126">
        <f t="shared" si="90"/>
        <v>150</v>
      </c>
      <c r="Q126">
        <f t="shared" si="91"/>
        <v>34706</v>
      </c>
      <c r="R126">
        <v>29800</v>
      </c>
      <c r="S126">
        <f t="shared" si="92"/>
        <v>2980</v>
      </c>
      <c r="T126">
        <f t="shared" si="93"/>
        <v>3576</v>
      </c>
      <c r="U126">
        <v>0</v>
      </c>
      <c r="V126">
        <v>500</v>
      </c>
      <c r="W126">
        <f t="shared" si="94"/>
        <v>36856</v>
      </c>
      <c r="X126">
        <v>2000</v>
      </c>
      <c r="Y126">
        <v>0</v>
      </c>
      <c r="Z126">
        <f t="shared" si="95"/>
        <v>150</v>
      </c>
      <c r="AA126">
        <f t="shared" si="96"/>
        <v>34706</v>
      </c>
      <c r="AB126">
        <v>29800</v>
      </c>
      <c r="AC126">
        <f t="shared" si="97"/>
        <v>4172</v>
      </c>
      <c r="AD126">
        <f t="shared" si="98"/>
        <v>3576</v>
      </c>
      <c r="AE126">
        <v>0</v>
      </c>
      <c r="AF126">
        <v>500</v>
      </c>
      <c r="AG126">
        <f t="shared" si="99"/>
        <v>38048</v>
      </c>
      <c r="AH126">
        <v>2000</v>
      </c>
      <c r="AI126">
        <v>0</v>
      </c>
      <c r="AJ126">
        <f t="shared" si="100"/>
        <v>150</v>
      </c>
      <c r="AK126">
        <f t="shared" si="101"/>
        <v>35898</v>
      </c>
      <c r="AL126">
        <v>29800</v>
      </c>
      <c r="AM126">
        <f t="shared" si="102"/>
        <v>4172</v>
      </c>
      <c r="AN126">
        <f t="shared" si="103"/>
        <v>3576</v>
      </c>
      <c r="AO126">
        <v>0</v>
      </c>
      <c r="AP126">
        <v>500</v>
      </c>
      <c r="AQ126">
        <f t="shared" si="104"/>
        <v>38048</v>
      </c>
      <c r="AR126">
        <v>2000</v>
      </c>
      <c r="AS126">
        <v>0</v>
      </c>
      <c r="AT126">
        <f t="shared" si="105"/>
        <v>150</v>
      </c>
      <c r="AU126">
        <f t="shared" si="106"/>
        <v>35898</v>
      </c>
      <c r="AV126">
        <v>30700</v>
      </c>
      <c r="AW126">
        <f t="shared" si="107"/>
        <v>4298</v>
      </c>
      <c r="AX126">
        <f t="shared" si="108"/>
        <v>1192</v>
      </c>
      <c r="AY126">
        <f t="shared" si="109"/>
        <v>3684</v>
      </c>
      <c r="AZ126">
        <v>0</v>
      </c>
      <c r="BA126">
        <v>500</v>
      </c>
      <c r="BB126">
        <f t="shared" si="110"/>
        <v>40374</v>
      </c>
      <c r="BC126">
        <v>2000</v>
      </c>
      <c r="BD126">
        <v>0</v>
      </c>
      <c r="BE126">
        <f t="shared" si="111"/>
        <v>200</v>
      </c>
      <c r="BF126">
        <f t="shared" si="112"/>
        <v>38174</v>
      </c>
      <c r="BG126">
        <v>30700</v>
      </c>
      <c r="BH126">
        <f t="shared" si="113"/>
        <v>4298</v>
      </c>
      <c r="BI126">
        <f t="shared" si="114"/>
        <v>3684</v>
      </c>
      <c r="BJ126">
        <v>0</v>
      </c>
      <c r="BK126">
        <v>500</v>
      </c>
      <c r="BL126">
        <f t="shared" si="115"/>
        <v>39182</v>
      </c>
      <c r="BM126">
        <v>2000</v>
      </c>
      <c r="BN126">
        <v>0</v>
      </c>
      <c r="BO126">
        <f t="shared" si="116"/>
        <v>150</v>
      </c>
      <c r="BP126">
        <f t="shared" si="117"/>
        <v>37032</v>
      </c>
      <c r="BQ126">
        <v>30700</v>
      </c>
      <c r="BR126">
        <f t="shared" si="118"/>
        <v>4298</v>
      </c>
      <c r="BS126">
        <f t="shared" si="119"/>
        <v>3684</v>
      </c>
      <c r="BT126">
        <v>0</v>
      </c>
      <c r="BU126">
        <v>500</v>
      </c>
      <c r="BV126">
        <f t="shared" si="120"/>
        <v>39182</v>
      </c>
      <c r="BW126">
        <v>2000</v>
      </c>
      <c r="BX126">
        <v>0</v>
      </c>
      <c r="BY126">
        <f t="shared" si="121"/>
        <v>150</v>
      </c>
      <c r="BZ126">
        <f t="shared" si="122"/>
        <v>37032</v>
      </c>
      <c r="CA126">
        <v>30700</v>
      </c>
      <c r="CB126">
        <f t="shared" si="123"/>
        <v>4298</v>
      </c>
      <c r="CC126">
        <f t="shared" si="124"/>
        <v>3684</v>
      </c>
      <c r="CD126">
        <v>0</v>
      </c>
      <c r="CE126">
        <v>500</v>
      </c>
      <c r="CF126">
        <f t="shared" si="125"/>
        <v>39182</v>
      </c>
      <c r="CG126">
        <v>2000</v>
      </c>
      <c r="CH126">
        <v>0</v>
      </c>
      <c r="CI126">
        <f t="shared" si="126"/>
        <v>150</v>
      </c>
      <c r="CJ126">
        <f t="shared" si="127"/>
        <v>37032</v>
      </c>
      <c r="CK126">
        <v>30700</v>
      </c>
      <c r="CL126">
        <f t="shared" si="128"/>
        <v>4298</v>
      </c>
      <c r="CM126">
        <f t="shared" si="129"/>
        <v>3684</v>
      </c>
      <c r="CN126">
        <v>0</v>
      </c>
      <c r="CO126">
        <v>500</v>
      </c>
      <c r="CP126">
        <f t="shared" si="130"/>
        <v>39182</v>
      </c>
      <c r="CQ126">
        <v>2000</v>
      </c>
      <c r="CR126">
        <v>0</v>
      </c>
      <c r="CS126">
        <f t="shared" si="131"/>
        <v>150</v>
      </c>
      <c r="CT126">
        <f t="shared" si="132"/>
        <v>37032</v>
      </c>
      <c r="CU126">
        <v>30700</v>
      </c>
      <c r="CV126">
        <f t="shared" si="133"/>
        <v>4298</v>
      </c>
      <c r="CW126">
        <f t="shared" si="134"/>
        <v>3684</v>
      </c>
      <c r="CX126">
        <v>0</v>
      </c>
      <c r="CY126">
        <v>500</v>
      </c>
      <c r="CZ126">
        <f t="shared" si="135"/>
        <v>39182</v>
      </c>
      <c r="DA126">
        <v>2000</v>
      </c>
      <c r="DB126">
        <v>0</v>
      </c>
      <c r="DC126">
        <f t="shared" si="136"/>
        <v>150</v>
      </c>
      <c r="DD126">
        <f t="shared" si="137"/>
        <v>37032</v>
      </c>
      <c r="DE126">
        <v>30700</v>
      </c>
      <c r="DF126">
        <f t="shared" si="138"/>
        <v>4298</v>
      </c>
      <c r="DG126">
        <f t="shared" si="139"/>
        <v>3684</v>
      </c>
      <c r="DH126">
        <v>0</v>
      </c>
      <c r="DI126">
        <v>500</v>
      </c>
      <c r="DJ126">
        <f t="shared" si="140"/>
        <v>39182</v>
      </c>
      <c r="DK126">
        <v>2000</v>
      </c>
      <c r="DL126">
        <v>0</v>
      </c>
      <c r="DM126">
        <f t="shared" si="141"/>
        <v>150</v>
      </c>
      <c r="DN126">
        <f t="shared" si="142"/>
        <v>37032</v>
      </c>
      <c r="DO126">
        <v>30700</v>
      </c>
      <c r="DP126">
        <f t="shared" si="143"/>
        <v>4298</v>
      </c>
      <c r="DQ126">
        <f t="shared" si="144"/>
        <v>3684</v>
      </c>
      <c r="DR126">
        <v>0</v>
      </c>
      <c r="DS126">
        <v>500</v>
      </c>
      <c r="DT126">
        <f t="shared" si="145"/>
        <v>39182</v>
      </c>
      <c r="DU126">
        <v>2000</v>
      </c>
      <c r="DV126">
        <v>0</v>
      </c>
      <c r="DW126">
        <f t="shared" si="146"/>
        <v>150</v>
      </c>
      <c r="DX126">
        <f t="shared" si="147"/>
        <v>37032</v>
      </c>
      <c r="DY126">
        <f t="shared" si="148"/>
        <v>470456</v>
      </c>
      <c r="DZ126">
        <f t="shared" si="80"/>
        <v>1850</v>
      </c>
      <c r="EA126">
        <f t="shared" si="81"/>
        <v>50000</v>
      </c>
      <c r="EB126">
        <v>0</v>
      </c>
      <c r="EC126">
        <f t="shared" si="82"/>
        <v>418606</v>
      </c>
      <c r="ED126">
        <f t="shared" si="83"/>
        <v>24000</v>
      </c>
      <c r="EE126">
        <f t="shared" si="84"/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f t="shared" si="85"/>
        <v>24000</v>
      </c>
      <c r="EQ126">
        <f t="shared" si="149"/>
        <v>24000</v>
      </c>
      <c r="ER126">
        <f t="shared" si="86"/>
        <v>394606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 t="shared" si="150"/>
        <v>0</v>
      </c>
      <c r="FA126">
        <f t="shared" si="151"/>
        <v>394606</v>
      </c>
      <c r="FB126">
        <f t="shared" si="152"/>
        <v>7230</v>
      </c>
      <c r="FC126">
        <f t="shared" si="153"/>
        <v>0</v>
      </c>
      <c r="FD126">
        <f t="shared" si="154"/>
        <v>7230</v>
      </c>
      <c r="FE126">
        <f t="shared" si="155"/>
        <v>0</v>
      </c>
      <c r="FF126">
        <f t="shared" si="156"/>
        <v>0</v>
      </c>
      <c r="FG126">
        <f t="shared" si="157"/>
        <v>0</v>
      </c>
      <c r="FH126">
        <v>0</v>
      </c>
      <c r="FI126">
        <f t="shared" si="158"/>
        <v>0</v>
      </c>
      <c r="FJ126" t="b">
        <f t="shared" si="159"/>
        <v>0</v>
      </c>
    </row>
    <row r="127" spans="1:166" x14ac:dyDescent="0.25">
      <c r="A127" s="1">
        <f>_xlfn.AGGREGATE(3,5,$B$2:B127)</f>
        <v>48</v>
      </c>
      <c r="B127" s="1" t="s">
        <v>374</v>
      </c>
      <c r="C127" s="1" t="s">
        <v>375</v>
      </c>
      <c r="D127" s="1" t="s">
        <v>799</v>
      </c>
      <c r="E127" s="1" t="s">
        <v>846</v>
      </c>
      <c r="F127" s="1">
        <v>0</v>
      </c>
      <c r="G127" s="1">
        <v>6000</v>
      </c>
      <c r="H127" s="1">
        <v>32500</v>
      </c>
      <c r="I127" s="1">
        <f t="shared" si="87"/>
        <v>3250</v>
      </c>
      <c r="J127" s="1">
        <f t="shared" si="88"/>
        <v>3900</v>
      </c>
      <c r="K127" s="1">
        <v>400</v>
      </c>
      <c r="L127" s="1">
        <v>0</v>
      </c>
      <c r="M127" s="1">
        <f t="shared" si="89"/>
        <v>40050</v>
      </c>
      <c r="N127" s="1">
        <v>2000</v>
      </c>
      <c r="O127" s="1">
        <v>0</v>
      </c>
      <c r="P127" s="1">
        <f t="shared" si="90"/>
        <v>200</v>
      </c>
      <c r="Q127" s="1">
        <f t="shared" si="91"/>
        <v>37850</v>
      </c>
      <c r="R127" s="1">
        <v>32500</v>
      </c>
      <c r="S127" s="1">
        <f t="shared" si="92"/>
        <v>3250</v>
      </c>
      <c r="T127" s="1">
        <f t="shared" si="93"/>
        <v>3900</v>
      </c>
      <c r="U127" s="1">
        <v>400</v>
      </c>
      <c r="V127" s="1">
        <v>0</v>
      </c>
      <c r="W127" s="1">
        <f t="shared" si="94"/>
        <v>40050</v>
      </c>
      <c r="X127" s="1">
        <v>2000</v>
      </c>
      <c r="Y127" s="1">
        <v>0</v>
      </c>
      <c r="Z127" s="1">
        <f t="shared" si="95"/>
        <v>200</v>
      </c>
      <c r="AA127" s="1">
        <f t="shared" si="96"/>
        <v>37850</v>
      </c>
      <c r="AB127" s="1">
        <v>32500</v>
      </c>
      <c r="AC127" s="1">
        <f t="shared" si="97"/>
        <v>4550</v>
      </c>
      <c r="AD127" s="1">
        <f t="shared" si="98"/>
        <v>3900</v>
      </c>
      <c r="AE127" s="1">
        <v>400</v>
      </c>
      <c r="AF127" s="1">
        <v>0</v>
      </c>
      <c r="AG127" s="1">
        <f t="shared" si="99"/>
        <v>41350</v>
      </c>
      <c r="AH127" s="1">
        <v>2000</v>
      </c>
      <c r="AI127" s="1">
        <v>0</v>
      </c>
      <c r="AJ127" s="1">
        <f t="shared" si="100"/>
        <v>200</v>
      </c>
      <c r="AK127" s="1">
        <f t="shared" si="101"/>
        <v>39150</v>
      </c>
      <c r="AL127" s="1">
        <v>32500</v>
      </c>
      <c r="AM127" s="1">
        <f t="shared" si="102"/>
        <v>4550</v>
      </c>
      <c r="AN127" s="1">
        <f t="shared" si="103"/>
        <v>3900</v>
      </c>
      <c r="AO127" s="1">
        <v>400</v>
      </c>
      <c r="AP127" s="1">
        <v>0</v>
      </c>
      <c r="AQ127" s="1">
        <f t="shared" si="104"/>
        <v>41350</v>
      </c>
      <c r="AR127" s="1">
        <v>2000</v>
      </c>
      <c r="AS127" s="1">
        <v>0</v>
      </c>
      <c r="AT127" s="1">
        <f t="shared" si="105"/>
        <v>200</v>
      </c>
      <c r="AU127" s="1">
        <f t="shared" si="106"/>
        <v>39150</v>
      </c>
      <c r="AV127" s="1">
        <v>33500</v>
      </c>
      <c r="AW127" s="1">
        <f t="shared" si="107"/>
        <v>4690</v>
      </c>
      <c r="AX127" s="1">
        <f t="shared" si="108"/>
        <v>1300</v>
      </c>
      <c r="AY127" s="1">
        <f t="shared" si="109"/>
        <v>4020</v>
      </c>
      <c r="AZ127" s="1">
        <v>400</v>
      </c>
      <c r="BA127" s="1">
        <v>0</v>
      </c>
      <c r="BB127" s="1">
        <f t="shared" si="110"/>
        <v>43910</v>
      </c>
      <c r="BC127" s="1">
        <v>2500</v>
      </c>
      <c r="BD127" s="1">
        <v>0</v>
      </c>
      <c r="BE127" s="1">
        <f t="shared" si="111"/>
        <v>200</v>
      </c>
      <c r="BF127" s="1">
        <f t="shared" si="112"/>
        <v>41210</v>
      </c>
      <c r="BG127" s="1">
        <v>33500</v>
      </c>
      <c r="BH127" s="1">
        <f t="shared" si="113"/>
        <v>4690</v>
      </c>
      <c r="BI127" s="1">
        <f t="shared" si="114"/>
        <v>4020</v>
      </c>
      <c r="BJ127" s="1">
        <v>400</v>
      </c>
      <c r="BK127" s="1">
        <v>0</v>
      </c>
      <c r="BL127" s="1">
        <f t="shared" si="115"/>
        <v>42610</v>
      </c>
      <c r="BM127" s="1">
        <v>2500</v>
      </c>
      <c r="BN127" s="1">
        <v>0</v>
      </c>
      <c r="BO127" s="1">
        <f t="shared" si="116"/>
        <v>200</v>
      </c>
      <c r="BP127" s="1">
        <f t="shared" si="117"/>
        <v>39910</v>
      </c>
      <c r="BQ127" s="1">
        <v>33500</v>
      </c>
      <c r="BR127" s="1">
        <f t="shared" si="118"/>
        <v>4690</v>
      </c>
      <c r="BS127" s="1">
        <f t="shared" si="119"/>
        <v>4020</v>
      </c>
      <c r="BT127" s="1">
        <v>400</v>
      </c>
      <c r="BU127" s="1">
        <v>0</v>
      </c>
      <c r="BV127" s="1">
        <f t="shared" si="120"/>
        <v>42610</v>
      </c>
      <c r="BW127" s="1">
        <v>2500</v>
      </c>
      <c r="BX127" s="1">
        <v>0</v>
      </c>
      <c r="BY127" s="1">
        <f t="shared" si="121"/>
        <v>200</v>
      </c>
      <c r="BZ127" s="1">
        <f t="shared" si="122"/>
        <v>39910</v>
      </c>
      <c r="CA127" s="1">
        <v>33500</v>
      </c>
      <c r="CB127" s="1">
        <f t="shared" si="123"/>
        <v>4690</v>
      </c>
      <c r="CC127" s="1">
        <f t="shared" si="124"/>
        <v>4020</v>
      </c>
      <c r="CD127" s="1">
        <v>400</v>
      </c>
      <c r="CE127" s="1">
        <v>0</v>
      </c>
      <c r="CF127" s="1">
        <f t="shared" si="125"/>
        <v>42610</v>
      </c>
      <c r="CG127" s="1">
        <v>2500</v>
      </c>
      <c r="CH127" s="1">
        <v>0</v>
      </c>
      <c r="CI127" s="1">
        <f t="shared" si="126"/>
        <v>200</v>
      </c>
      <c r="CJ127" s="1">
        <f t="shared" si="127"/>
        <v>39910</v>
      </c>
      <c r="CK127" s="1">
        <v>33500</v>
      </c>
      <c r="CL127" s="1">
        <f t="shared" si="128"/>
        <v>4690</v>
      </c>
      <c r="CM127" s="1">
        <f t="shared" si="129"/>
        <v>4020</v>
      </c>
      <c r="CN127" s="1">
        <v>400</v>
      </c>
      <c r="CO127" s="1">
        <v>0</v>
      </c>
      <c r="CP127" s="1">
        <f t="shared" si="130"/>
        <v>42610</v>
      </c>
      <c r="CQ127" s="1">
        <v>2500</v>
      </c>
      <c r="CR127" s="1">
        <v>0</v>
      </c>
      <c r="CS127" s="1">
        <f t="shared" si="131"/>
        <v>200</v>
      </c>
      <c r="CT127" s="1">
        <f t="shared" si="132"/>
        <v>39910</v>
      </c>
      <c r="CU127" s="1">
        <v>33500</v>
      </c>
      <c r="CV127" s="1">
        <f t="shared" si="133"/>
        <v>4690</v>
      </c>
      <c r="CW127" s="1">
        <f t="shared" si="134"/>
        <v>4020</v>
      </c>
      <c r="CX127" s="1">
        <v>400</v>
      </c>
      <c r="CY127" s="1">
        <v>0</v>
      </c>
      <c r="CZ127" s="1">
        <f t="shared" si="135"/>
        <v>42610</v>
      </c>
      <c r="DA127" s="1">
        <v>2500</v>
      </c>
      <c r="DB127" s="1">
        <v>0</v>
      </c>
      <c r="DC127" s="1">
        <f t="shared" si="136"/>
        <v>200</v>
      </c>
      <c r="DD127" s="1">
        <f t="shared" si="137"/>
        <v>39910</v>
      </c>
      <c r="DE127" s="1">
        <v>33500</v>
      </c>
      <c r="DF127" s="1">
        <f t="shared" si="138"/>
        <v>4690</v>
      </c>
      <c r="DG127" s="1">
        <f t="shared" si="139"/>
        <v>4020</v>
      </c>
      <c r="DH127" s="1">
        <v>400</v>
      </c>
      <c r="DI127" s="1">
        <v>0</v>
      </c>
      <c r="DJ127" s="1">
        <f t="shared" si="140"/>
        <v>42610</v>
      </c>
      <c r="DK127" s="1">
        <v>2500</v>
      </c>
      <c r="DL127" s="1">
        <v>0</v>
      </c>
      <c r="DM127" s="1">
        <f t="shared" si="141"/>
        <v>200</v>
      </c>
      <c r="DN127" s="1">
        <f t="shared" si="142"/>
        <v>39910</v>
      </c>
      <c r="DO127" s="1">
        <v>33500</v>
      </c>
      <c r="DP127" s="1">
        <f t="shared" si="143"/>
        <v>4690</v>
      </c>
      <c r="DQ127" s="1">
        <f t="shared" si="144"/>
        <v>4020</v>
      </c>
      <c r="DR127" s="1">
        <v>400</v>
      </c>
      <c r="DS127" s="1">
        <v>0</v>
      </c>
      <c r="DT127" s="1">
        <f t="shared" si="145"/>
        <v>42610</v>
      </c>
      <c r="DU127" s="1">
        <v>2500</v>
      </c>
      <c r="DV127" s="1">
        <v>0</v>
      </c>
      <c r="DW127" s="1">
        <f t="shared" si="146"/>
        <v>200</v>
      </c>
      <c r="DX127" s="1">
        <f t="shared" si="147"/>
        <v>39910</v>
      </c>
      <c r="DY127" s="1">
        <f t="shared" si="148"/>
        <v>510980</v>
      </c>
      <c r="DZ127" s="1">
        <f t="shared" si="80"/>
        <v>2400</v>
      </c>
      <c r="EA127" s="1">
        <f t="shared" si="81"/>
        <v>50000</v>
      </c>
      <c r="EB127" s="1">
        <v>0</v>
      </c>
      <c r="EC127" s="1">
        <f t="shared" si="82"/>
        <v>458580</v>
      </c>
      <c r="ED127" s="1">
        <f t="shared" si="83"/>
        <v>28000</v>
      </c>
      <c r="EE127" s="1">
        <f t="shared" si="84"/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  <c r="EK127" s="1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f t="shared" si="85"/>
        <v>28000</v>
      </c>
      <c r="EQ127" s="1">
        <f t="shared" si="149"/>
        <v>28000</v>
      </c>
      <c r="ER127" s="1">
        <f t="shared" si="86"/>
        <v>430580</v>
      </c>
      <c r="ES127" s="1">
        <v>0</v>
      </c>
      <c r="ET127" s="1">
        <v>0</v>
      </c>
      <c r="EU127" s="1">
        <v>0</v>
      </c>
      <c r="EV127" s="1">
        <v>0</v>
      </c>
      <c r="EW127" s="1">
        <v>0</v>
      </c>
      <c r="EX127" s="1">
        <v>0</v>
      </c>
      <c r="EY127" s="1">
        <v>0</v>
      </c>
      <c r="EZ127" s="1">
        <f t="shared" si="150"/>
        <v>0</v>
      </c>
      <c r="FA127" s="1">
        <f t="shared" si="151"/>
        <v>430580</v>
      </c>
      <c r="FB127" s="1">
        <f t="shared" si="152"/>
        <v>9029</v>
      </c>
      <c r="FC127" s="1">
        <f t="shared" si="153"/>
        <v>0</v>
      </c>
      <c r="FD127" s="1">
        <f t="shared" si="154"/>
        <v>9029</v>
      </c>
      <c r="FE127" s="1">
        <f t="shared" si="155"/>
        <v>0</v>
      </c>
      <c r="FF127" s="1">
        <f t="shared" si="156"/>
        <v>0</v>
      </c>
      <c r="FG127" s="1">
        <f t="shared" si="157"/>
        <v>0</v>
      </c>
      <c r="FH127" s="1">
        <v>0</v>
      </c>
      <c r="FI127" s="1">
        <f t="shared" si="158"/>
        <v>0</v>
      </c>
      <c r="FJ127" s="1" t="b">
        <f t="shared" si="159"/>
        <v>1</v>
      </c>
    </row>
    <row r="128" spans="1:166" customFormat="1" hidden="1" x14ac:dyDescent="0.25">
      <c r="A128">
        <f>_xlfn.AGGREGATE(3,5,$B$2:B128)</f>
        <v>48</v>
      </c>
      <c r="B128" t="s">
        <v>376</v>
      </c>
      <c r="C128" t="s">
        <v>377</v>
      </c>
      <c r="D128" t="s">
        <v>799</v>
      </c>
      <c r="E128" t="s">
        <v>846</v>
      </c>
      <c r="F128">
        <v>0</v>
      </c>
      <c r="G128">
        <v>6000</v>
      </c>
      <c r="H128">
        <v>26200</v>
      </c>
      <c r="I128">
        <f t="shared" si="87"/>
        <v>2620</v>
      </c>
      <c r="J128">
        <f t="shared" si="88"/>
        <v>3144</v>
      </c>
      <c r="K128">
        <v>0</v>
      </c>
      <c r="L128">
        <v>0</v>
      </c>
      <c r="M128">
        <f t="shared" si="89"/>
        <v>31964</v>
      </c>
      <c r="N128">
        <v>2000</v>
      </c>
      <c r="O128">
        <v>0</v>
      </c>
      <c r="P128">
        <f t="shared" si="90"/>
        <v>150</v>
      </c>
      <c r="Q128">
        <f t="shared" si="91"/>
        <v>29814</v>
      </c>
      <c r="R128">
        <v>26200</v>
      </c>
      <c r="S128">
        <f t="shared" si="92"/>
        <v>2620</v>
      </c>
      <c r="T128">
        <f t="shared" si="93"/>
        <v>3144</v>
      </c>
      <c r="U128">
        <v>0</v>
      </c>
      <c r="V128">
        <v>0</v>
      </c>
      <c r="W128">
        <f t="shared" si="94"/>
        <v>31964</v>
      </c>
      <c r="X128">
        <v>2000</v>
      </c>
      <c r="Y128">
        <v>0</v>
      </c>
      <c r="Z128">
        <f t="shared" si="95"/>
        <v>150</v>
      </c>
      <c r="AA128">
        <f t="shared" si="96"/>
        <v>29814</v>
      </c>
      <c r="AB128">
        <v>26200</v>
      </c>
      <c r="AC128">
        <f t="shared" si="97"/>
        <v>3668.0000000000005</v>
      </c>
      <c r="AD128">
        <f t="shared" si="98"/>
        <v>3144</v>
      </c>
      <c r="AE128">
        <v>0</v>
      </c>
      <c r="AF128">
        <v>0</v>
      </c>
      <c r="AG128">
        <f t="shared" si="99"/>
        <v>33012</v>
      </c>
      <c r="AH128">
        <v>2000</v>
      </c>
      <c r="AI128">
        <v>0</v>
      </c>
      <c r="AJ128">
        <f t="shared" si="100"/>
        <v>150</v>
      </c>
      <c r="AK128">
        <f t="shared" si="101"/>
        <v>30862</v>
      </c>
      <c r="AL128">
        <v>26200</v>
      </c>
      <c r="AM128">
        <f t="shared" si="102"/>
        <v>3668.0000000000005</v>
      </c>
      <c r="AN128">
        <f t="shared" si="103"/>
        <v>3144</v>
      </c>
      <c r="AO128">
        <v>0</v>
      </c>
      <c r="AP128">
        <v>0</v>
      </c>
      <c r="AQ128">
        <f t="shared" si="104"/>
        <v>33012</v>
      </c>
      <c r="AR128">
        <v>2000</v>
      </c>
      <c r="AS128">
        <v>0</v>
      </c>
      <c r="AT128">
        <f t="shared" si="105"/>
        <v>150</v>
      </c>
      <c r="AU128">
        <f t="shared" si="106"/>
        <v>30862</v>
      </c>
      <c r="AV128">
        <v>27000</v>
      </c>
      <c r="AW128">
        <f t="shared" si="107"/>
        <v>3780.0000000000005</v>
      </c>
      <c r="AX128">
        <f t="shared" si="108"/>
        <v>1048</v>
      </c>
      <c r="AY128">
        <f t="shared" si="109"/>
        <v>3240</v>
      </c>
      <c r="AZ128">
        <v>0</v>
      </c>
      <c r="BA128">
        <v>0</v>
      </c>
      <c r="BB128">
        <f t="shared" si="110"/>
        <v>35068</v>
      </c>
      <c r="BC128">
        <v>2000</v>
      </c>
      <c r="BD128">
        <v>0</v>
      </c>
      <c r="BE128">
        <f t="shared" si="111"/>
        <v>150</v>
      </c>
      <c r="BF128">
        <f t="shared" si="112"/>
        <v>32918</v>
      </c>
      <c r="BG128">
        <v>27000</v>
      </c>
      <c r="BH128">
        <f t="shared" si="113"/>
        <v>3780.0000000000005</v>
      </c>
      <c r="BI128">
        <f t="shared" si="114"/>
        <v>3240</v>
      </c>
      <c r="BJ128">
        <v>0</v>
      </c>
      <c r="BK128">
        <v>0</v>
      </c>
      <c r="BL128">
        <f t="shared" si="115"/>
        <v>34020</v>
      </c>
      <c r="BM128">
        <v>2000</v>
      </c>
      <c r="BN128">
        <v>0</v>
      </c>
      <c r="BO128">
        <f t="shared" si="116"/>
        <v>150</v>
      </c>
      <c r="BP128">
        <f t="shared" si="117"/>
        <v>31870</v>
      </c>
      <c r="BQ128">
        <v>27000</v>
      </c>
      <c r="BR128">
        <f t="shared" si="118"/>
        <v>3780.0000000000005</v>
      </c>
      <c r="BS128">
        <f t="shared" si="119"/>
        <v>3240</v>
      </c>
      <c r="BT128">
        <v>0</v>
      </c>
      <c r="BU128">
        <v>0</v>
      </c>
      <c r="BV128">
        <f t="shared" si="120"/>
        <v>34020</v>
      </c>
      <c r="BW128">
        <v>2000</v>
      </c>
      <c r="BX128">
        <v>0</v>
      </c>
      <c r="BY128">
        <f t="shared" si="121"/>
        <v>150</v>
      </c>
      <c r="BZ128">
        <f t="shared" si="122"/>
        <v>31870</v>
      </c>
      <c r="CA128">
        <v>27000</v>
      </c>
      <c r="CB128">
        <f t="shared" si="123"/>
        <v>3780.0000000000005</v>
      </c>
      <c r="CC128">
        <f t="shared" si="124"/>
        <v>3240</v>
      </c>
      <c r="CD128">
        <v>0</v>
      </c>
      <c r="CE128">
        <v>0</v>
      </c>
      <c r="CF128">
        <f t="shared" si="125"/>
        <v>34020</v>
      </c>
      <c r="CG128">
        <v>2000</v>
      </c>
      <c r="CH128">
        <v>0</v>
      </c>
      <c r="CI128">
        <f t="shared" si="126"/>
        <v>150</v>
      </c>
      <c r="CJ128">
        <f t="shared" si="127"/>
        <v>31870</v>
      </c>
      <c r="CK128">
        <v>27000</v>
      </c>
      <c r="CL128">
        <f t="shared" si="128"/>
        <v>3780.0000000000005</v>
      </c>
      <c r="CM128">
        <f t="shared" si="129"/>
        <v>3240</v>
      </c>
      <c r="CN128">
        <v>0</v>
      </c>
      <c r="CO128">
        <v>0</v>
      </c>
      <c r="CP128">
        <f t="shared" si="130"/>
        <v>34020</v>
      </c>
      <c r="CQ128">
        <v>2000</v>
      </c>
      <c r="CR128">
        <v>0</v>
      </c>
      <c r="CS128">
        <f t="shared" si="131"/>
        <v>150</v>
      </c>
      <c r="CT128">
        <f t="shared" si="132"/>
        <v>31870</v>
      </c>
      <c r="CU128">
        <v>27000</v>
      </c>
      <c r="CV128">
        <f t="shared" si="133"/>
        <v>3780.0000000000005</v>
      </c>
      <c r="CW128">
        <f t="shared" si="134"/>
        <v>3240</v>
      </c>
      <c r="CX128">
        <v>0</v>
      </c>
      <c r="CY128">
        <v>0</v>
      </c>
      <c r="CZ128">
        <f t="shared" si="135"/>
        <v>34020</v>
      </c>
      <c r="DA128">
        <v>2000</v>
      </c>
      <c r="DB128">
        <v>0</v>
      </c>
      <c r="DC128">
        <f t="shared" si="136"/>
        <v>150</v>
      </c>
      <c r="DD128">
        <f t="shared" si="137"/>
        <v>31870</v>
      </c>
      <c r="DE128">
        <v>27000</v>
      </c>
      <c r="DF128">
        <f t="shared" si="138"/>
        <v>3780.0000000000005</v>
      </c>
      <c r="DG128">
        <f t="shared" si="139"/>
        <v>3240</v>
      </c>
      <c r="DH128">
        <v>0</v>
      </c>
      <c r="DI128">
        <v>0</v>
      </c>
      <c r="DJ128">
        <f t="shared" si="140"/>
        <v>34020</v>
      </c>
      <c r="DK128">
        <v>2000</v>
      </c>
      <c r="DL128">
        <v>0</v>
      </c>
      <c r="DM128">
        <f t="shared" si="141"/>
        <v>150</v>
      </c>
      <c r="DN128">
        <f t="shared" si="142"/>
        <v>31870</v>
      </c>
      <c r="DO128">
        <v>27000</v>
      </c>
      <c r="DP128">
        <f t="shared" si="143"/>
        <v>3780.0000000000005</v>
      </c>
      <c r="DQ128">
        <f t="shared" si="144"/>
        <v>3240</v>
      </c>
      <c r="DR128">
        <v>0</v>
      </c>
      <c r="DS128">
        <v>0</v>
      </c>
      <c r="DT128">
        <f t="shared" si="145"/>
        <v>34020</v>
      </c>
      <c r="DU128">
        <v>2000</v>
      </c>
      <c r="DV128">
        <v>0</v>
      </c>
      <c r="DW128">
        <f t="shared" si="146"/>
        <v>150</v>
      </c>
      <c r="DX128">
        <f t="shared" si="147"/>
        <v>31870</v>
      </c>
      <c r="DY128">
        <f t="shared" si="148"/>
        <v>409160</v>
      </c>
      <c r="DZ128">
        <f t="shared" si="80"/>
        <v>1800</v>
      </c>
      <c r="EA128">
        <f t="shared" si="81"/>
        <v>50000</v>
      </c>
      <c r="EB128">
        <v>0</v>
      </c>
      <c r="EC128">
        <f t="shared" si="82"/>
        <v>357360</v>
      </c>
      <c r="ED128">
        <f t="shared" si="83"/>
        <v>24000</v>
      </c>
      <c r="EE128">
        <f t="shared" si="84"/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f t="shared" si="85"/>
        <v>24000</v>
      </c>
      <c r="EQ128">
        <f t="shared" si="149"/>
        <v>24000</v>
      </c>
      <c r="ER128">
        <f t="shared" si="86"/>
        <v>333360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 t="shared" si="150"/>
        <v>0</v>
      </c>
      <c r="FA128">
        <f t="shared" si="151"/>
        <v>333360</v>
      </c>
      <c r="FB128">
        <f t="shared" si="152"/>
        <v>4168</v>
      </c>
      <c r="FC128">
        <f t="shared" si="153"/>
        <v>0</v>
      </c>
      <c r="FD128">
        <f t="shared" si="154"/>
        <v>4168</v>
      </c>
      <c r="FE128">
        <f t="shared" si="155"/>
        <v>0</v>
      </c>
      <c r="FF128">
        <f t="shared" si="156"/>
        <v>0</v>
      </c>
      <c r="FG128">
        <f t="shared" si="157"/>
        <v>0</v>
      </c>
      <c r="FH128">
        <v>0</v>
      </c>
      <c r="FI128">
        <f t="shared" si="158"/>
        <v>0</v>
      </c>
      <c r="FJ128" t="b">
        <f t="shared" si="159"/>
        <v>0</v>
      </c>
    </row>
    <row r="129" spans="1:166" customFormat="1" hidden="1" x14ac:dyDescent="0.25">
      <c r="A129">
        <f>_xlfn.AGGREGATE(3,5,$B$2:B129)</f>
        <v>48</v>
      </c>
      <c r="B129" t="s">
        <v>378</v>
      </c>
      <c r="C129" t="s">
        <v>379</v>
      </c>
      <c r="D129" t="s">
        <v>799</v>
      </c>
      <c r="E129" t="s">
        <v>846</v>
      </c>
      <c r="F129">
        <v>0</v>
      </c>
      <c r="G129">
        <v>0</v>
      </c>
      <c r="H129">
        <v>0</v>
      </c>
      <c r="I129">
        <f t="shared" si="87"/>
        <v>0</v>
      </c>
      <c r="J129">
        <f t="shared" si="88"/>
        <v>0</v>
      </c>
      <c r="K129">
        <v>0</v>
      </c>
      <c r="L129">
        <v>0</v>
      </c>
      <c r="M129">
        <f t="shared" si="89"/>
        <v>0</v>
      </c>
      <c r="N129">
        <v>0</v>
      </c>
      <c r="O129">
        <v>0</v>
      </c>
      <c r="P129">
        <f t="shared" si="90"/>
        <v>0</v>
      </c>
      <c r="Q129">
        <f t="shared" si="91"/>
        <v>0</v>
      </c>
      <c r="R129">
        <v>28900</v>
      </c>
      <c r="S129">
        <f t="shared" si="92"/>
        <v>2890</v>
      </c>
      <c r="T129">
        <f t="shared" si="93"/>
        <v>3468</v>
      </c>
      <c r="U129">
        <v>0</v>
      </c>
      <c r="V129">
        <v>500</v>
      </c>
      <c r="W129">
        <f t="shared" si="94"/>
        <v>35758</v>
      </c>
      <c r="X129">
        <v>0</v>
      </c>
      <c r="Y129">
        <v>0</v>
      </c>
      <c r="Z129">
        <f t="shared" si="95"/>
        <v>150</v>
      </c>
      <c r="AA129">
        <f t="shared" si="96"/>
        <v>35608</v>
      </c>
      <c r="AB129">
        <v>28900</v>
      </c>
      <c r="AC129">
        <f t="shared" si="97"/>
        <v>4046.0000000000005</v>
      </c>
      <c r="AD129">
        <f t="shared" si="98"/>
        <v>3468</v>
      </c>
      <c r="AE129">
        <v>0</v>
      </c>
      <c r="AF129">
        <v>500</v>
      </c>
      <c r="AG129">
        <f t="shared" si="99"/>
        <v>36914</v>
      </c>
      <c r="AH129">
        <v>0</v>
      </c>
      <c r="AI129">
        <v>0</v>
      </c>
      <c r="AJ129">
        <f t="shared" si="100"/>
        <v>150</v>
      </c>
      <c r="AK129">
        <f t="shared" si="101"/>
        <v>36764</v>
      </c>
      <c r="AL129">
        <v>28900</v>
      </c>
      <c r="AM129">
        <f t="shared" si="102"/>
        <v>4046.0000000000005</v>
      </c>
      <c r="AN129">
        <f t="shared" si="103"/>
        <v>3468</v>
      </c>
      <c r="AO129">
        <v>0</v>
      </c>
      <c r="AP129">
        <v>500</v>
      </c>
      <c r="AQ129">
        <f t="shared" si="104"/>
        <v>36914</v>
      </c>
      <c r="AR129">
        <v>0</v>
      </c>
      <c r="AS129">
        <v>0</v>
      </c>
      <c r="AT129">
        <f t="shared" si="105"/>
        <v>150</v>
      </c>
      <c r="AU129">
        <f t="shared" si="106"/>
        <v>36764</v>
      </c>
      <c r="AV129">
        <v>28900</v>
      </c>
      <c r="AW129">
        <f t="shared" si="107"/>
        <v>4046.0000000000005</v>
      </c>
      <c r="AX129">
        <f t="shared" si="108"/>
        <v>1156</v>
      </c>
      <c r="AY129">
        <f t="shared" si="109"/>
        <v>3468</v>
      </c>
      <c r="AZ129">
        <v>0</v>
      </c>
      <c r="BA129">
        <v>500</v>
      </c>
      <c r="BB129">
        <f t="shared" si="110"/>
        <v>38070</v>
      </c>
      <c r="BC129">
        <v>0</v>
      </c>
      <c r="BD129">
        <v>0</v>
      </c>
      <c r="BE129">
        <f t="shared" si="111"/>
        <v>150</v>
      </c>
      <c r="BF129">
        <f t="shared" si="112"/>
        <v>37920</v>
      </c>
      <c r="BG129">
        <v>28900</v>
      </c>
      <c r="BH129">
        <f t="shared" si="113"/>
        <v>4046.0000000000005</v>
      </c>
      <c r="BI129">
        <f t="shared" si="114"/>
        <v>3468</v>
      </c>
      <c r="BJ129">
        <v>0</v>
      </c>
      <c r="BK129">
        <v>500</v>
      </c>
      <c r="BL129">
        <f t="shared" si="115"/>
        <v>36914</v>
      </c>
      <c r="BM129">
        <v>0</v>
      </c>
      <c r="BN129">
        <v>0</v>
      </c>
      <c r="BO129">
        <f t="shared" si="116"/>
        <v>150</v>
      </c>
      <c r="BP129">
        <f t="shared" si="117"/>
        <v>36764</v>
      </c>
      <c r="BQ129">
        <v>28900</v>
      </c>
      <c r="BR129">
        <f t="shared" si="118"/>
        <v>4046.0000000000005</v>
      </c>
      <c r="BS129">
        <f t="shared" si="119"/>
        <v>3468</v>
      </c>
      <c r="BT129">
        <v>0</v>
      </c>
      <c r="BU129">
        <v>500</v>
      </c>
      <c r="BV129">
        <f t="shared" si="120"/>
        <v>36914</v>
      </c>
      <c r="BW129">
        <v>0</v>
      </c>
      <c r="BX129">
        <v>0</v>
      </c>
      <c r="BY129">
        <f t="shared" si="121"/>
        <v>150</v>
      </c>
      <c r="BZ129">
        <f t="shared" si="122"/>
        <v>36764</v>
      </c>
      <c r="CA129">
        <v>28900</v>
      </c>
      <c r="CB129">
        <f t="shared" si="123"/>
        <v>4046.0000000000005</v>
      </c>
      <c r="CC129">
        <f t="shared" si="124"/>
        <v>3468</v>
      </c>
      <c r="CD129">
        <v>0</v>
      </c>
      <c r="CE129">
        <v>500</v>
      </c>
      <c r="CF129">
        <f t="shared" si="125"/>
        <v>36914</v>
      </c>
      <c r="CG129">
        <v>0</v>
      </c>
      <c r="CH129">
        <v>0</v>
      </c>
      <c r="CI129">
        <f t="shared" si="126"/>
        <v>150</v>
      </c>
      <c r="CJ129">
        <f t="shared" si="127"/>
        <v>36764</v>
      </c>
      <c r="CK129">
        <v>28900</v>
      </c>
      <c r="CL129">
        <f t="shared" si="128"/>
        <v>4046.0000000000005</v>
      </c>
      <c r="CM129">
        <f t="shared" si="129"/>
        <v>3468</v>
      </c>
      <c r="CN129">
        <v>0</v>
      </c>
      <c r="CO129">
        <v>500</v>
      </c>
      <c r="CP129">
        <f t="shared" si="130"/>
        <v>36914</v>
      </c>
      <c r="CQ129">
        <v>0</v>
      </c>
      <c r="CR129">
        <v>0</v>
      </c>
      <c r="CS129">
        <f t="shared" si="131"/>
        <v>150</v>
      </c>
      <c r="CT129">
        <f t="shared" si="132"/>
        <v>36764</v>
      </c>
      <c r="CU129">
        <v>28900</v>
      </c>
      <c r="CV129">
        <f t="shared" si="133"/>
        <v>4046.0000000000005</v>
      </c>
      <c r="CW129">
        <f t="shared" si="134"/>
        <v>3468</v>
      </c>
      <c r="CX129">
        <v>0</v>
      </c>
      <c r="CY129">
        <v>500</v>
      </c>
      <c r="CZ129">
        <f t="shared" si="135"/>
        <v>36914</v>
      </c>
      <c r="DA129">
        <v>0</v>
      </c>
      <c r="DB129">
        <v>0</v>
      </c>
      <c r="DC129">
        <f t="shared" si="136"/>
        <v>150</v>
      </c>
      <c r="DD129">
        <f t="shared" si="137"/>
        <v>36764</v>
      </c>
      <c r="DE129">
        <v>28900</v>
      </c>
      <c r="DF129">
        <f t="shared" si="138"/>
        <v>4046.0000000000005</v>
      </c>
      <c r="DG129">
        <f t="shared" si="139"/>
        <v>3468</v>
      </c>
      <c r="DH129">
        <v>0</v>
      </c>
      <c r="DI129">
        <v>500</v>
      </c>
      <c r="DJ129">
        <f t="shared" si="140"/>
        <v>36914</v>
      </c>
      <c r="DK129">
        <v>0</v>
      </c>
      <c r="DL129">
        <v>0</v>
      </c>
      <c r="DM129">
        <f t="shared" si="141"/>
        <v>150</v>
      </c>
      <c r="DN129">
        <f t="shared" si="142"/>
        <v>36764</v>
      </c>
      <c r="DO129">
        <v>28900</v>
      </c>
      <c r="DP129">
        <f t="shared" si="143"/>
        <v>4046.0000000000005</v>
      </c>
      <c r="DQ129">
        <f t="shared" si="144"/>
        <v>3468</v>
      </c>
      <c r="DR129">
        <v>0</v>
      </c>
      <c r="DS129">
        <v>500</v>
      </c>
      <c r="DT129">
        <f t="shared" si="145"/>
        <v>36914</v>
      </c>
      <c r="DU129">
        <v>0</v>
      </c>
      <c r="DV129">
        <v>0</v>
      </c>
      <c r="DW129">
        <f t="shared" si="146"/>
        <v>150</v>
      </c>
      <c r="DX129">
        <f t="shared" si="147"/>
        <v>36764</v>
      </c>
      <c r="DY129">
        <f t="shared" si="148"/>
        <v>406054</v>
      </c>
      <c r="DZ129">
        <f t="shared" si="80"/>
        <v>1650</v>
      </c>
      <c r="EA129">
        <f t="shared" si="81"/>
        <v>50000</v>
      </c>
      <c r="EB129">
        <v>0</v>
      </c>
      <c r="EC129">
        <f t="shared" si="82"/>
        <v>354404</v>
      </c>
      <c r="ED129">
        <f t="shared" si="83"/>
        <v>0</v>
      </c>
      <c r="EE129">
        <f t="shared" si="84"/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f t="shared" si="85"/>
        <v>0</v>
      </c>
      <c r="EQ129">
        <f t="shared" si="149"/>
        <v>0</v>
      </c>
      <c r="ER129">
        <f t="shared" si="86"/>
        <v>354404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 t="shared" si="150"/>
        <v>0</v>
      </c>
      <c r="FA129">
        <f t="shared" si="151"/>
        <v>354404</v>
      </c>
      <c r="FB129">
        <f t="shared" si="152"/>
        <v>5220</v>
      </c>
      <c r="FC129">
        <f t="shared" si="153"/>
        <v>0</v>
      </c>
      <c r="FD129">
        <f t="shared" si="154"/>
        <v>5220</v>
      </c>
      <c r="FE129">
        <f t="shared" si="155"/>
        <v>0</v>
      </c>
      <c r="FF129">
        <f t="shared" si="156"/>
        <v>0</v>
      </c>
      <c r="FG129">
        <f t="shared" si="157"/>
        <v>0</v>
      </c>
      <c r="FH129">
        <v>0</v>
      </c>
      <c r="FI129">
        <f t="shared" si="158"/>
        <v>0</v>
      </c>
      <c r="FJ129" t="b">
        <f t="shared" si="159"/>
        <v>0</v>
      </c>
    </row>
    <row r="130" spans="1:166" customFormat="1" hidden="1" x14ac:dyDescent="0.25">
      <c r="A130">
        <f>_xlfn.AGGREGATE(3,5,$B$2:B130)</f>
        <v>48</v>
      </c>
      <c r="B130" t="s">
        <v>380</v>
      </c>
      <c r="C130" t="s">
        <v>381</v>
      </c>
      <c r="D130" t="s">
        <v>800</v>
      </c>
      <c r="E130" t="s">
        <v>847</v>
      </c>
      <c r="F130">
        <v>0</v>
      </c>
      <c r="G130">
        <v>0</v>
      </c>
      <c r="H130">
        <v>50200</v>
      </c>
      <c r="I130">
        <f t="shared" si="87"/>
        <v>5020</v>
      </c>
      <c r="J130">
        <f t="shared" si="88"/>
        <v>6024</v>
      </c>
      <c r="K130">
        <v>400</v>
      </c>
      <c r="L130">
        <v>500</v>
      </c>
      <c r="M130">
        <f t="shared" si="89"/>
        <v>62144</v>
      </c>
      <c r="N130">
        <v>5000</v>
      </c>
      <c r="O130">
        <v>0</v>
      </c>
      <c r="P130">
        <f t="shared" si="90"/>
        <v>200</v>
      </c>
      <c r="Q130">
        <f t="shared" si="91"/>
        <v>56944</v>
      </c>
      <c r="R130">
        <v>50200</v>
      </c>
      <c r="S130">
        <f t="shared" si="92"/>
        <v>5020</v>
      </c>
      <c r="T130">
        <f t="shared" si="93"/>
        <v>6024</v>
      </c>
      <c r="U130">
        <v>400</v>
      </c>
      <c r="V130">
        <v>500</v>
      </c>
      <c r="W130">
        <f t="shared" si="94"/>
        <v>62144</v>
      </c>
      <c r="X130">
        <v>5000</v>
      </c>
      <c r="Y130">
        <v>0</v>
      </c>
      <c r="Z130">
        <f t="shared" si="95"/>
        <v>200</v>
      </c>
      <c r="AA130">
        <f t="shared" si="96"/>
        <v>56944</v>
      </c>
      <c r="AB130">
        <v>50200</v>
      </c>
      <c r="AC130">
        <f t="shared" si="97"/>
        <v>7028.0000000000009</v>
      </c>
      <c r="AD130">
        <f t="shared" si="98"/>
        <v>6024</v>
      </c>
      <c r="AE130">
        <v>400</v>
      </c>
      <c r="AF130">
        <v>500</v>
      </c>
      <c r="AG130">
        <f t="shared" si="99"/>
        <v>64152</v>
      </c>
      <c r="AH130">
        <v>5000</v>
      </c>
      <c r="AI130">
        <v>0</v>
      </c>
      <c r="AJ130">
        <f t="shared" si="100"/>
        <v>200</v>
      </c>
      <c r="AK130">
        <f t="shared" si="101"/>
        <v>58952</v>
      </c>
      <c r="AL130">
        <v>50200</v>
      </c>
      <c r="AM130">
        <f t="shared" si="102"/>
        <v>7028.0000000000009</v>
      </c>
      <c r="AN130">
        <f t="shared" si="103"/>
        <v>6024</v>
      </c>
      <c r="AO130">
        <v>400</v>
      </c>
      <c r="AP130">
        <v>500</v>
      </c>
      <c r="AQ130">
        <f t="shared" si="104"/>
        <v>64152</v>
      </c>
      <c r="AR130">
        <v>5000</v>
      </c>
      <c r="AS130">
        <v>0</v>
      </c>
      <c r="AT130">
        <f t="shared" si="105"/>
        <v>200</v>
      </c>
      <c r="AU130">
        <f t="shared" si="106"/>
        <v>58952</v>
      </c>
      <c r="AV130">
        <v>51700</v>
      </c>
      <c r="AW130">
        <f t="shared" si="107"/>
        <v>7238.0000000000009</v>
      </c>
      <c r="AX130">
        <f t="shared" si="108"/>
        <v>2008</v>
      </c>
      <c r="AY130">
        <f t="shared" si="109"/>
        <v>6204</v>
      </c>
      <c r="AZ130">
        <v>400</v>
      </c>
      <c r="BA130">
        <v>500</v>
      </c>
      <c r="BB130">
        <f t="shared" si="110"/>
        <v>68050</v>
      </c>
      <c r="BC130">
        <v>5000</v>
      </c>
      <c r="BD130">
        <v>0</v>
      </c>
      <c r="BE130">
        <f t="shared" si="111"/>
        <v>200</v>
      </c>
      <c r="BF130">
        <f t="shared" si="112"/>
        <v>62850</v>
      </c>
      <c r="BG130">
        <v>51700</v>
      </c>
      <c r="BH130">
        <f t="shared" si="113"/>
        <v>7238.0000000000009</v>
      </c>
      <c r="BI130">
        <f t="shared" si="114"/>
        <v>6204</v>
      </c>
      <c r="BJ130">
        <v>400</v>
      </c>
      <c r="BK130">
        <v>500</v>
      </c>
      <c r="BL130">
        <f t="shared" si="115"/>
        <v>66042</v>
      </c>
      <c r="BM130">
        <v>5000</v>
      </c>
      <c r="BN130">
        <v>0</v>
      </c>
      <c r="BO130">
        <f t="shared" si="116"/>
        <v>200</v>
      </c>
      <c r="BP130">
        <f t="shared" si="117"/>
        <v>60842</v>
      </c>
      <c r="BQ130">
        <v>51700</v>
      </c>
      <c r="BR130">
        <f t="shared" si="118"/>
        <v>7238.0000000000009</v>
      </c>
      <c r="BS130">
        <f t="shared" si="119"/>
        <v>6204</v>
      </c>
      <c r="BT130">
        <v>400</v>
      </c>
      <c r="BU130">
        <v>500</v>
      </c>
      <c r="BV130">
        <f t="shared" si="120"/>
        <v>66042</v>
      </c>
      <c r="BW130">
        <v>5000</v>
      </c>
      <c r="BX130">
        <v>0</v>
      </c>
      <c r="BY130">
        <f t="shared" si="121"/>
        <v>200</v>
      </c>
      <c r="BZ130">
        <f t="shared" si="122"/>
        <v>60842</v>
      </c>
      <c r="CA130">
        <v>51700</v>
      </c>
      <c r="CB130">
        <f t="shared" si="123"/>
        <v>7238.0000000000009</v>
      </c>
      <c r="CC130">
        <f t="shared" si="124"/>
        <v>6204</v>
      </c>
      <c r="CD130">
        <v>400</v>
      </c>
      <c r="CE130">
        <v>500</v>
      </c>
      <c r="CF130">
        <f t="shared" si="125"/>
        <v>66042</v>
      </c>
      <c r="CG130">
        <v>5000</v>
      </c>
      <c r="CH130">
        <v>0</v>
      </c>
      <c r="CI130">
        <f t="shared" si="126"/>
        <v>200</v>
      </c>
      <c r="CJ130">
        <f t="shared" si="127"/>
        <v>60842</v>
      </c>
      <c r="CK130">
        <v>51700</v>
      </c>
      <c r="CL130">
        <f t="shared" si="128"/>
        <v>7238.0000000000009</v>
      </c>
      <c r="CM130">
        <f t="shared" si="129"/>
        <v>6204</v>
      </c>
      <c r="CN130">
        <v>400</v>
      </c>
      <c r="CO130">
        <v>500</v>
      </c>
      <c r="CP130">
        <f t="shared" si="130"/>
        <v>66042</v>
      </c>
      <c r="CQ130">
        <v>5000</v>
      </c>
      <c r="CR130">
        <v>0</v>
      </c>
      <c r="CS130">
        <f t="shared" si="131"/>
        <v>200</v>
      </c>
      <c r="CT130">
        <f t="shared" si="132"/>
        <v>60842</v>
      </c>
      <c r="CU130">
        <v>51700</v>
      </c>
      <c r="CV130">
        <f t="shared" si="133"/>
        <v>7238.0000000000009</v>
      </c>
      <c r="CW130">
        <f t="shared" si="134"/>
        <v>6204</v>
      </c>
      <c r="CX130">
        <v>400</v>
      </c>
      <c r="CY130">
        <v>500</v>
      </c>
      <c r="CZ130">
        <f t="shared" si="135"/>
        <v>66042</v>
      </c>
      <c r="DA130">
        <v>5000</v>
      </c>
      <c r="DB130">
        <v>0</v>
      </c>
      <c r="DC130">
        <f t="shared" si="136"/>
        <v>200</v>
      </c>
      <c r="DD130">
        <f t="shared" si="137"/>
        <v>60842</v>
      </c>
      <c r="DE130">
        <v>51700</v>
      </c>
      <c r="DF130">
        <f t="shared" si="138"/>
        <v>7238.0000000000009</v>
      </c>
      <c r="DG130">
        <f t="shared" si="139"/>
        <v>6204</v>
      </c>
      <c r="DH130">
        <v>400</v>
      </c>
      <c r="DI130">
        <v>500</v>
      </c>
      <c r="DJ130">
        <f t="shared" si="140"/>
        <v>66042</v>
      </c>
      <c r="DK130">
        <v>5000</v>
      </c>
      <c r="DL130">
        <v>0</v>
      </c>
      <c r="DM130">
        <f t="shared" si="141"/>
        <v>200</v>
      </c>
      <c r="DN130">
        <f t="shared" si="142"/>
        <v>60842</v>
      </c>
      <c r="DO130">
        <v>51700</v>
      </c>
      <c r="DP130">
        <f t="shared" si="143"/>
        <v>7238.0000000000009</v>
      </c>
      <c r="DQ130">
        <f t="shared" si="144"/>
        <v>6204</v>
      </c>
      <c r="DR130">
        <v>400</v>
      </c>
      <c r="DS130">
        <v>500</v>
      </c>
      <c r="DT130">
        <f t="shared" si="145"/>
        <v>66042</v>
      </c>
      <c r="DU130">
        <v>5000</v>
      </c>
      <c r="DV130">
        <v>0</v>
      </c>
      <c r="DW130">
        <f t="shared" si="146"/>
        <v>200</v>
      </c>
      <c r="DX130">
        <f t="shared" si="147"/>
        <v>60842</v>
      </c>
      <c r="DY130">
        <f t="shared" si="148"/>
        <v>782936</v>
      </c>
      <c r="DZ130">
        <f t="shared" ref="DZ130:DZ193" si="160">DW130+DM130+DC130+CS130+CI130+BY130+BO130+BE130+AT130+AJ130+Z130+P130</f>
        <v>2400</v>
      </c>
      <c r="EA130">
        <f t="shared" ref="EA130:EA193" si="161">IF(DY130&gt;0,50000,0)</f>
        <v>50000</v>
      </c>
      <c r="EB130">
        <v>0</v>
      </c>
      <c r="EC130">
        <f t="shared" ref="EC130:EC193" si="162">DY130-DZ130-EA130</f>
        <v>730536</v>
      </c>
      <c r="ED130">
        <f t="shared" ref="ED130:ED193" si="163">DU130+DK130+DA130+CQ130+CG130+BW130+BM130+BC130+AR130+AH130+X130+N130</f>
        <v>60000</v>
      </c>
      <c r="EE130">
        <f t="shared" ref="EE130:EE193" si="164">DV130+DL130+DB130+CR130+CH130+BX130+BN130+BD130+AS130+AI130+Y130+O130</f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f t="shared" ref="EP130:EP193" si="165">SUM(ED130:EO130)</f>
        <v>60000</v>
      </c>
      <c r="EQ130">
        <f t="shared" si="149"/>
        <v>60000</v>
      </c>
      <c r="ER130">
        <f t="shared" ref="ER130:ER193" si="166">EC130-EQ130</f>
        <v>670536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 t="shared" si="150"/>
        <v>0</v>
      </c>
      <c r="FA130">
        <f t="shared" si="151"/>
        <v>670536</v>
      </c>
      <c r="FB130">
        <f t="shared" si="152"/>
        <v>12500</v>
      </c>
      <c r="FC130">
        <f t="shared" si="153"/>
        <v>17054</v>
      </c>
      <c r="FD130">
        <f t="shared" si="154"/>
        <v>29554</v>
      </c>
      <c r="FE130">
        <f t="shared" si="155"/>
        <v>29554</v>
      </c>
      <c r="FF130">
        <f t="shared" si="156"/>
        <v>1182.1600000000001</v>
      </c>
      <c r="FG130">
        <f t="shared" si="157"/>
        <v>30736</v>
      </c>
      <c r="FH130">
        <v>0</v>
      </c>
      <c r="FI130">
        <f t="shared" si="158"/>
        <v>30736</v>
      </c>
      <c r="FJ130" t="b">
        <f t="shared" si="159"/>
        <v>1</v>
      </c>
    </row>
    <row r="131" spans="1:166" customFormat="1" hidden="1" x14ac:dyDescent="0.25">
      <c r="A131">
        <f>_xlfn.AGGREGATE(3,5,$B$2:B131)</f>
        <v>48</v>
      </c>
      <c r="B131" t="s">
        <v>382</v>
      </c>
      <c r="C131" t="s">
        <v>383</v>
      </c>
      <c r="D131" t="s">
        <v>800</v>
      </c>
      <c r="E131" t="s">
        <v>846</v>
      </c>
      <c r="F131">
        <v>0</v>
      </c>
      <c r="G131">
        <v>6000</v>
      </c>
      <c r="H131">
        <v>30700</v>
      </c>
      <c r="I131">
        <f t="shared" ref="I131:I194" si="167">H131*0.1</f>
        <v>3070</v>
      </c>
      <c r="J131">
        <f t="shared" ref="J131:J194" si="168">H131*0.12</f>
        <v>3684</v>
      </c>
      <c r="K131">
        <v>0</v>
      </c>
      <c r="L131">
        <v>0</v>
      </c>
      <c r="M131">
        <f t="shared" ref="M131:M194" si="169">SUM(H131:L131)</f>
        <v>37454</v>
      </c>
      <c r="N131">
        <v>3000</v>
      </c>
      <c r="O131">
        <v>0</v>
      </c>
      <c r="P131">
        <f t="shared" ref="P131:P194" si="170">IF($F131=50000,0,IF(M131&gt;40000,200,IF(M131&gt;25000,150,IF(M131&gt;15000,130,IF(M131&gt;10000,110,0)))))</f>
        <v>150</v>
      </c>
      <c r="Q131">
        <f t="shared" ref="Q131:Q194" si="171">M131-N131-O131-P131</f>
        <v>34304</v>
      </c>
      <c r="R131">
        <v>30700</v>
      </c>
      <c r="S131">
        <f t="shared" ref="S131:S194" si="172">R131*0.1</f>
        <v>3070</v>
      </c>
      <c r="T131">
        <f t="shared" ref="T131:T194" si="173">R131*0.12</f>
        <v>3684</v>
      </c>
      <c r="U131">
        <v>0</v>
      </c>
      <c r="V131">
        <v>0</v>
      </c>
      <c r="W131">
        <f t="shared" ref="W131:W194" si="174">SUM(R131:V131)</f>
        <v>37454</v>
      </c>
      <c r="X131">
        <v>3000</v>
      </c>
      <c r="Y131">
        <v>0</v>
      </c>
      <c r="Z131">
        <f t="shared" ref="Z131:Z194" si="175">IF($F131=50000,0,IF(W131&gt;40000,200,IF(W131&gt;25000,150,IF(W131&gt;15000,130,IF(W131&gt;10000,110,0)))))</f>
        <v>150</v>
      </c>
      <c r="AA131">
        <f t="shared" ref="AA131:AA194" si="176">W131-X131-Y131-Z131</f>
        <v>34304</v>
      </c>
      <c r="AB131">
        <v>30700</v>
      </c>
      <c r="AC131">
        <f t="shared" ref="AC131:AC194" si="177">AB131*0.14</f>
        <v>4298</v>
      </c>
      <c r="AD131">
        <f t="shared" ref="AD131:AD194" si="178">AB131*0.12</f>
        <v>3684</v>
      </c>
      <c r="AE131">
        <v>0</v>
      </c>
      <c r="AF131">
        <v>0</v>
      </c>
      <c r="AG131">
        <f t="shared" ref="AG131:AG194" si="179">SUM(AB131:AF131)</f>
        <v>38682</v>
      </c>
      <c r="AH131">
        <v>3000</v>
      </c>
      <c r="AI131">
        <v>0</v>
      </c>
      <c r="AJ131">
        <f t="shared" ref="AJ131:AJ194" si="180">IF($F131=50000,0,IF(AG131&gt;40000,200,IF(AG131&gt;25000,150,IF(AG131&gt;15000,130,IF(AG131&gt;10000,110,0)))))</f>
        <v>150</v>
      </c>
      <c r="AK131">
        <f t="shared" ref="AK131:AK194" si="181">AG131-AH131-AI131-AJ131</f>
        <v>35532</v>
      </c>
      <c r="AL131">
        <v>30700</v>
      </c>
      <c r="AM131">
        <f t="shared" ref="AM131:AM194" si="182">AL131*0.14</f>
        <v>4298</v>
      </c>
      <c r="AN131">
        <f t="shared" ref="AN131:AN194" si="183">AL131*0.12</f>
        <v>3684</v>
      </c>
      <c r="AO131">
        <v>0</v>
      </c>
      <c r="AP131">
        <v>500</v>
      </c>
      <c r="AQ131">
        <f t="shared" ref="AQ131:AQ194" si="184">SUM(AL131:AP131)</f>
        <v>39182</v>
      </c>
      <c r="AR131">
        <v>3000</v>
      </c>
      <c r="AS131">
        <v>0</v>
      </c>
      <c r="AT131">
        <f t="shared" ref="AT131:AT194" si="185">IF($F131=50000,0,IF(AQ131&gt;40000,200,IF(AQ131&gt;25000,150,IF(AQ131&gt;15000,130,IF(AQ131&gt;10000,110,0)))))</f>
        <v>150</v>
      </c>
      <c r="AU131">
        <f t="shared" ref="AU131:AU194" si="186">AQ131-AR131-AS131-AT131</f>
        <v>36032</v>
      </c>
      <c r="AV131">
        <v>31600</v>
      </c>
      <c r="AW131">
        <f t="shared" ref="AW131:AW194" si="187">AV131*0.14</f>
        <v>4424</v>
      </c>
      <c r="AX131">
        <f t="shared" ref="AX131:AX194" si="188">R131*0.04</f>
        <v>1228</v>
      </c>
      <c r="AY131">
        <f t="shared" ref="AY131:AY194" si="189">AV131*0.12</f>
        <v>3792</v>
      </c>
      <c r="AZ131">
        <v>0</v>
      </c>
      <c r="BA131">
        <v>500</v>
      </c>
      <c r="BB131">
        <f t="shared" ref="BB131:BB194" si="190">SUM(AV131:BA131)</f>
        <v>41544</v>
      </c>
      <c r="BC131">
        <v>3000</v>
      </c>
      <c r="BD131">
        <v>0</v>
      </c>
      <c r="BE131">
        <f t="shared" ref="BE131:BE194" si="191">IF($F131=50000,0,IF(BB131&gt;40000,200,IF(BB131&gt;25000,150,IF(BB131&gt;15000,130,IF(BB131&gt;10000,110,0)))))</f>
        <v>200</v>
      </c>
      <c r="BF131">
        <f t="shared" ref="BF131:BF194" si="192">BB131-BC131-BD131-BE131</f>
        <v>38344</v>
      </c>
      <c r="BG131">
        <v>31600</v>
      </c>
      <c r="BH131">
        <f t="shared" ref="BH131:BH194" si="193">BG131*0.14</f>
        <v>4424</v>
      </c>
      <c r="BI131">
        <f t="shared" ref="BI131:BI194" si="194">BG131*0.12</f>
        <v>3792</v>
      </c>
      <c r="BJ131">
        <v>0</v>
      </c>
      <c r="BK131">
        <v>500</v>
      </c>
      <c r="BL131">
        <f t="shared" ref="BL131:BL194" si="195">SUM(BG131:BK131)</f>
        <v>40316</v>
      </c>
      <c r="BM131">
        <v>3000</v>
      </c>
      <c r="BN131">
        <v>0</v>
      </c>
      <c r="BO131">
        <f t="shared" ref="BO131:BO194" si="196">IF($F131=50000,0,IF(BL131&gt;40000,200,IF(BL131&gt;25000,150,IF(BL131&gt;15000,130,IF(BL131&gt;10000,110,0)))))</f>
        <v>200</v>
      </c>
      <c r="BP131">
        <f t="shared" ref="BP131:BP194" si="197">BL131-BM131-BN131-BO131</f>
        <v>37116</v>
      </c>
      <c r="BQ131">
        <v>31600</v>
      </c>
      <c r="BR131">
        <f t="shared" ref="BR131:BR194" si="198">BQ131*0.14</f>
        <v>4424</v>
      </c>
      <c r="BS131">
        <f t="shared" ref="BS131:BS194" si="199">BQ131*0.12</f>
        <v>3792</v>
      </c>
      <c r="BT131">
        <v>0</v>
      </c>
      <c r="BU131">
        <v>500</v>
      </c>
      <c r="BV131">
        <f t="shared" ref="BV131:BV194" si="200">SUM(BQ131:BU131)</f>
        <v>40316</v>
      </c>
      <c r="BW131">
        <v>3000</v>
      </c>
      <c r="BX131">
        <v>0</v>
      </c>
      <c r="BY131">
        <f t="shared" ref="BY131:BY194" si="201">IF($F131=50000,0,IF(BV131&gt;40000,200,IF(BV131&gt;25000,150,IF(BV131&gt;15000,130,IF(BV131&gt;10000,110,0)))))</f>
        <v>200</v>
      </c>
      <c r="BZ131">
        <f t="shared" ref="BZ131:BZ194" si="202">BV131-BW131-BX131-BY131</f>
        <v>37116</v>
      </c>
      <c r="CA131">
        <v>31600</v>
      </c>
      <c r="CB131">
        <f t="shared" ref="CB131:CB194" si="203">CA131*0.14</f>
        <v>4424</v>
      </c>
      <c r="CC131">
        <f t="shared" ref="CC131:CC194" si="204">CA131*0.12</f>
        <v>3792</v>
      </c>
      <c r="CD131">
        <v>0</v>
      </c>
      <c r="CE131">
        <v>500</v>
      </c>
      <c r="CF131">
        <f t="shared" ref="CF131:CF194" si="205">SUM(CA131:CE131)</f>
        <v>40316</v>
      </c>
      <c r="CG131">
        <v>3000</v>
      </c>
      <c r="CH131">
        <v>0</v>
      </c>
      <c r="CI131">
        <f t="shared" ref="CI131:CI194" si="206">IF($F131=50000,0,IF(CF131&gt;40000,200,IF(CF131&gt;25000,150,IF(CF131&gt;15000,130,IF(CF131&gt;10000,110,0)))))</f>
        <v>200</v>
      </c>
      <c r="CJ131">
        <f t="shared" ref="CJ131:CJ194" si="207">CF131-CG131-CH131-CI131</f>
        <v>37116</v>
      </c>
      <c r="CK131">
        <v>31600</v>
      </c>
      <c r="CL131">
        <f t="shared" ref="CL131:CL194" si="208">CK131*0.14</f>
        <v>4424</v>
      </c>
      <c r="CM131">
        <f t="shared" ref="CM131:CM194" si="209">CK131*0.12</f>
        <v>3792</v>
      </c>
      <c r="CN131">
        <v>0</v>
      </c>
      <c r="CO131">
        <v>500</v>
      </c>
      <c r="CP131">
        <f t="shared" ref="CP131:CP194" si="210">SUM(CK131:CO131)</f>
        <v>40316</v>
      </c>
      <c r="CQ131">
        <v>3000</v>
      </c>
      <c r="CR131">
        <v>0</v>
      </c>
      <c r="CS131">
        <f t="shared" ref="CS131:CS194" si="211">IF($F131=50000,0,IF(CP131&gt;40000,200,IF(CP131&gt;25000,150,IF(CP131&gt;15000,130,IF(CP131&gt;10000,110,0)))))</f>
        <v>200</v>
      </c>
      <c r="CT131">
        <f t="shared" ref="CT131:CT194" si="212">CP131-CQ131-CR131-CS131</f>
        <v>37116</v>
      </c>
      <c r="CU131">
        <v>31600</v>
      </c>
      <c r="CV131">
        <f t="shared" ref="CV131:CV194" si="213">CU131*0.14</f>
        <v>4424</v>
      </c>
      <c r="CW131">
        <f t="shared" ref="CW131:CW194" si="214">CU131*0.12</f>
        <v>3792</v>
      </c>
      <c r="CX131">
        <v>0</v>
      </c>
      <c r="CY131">
        <v>500</v>
      </c>
      <c r="CZ131">
        <f t="shared" ref="CZ131:CZ194" si="215">SUM(CU131:CY131)</f>
        <v>40316</v>
      </c>
      <c r="DA131">
        <v>3000</v>
      </c>
      <c r="DB131">
        <v>0</v>
      </c>
      <c r="DC131">
        <f t="shared" ref="DC131:DC194" si="216">IF($F131=50000,0,IF(CZ131&gt;40000,200,IF(CZ131&gt;25000,150,IF(CZ131&gt;15000,130,IF(CZ131&gt;10000,110,0)))))</f>
        <v>200</v>
      </c>
      <c r="DD131">
        <f t="shared" ref="DD131:DD194" si="217">CZ131-DA131-DB131-DC131</f>
        <v>37116</v>
      </c>
      <c r="DE131">
        <v>31600</v>
      </c>
      <c r="DF131">
        <f t="shared" ref="DF131:DF194" si="218">DE131*0.14</f>
        <v>4424</v>
      </c>
      <c r="DG131">
        <f t="shared" ref="DG131:DG194" si="219">DE131*0.12</f>
        <v>3792</v>
      </c>
      <c r="DH131">
        <v>0</v>
      </c>
      <c r="DI131">
        <v>500</v>
      </c>
      <c r="DJ131">
        <f t="shared" ref="DJ131:DJ194" si="220">SUM(DE131:DI131)</f>
        <v>40316</v>
      </c>
      <c r="DK131">
        <v>3000</v>
      </c>
      <c r="DL131">
        <v>0</v>
      </c>
      <c r="DM131">
        <f t="shared" ref="DM131:DM194" si="221">IF($F131=50000,0,IF(DJ131&gt;40000,200,IF(DJ131&gt;25000,150,IF(DJ131&gt;15000,130,IF(DJ131&gt;10000,110,0)))))</f>
        <v>200</v>
      </c>
      <c r="DN131">
        <f t="shared" ref="DN131:DN194" si="222">DJ131-DK131-DL131-DM131</f>
        <v>37116</v>
      </c>
      <c r="DO131">
        <v>31600</v>
      </c>
      <c r="DP131">
        <f t="shared" ref="DP131:DP194" si="223">DO131*0.14</f>
        <v>4424</v>
      </c>
      <c r="DQ131">
        <f t="shared" ref="DQ131:DQ194" si="224">DO131*0.12</f>
        <v>3792</v>
      </c>
      <c r="DR131">
        <v>0</v>
      </c>
      <c r="DS131">
        <v>500</v>
      </c>
      <c r="DT131">
        <f t="shared" ref="DT131:DT194" si="225">SUM(DO131:DS131)</f>
        <v>40316</v>
      </c>
      <c r="DU131">
        <v>3000</v>
      </c>
      <c r="DV131">
        <v>0</v>
      </c>
      <c r="DW131">
        <f t="shared" ref="DW131:DW194" si="226">IF($F131=50000,0,IF(DT131&gt;40000,200,IF(DT131&gt;25000,150,IF(DT131&gt;15000,130,IF(DT131&gt;10000,110,0)))))</f>
        <v>200</v>
      </c>
      <c r="DX131">
        <f t="shared" ref="DX131:DX194" si="227">DT131-DU131-DV131-DW131</f>
        <v>37116</v>
      </c>
      <c r="DY131">
        <f t="shared" ref="DY131:DY194" si="228">DT131+DJ131+CZ131+CP131+CF131+BV131+BL131+BB131+AQ131+AG131+W131+M131+G131</f>
        <v>482528</v>
      </c>
      <c r="DZ131">
        <f t="shared" si="160"/>
        <v>2200</v>
      </c>
      <c r="EA131">
        <f t="shared" si="161"/>
        <v>50000</v>
      </c>
      <c r="EB131">
        <v>0</v>
      </c>
      <c r="EC131">
        <f t="shared" si="162"/>
        <v>430328</v>
      </c>
      <c r="ED131">
        <f t="shared" si="163"/>
        <v>36000</v>
      </c>
      <c r="EE131">
        <f t="shared" si="164"/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f t="shared" si="165"/>
        <v>36000</v>
      </c>
      <c r="EQ131">
        <f t="shared" ref="EQ131:EQ194" si="229">IF(EP131&gt;=150000,150000,EP131)</f>
        <v>36000</v>
      </c>
      <c r="ER131">
        <f t="shared" si="166"/>
        <v>394328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 t="shared" ref="EZ131:EZ194" si="230">SUM(ES131:EY131)+F131</f>
        <v>0</v>
      </c>
      <c r="FA131">
        <f t="shared" ref="FA131:FA194" si="231">ER131-EZ131</f>
        <v>394328</v>
      </c>
      <c r="FB131">
        <f t="shared" ref="FB131:FB194" si="232">ROUND(IF(FA131&gt;0,IF(FA131&gt;500000,12500,(FA131-250000)*0.05),0),0)</f>
        <v>7216</v>
      </c>
      <c r="FC131">
        <f t="shared" ref="FC131:FC194" si="233">IF(ROUND(IF(FA131&gt;0,IF(FA131&gt;1000000,25000,(FA131-500000)*0.1),0),0)&lt;0,0,ROUND(IF(FA131&gt;0,IF(FA131&gt;1000000,25000,(FA131-500000)*0.1),0),0))</f>
        <v>0</v>
      </c>
      <c r="FD131">
        <f t="shared" ref="FD131:FD194" si="234">FB131+FC131</f>
        <v>7216</v>
      </c>
      <c r="FE131">
        <f t="shared" ref="FE131:FE194" si="235">IF(FD131&lt;12500,0,FD131)</f>
        <v>0</v>
      </c>
      <c r="FF131">
        <f t="shared" ref="FF131:FF194" si="236">FE131*0.04</f>
        <v>0</v>
      </c>
      <c r="FG131">
        <f t="shared" ref="FG131:FG194" si="237">ROUND(FF131+FE131,0)</f>
        <v>0</v>
      </c>
      <c r="FH131">
        <v>0</v>
      </c>
      <c r="FI131">
        <f t="shared" ref="FI131:FI194" si="238">FG131-FH131</f>
        <v>0</v>
      </c>
      <c r="FJ131" t="b">
        <f t="shared" ref="FJ131:FJ194" si="239">IF(DY131&gt;500000,TRUE,FALSE)</f>
        <v>0</v>
      </c>
    </row>
    <row r="132" spans="1:166" customFormat="1" hidden="1" x14ac:dyDescent="0.25">
      <c r="A132">
        <f>_xlfn.AGGREGATE(3,5,$B$2:B132)</f>
        <v>48</v>
      </c>
      <c r="B132" t="s">
        <v>384</v>
      </c>
      <c r="C132" t="s">
        <v>385</v>
      </c>
      <c r="D132" t="s">
        <v>801</v>
      </c>
      <c r="E132" t="s">
        <v>847</v>
      </c>
      <c r="F132">
        <v>0</v>
      </c>
      <c r="G132">
        <v>0</v>
      </c>
      <c r="H132">
        <v>62400</v>
      </c>
      <c r="I132">
        <f t="shared" si="167"/>
        <v>6240</v>
      </c>
      <c r="J132">
        <f t="shared" si="168"/>
        <v>7488</v>
      </c>
      <c r="K132">
        <v>400</v>
      </c>
      <c r="L132">
        <v>500</v>
      </c>
      <c r="M132">
        <f t="shared" si="169"/>
        <v>77028</v>
      </c>
      <c r="N132">
        <v>15000</v>
      </c>
      <c r="O132">
        <v>0</v>
      </c>
      <c r="P132">
        <f t="shared" si="170"/>
        <v>200</v>
      </c>
      <c r="Q132">
        <f t="shared" si="171"/>
        <v>61828</v>
      </c>
      <c r="R132">
        <v>62400</v>
      </c>
      <c r="S132">
        <f t="shared" si="172"/>
        <v>6240</v>
      </c>
      <c r="T132">
        <f t="shared" si="173"/>
        <v>7488</v>
      </c>
      <c r="U132">
        <v>400</v>
      </c>
      <c r="V132">
        <v>500</v>
      </c>
      <c r="W132">
        <f t="shared" si="174"/>
        <v>77028</v>
      </c>
      <c r="X132">
        <v>15000</v>
      </c>
      <c r="Y132">
        <v>0</v>
      </c>
      <c r="Z132">
        <f t="shared" si="175"/>
        <v>200</v>
      </c>
      <c r="AA132">
        <f t="shared" si="176"/>
        <v>61828</v>
      </c>
      <c r="AB132">
        <v>62400</v>
      </c>
      <c r="AC132">
        <f t="shared" si="177"/>
        <v>8736</v>
      </c>
      <c r="AD132">
        <f t="shared" si="178"/>
        <v>7488</v>
      </c>
      <c r="AE132">
        <v>400</v>
      </c>
      <c r="AF132">
        <v>500</v>
      </c>
      <c r="AG132">
        <f t="shared" si="179"/>
        <v>79524</v>
      </c>
      <c r="AH132">
        <v>15000</v>
      </c>
      <c r="AI132">
        <v>0</v>
      </c>
      <c r="AJ132">
        <f t="shared" si="180"/>
        <v>200</v>
      </c>
      <c r="AK132">
        <f t="shared" si="181"/>
        <v>64324</v>
      </c>
      <c r="AL132">
        <v>62400</v>
      </c>
      <c r="AM132">
        <f t="shared" si="182"/>
        <v>8736</v>
      </c>
      <c r="AN132">
        <f t="shared" si="183"/>
        <v>7488</v>
      </c>
      <c r="AO132">
        <v>400</v>
      </c>
      <c r="AP132">
        <v>500</v>
      </c>
      <c r="AQ132">
        <f t="shared" si="184"/>
        <v>79524</v>
      </c>
      <c r="AR132">
        <v>15000</v>
      </c>
      <c r="AS132">
        <v>0</v>
      </c>
      <c r="AT132">
        <f t="shared" si="185"/>
        <v>200</v>
      </c>
      <c r="AU132">
        <f t="shared" si="186"/>
        <v>64324</v>
      </c>
      <c r="AV132">
        <v>64300</v>
      </c>
      <c r="AW132">
        <f t="shared" si="187"/>
        <v>9002</v>
      </c>
      <c r="AX132">
        <f t="shared" si="188"/>
        <v>2496</v>
      </c>
      <c r="AY132">
        <f t="shared" si="189"/>
        <v>7716</v>
      </c>
      <c r="AZ132">
        <v>400</v>
      </c>
      <c r="BA132">
        <v>500</v>
      </c>
      <c r="BB132">
        <f t="shared" si="190"/>
        <v>84414</v>
      </c>
      <c r="BC132">
        <v>15000</v>
      </c>
      <c r="BD132">
        <v>0</v>
      </c>
      <c r="BE132">
        <f t="shared" si="191"/>
        <v>200</v>
      </c>
      <c r="BF132">
        <f t="shared" si="192"/>
        <v>69214</v>
      </c>
      <c r="BG132">
        <v>64300</v>
      </c>
      <c r="BH132">
        <f t="shared" si="193"/>
        <v>9002</v>
      </c>
      <c r="BI132">
        <f t="shared" si="194"/>
        <v>7716</v>
      </c>
      <c r="BJ132">
        <v>400</v>
      </c>
      <c r="BK132">
        <v>500</v>
      </c>
      <c r="BL132">
        <f t="shared" si="195"/>
        <v>81918</v>
      </c>
      <c r="BM132">
        <v>15000</v>
      </c>
      <c r="BN132">
        <v>0</v>
      </c>
      <c r="BO132">
        <f t="shared" si="196"/>
        <v>200</v>
      </c>
      <c r="BP132">
        <f t="shared" si="197"/>
        <v>66718</v>
      </c>
      <c r="BQ132">
        <v>64300</v>
      </c>
      <c r="BR132">
        <f t="shared" si="198"/>
        <v>9002</v>
      </c>
      <c r="BS132">
        <f t="shared" si="199"/>
        <v>7716</v>
      </c>
      <c r="BT132">
        <v>400</v>
      </c>
      <c r="BU132">
        <v>500</v>
      </c>
      <c r="BV132">
        <f t="shared" si="200"/>
        <v>81918</v>
      </c>
      <c r="BW132">
        <v>15000</v>
      </c>
      <c r="BX132">
        <v>0</v>
      </c>
      <c r="BY132">
        <f t="shared" si="201"/>
        <v>200</v>
      </c>
      <c r="BZ132">
        <f t="shared" si="202"/>
        <v>66718</v>
      </c>
      <c r="CA132">
        <v>64300</v>
      </c>
      <c r="CB132">
        <f t="shared" si="203"/>
        <v>9002</v>
      </c>
      <c r="CC132">
        <f t="shared" si="204"/>
        <v>7716</v>
      </c>
      <c r="CD132">
        <v>400</v>
      </c>
      <c r="CE132">
        <v>500</v>
      </c>
      <c r="CF132">
        <f t="shared" si="205"/>
        <v>81918</v>
      </c>
      <c r="CG132">
        <v>15000</v>
      </c>
      <c r="CH132">
        <v>0</v>
      </c>
      <c r="CI132">
        <f t="shared" si="206"/>
        <v>200</v>
      </c>
      <c r="CJ132">
        <f t="shared" si="207"/>
        <v>66718</v>
      </c>
      <c r="CK132">
        <v>64300</v>
      </c>
      <c r="CL132">
        <f t="shared" si="208"/>
        <v>9002</v>
      </c>
      <c r="CM132">
        <f t="shared" si="209"/>
        <v>7716</v>
      </c>
      <c r="CN132">
        <v>400</v>
      </c>
      <c r="CO132">
        <v>500</v>
      </c>
      <c r="CP132">
        <f t="shared" si="210"/>
        <v>81918</v>
      </c>
      <c r="CQ132">
        <v>15000</v>
      </c>
      <c r="CR132">
        <v>0</v>
      </c>
      <c r="CS132">
        <f t="shared" si="211"/>
        <v>200</v>
      </c>
      <c r="CT132">
        <f t="shared" si="212"/>
        <v>66718</v>
      </c>
      <c r="CU132">
        <v>64300</v>
      </c>
      <c r="CV132">
        <f t="shared" si="213"/>
        <v>9002</v>
      </c>
      <c r="CW132">
        <f t="shared" si="214"/>
        <v>7716</v>
      </c>
      <c r="CX132">
        <v>400</v>
      </c>
      <c r="CY132">
        <v>500</v>
      </c>
      <c r="CZ132">
        <f t="shared" si="215"/>
        <v>81918</v>
      </c>
      <c r="DA132">
        <v>15000</v>
      </c>
      <c r="DB132">
        <v>0</v>
      </c>
      <c r="DC132">
        <f t="shared" si="216"/>
        <v>200</v>
      </c>
      <c r="DD132">
        <f t="shared" si="217"/>
        <v>66718</v>
      </c>
      <c r="DE132">
        <v>64300</v>
      </c>
      <c r="DF132">
        <f t="shared" si="218"/>
        <v>9002</v>
      </c>
      <c r="DG132">
        <f t="shared" si="219"/>
        <v>7716</v>
      </c>
      <c r="DH132">
        <v>400</v>
      </c>
      <c r="DI132">
        <v>500</v>
      </c>
      <c r="DJ132">
        <f t="shared" si="220"/>
        <v>81918</v>
      </c>
      <c r="DK132">
        <v>15000</v>
      </c>
      <c r="DL132">
        <v>0</v>
      </c>
      <c r="DM132">
        <f t="shared" si="221"/>
        <v>200</v>
      </c>
      <c r="DN132">
        <f t="shared" si="222"/>
        <v>66718</v>
      </c>
      <c r="DO132">
        <v>64300</v>
      </c>
      <c r="DP132">
        <f t="shared" si="223"/>
        <v>9002</v>
      </c>
      <c r="DQ132">
        <f t="shared" si="224"/>
        <v>7716</v>
      </c>
      <c r="DR132">
        <v>400</v>
      </c>
      <c r="DS132">
        <v>500</v>
      </c>
      <c r="DT132">
        <f t="shared" si="225"/>
        <v>81918</v>
      </c>
      <c r="DU132">
        <v>15000</v>
      </c>
      <c r="DV132">
        <v>0</v>
      </c>
      <c r="DW132">
        <f t="shared" si="226"/>
        <v>200</v>
      </c>
      <c r="DX132">
        <f t="shared" si="227"/>
        <v>66718</v>
      </c>
      <c r="DY132">
        <f t="shared" si="228"/>
        <v>970944</v>
      </c>
      <c r="DZ132">
        <f t="shared" si="160"/>
        <v>2400</v>
      </c>
      <c r="EA132">
        <f t="shared" si="161"/>
        <v>50000</v>
      </c>
      <c r="EB132">
        <v>0</v>
      </c>
      <c r="EC132">
        <f t="shared" si="162"/>
        <v>918544</v>
      </c>
      <c r="ED132">
        <f t="shared" si="163"/>
        <v>180000</v>
      </c>
      <c r="EE132">
        <f t="shared" si="164"/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f t="shared" si="165"/>
        <v>180000</v>
      </c>
      <c r="EQ132">
        <f t="shared" si="229"/>
        <v>150000</v>
      </c>
      <c r="ER132">
        <f t="shared" si="166"/>
        <v>768544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f t="shared" si="230"/>
        <v>0</v>
      </c>
      <c r="FA132">
        <f t="shared" si="231"/>
        <v>768544</v>
      </c>
      <c r="FB132">
        <f t="shared" si="232"/>
        <v>12500</v>
      </c>
      <c r="FC132">
        <f t="shared" si="233"/>
        <v>26854</v>
      </c>
      <c r="FD132">
        <f t="shared" si="234"/>
        <v>39354</v>
      </c>
      <c r="FE132">
        <f t="shared" si="235"/>
        <v>39354</v>
      </c>
      <c r="FF132">
        <f t="shared" si="236"/>
        <v>1574.16</v>
      </c>
      <c r="FG132">
        <f t="shared" si="237"/>
        <v>40928</v>
      </c>
      <c r="FH132">
        <v>0</v>
      </c>
      <c r="FI132">
        <f t="shared" si="238"/>
        <v>40928</v>
      </c>
      <c r="FJ132" t="b">
        <f t="shared" si="239"/>
        <v>1</v>
      </c>
    </row>
    <row r="133" spans="1:166" x14ac:dyDescent="0.25">
      <c r="A133" s="1">
        <f>_xlfn.AGGREGATE(3,5,$B$2:B133)</f>
        <v>49</v>
      </c>
      <c r="B133" s="1" t="s">
        <v>386</v>
      </c>
      <c r="C133" s="1" t="s">
        <v>387</v>
      </c>
      <c r="D133" s="1" t="s">
        <v>801</v>
      </c>
      <c r="E133" s="1" t="s">
        <v>846</v>
      </c>
      <c r="F133" s="1">
        <v>0</v>
      </c>
      <c r="G133" s="1">
        <v>6000</v>
      </c>
      <c r="H133" s="1">
        <v>32500</v>
      </c>
      <c r="I133" s="1">
        <f t="shared" si="167"/>
        <v>3250</v>
      </c>
      <c r="J133" s="1">
        <f t="shared" si="168"/>
        <v>3900</v>
      </c>
      <c r="K133" s="1">
        <v>0</v>
      </c>
      <c r="L133" s="1">
        <v>500</v>
      </c>
      <c r="M133" s="1">
        <f t="shared" si="169"/>
        <v>40150</v>
      </c>
      <c r="N133" s="1">
        <v>2000</v>
      </c>
      <c r="O133" s="1">
        <v>0</v>
      </c>
      <c r="P133" s="1">
        <f t="shared" si="170"/>
        <v>200</v>
      </c>
      <c r="Q133" s="1">
        <f t="shared" si="171"/>
        <v>37950</v>
      </c>
      <c r="R133" s="1">
        <v>32500</v>
      </c>
      <c r="S133" s="1">
        <f t="shared" si="172"/>
        <v>3250</v>
      </c>
      <c r="T133" s="1">
        <f t="shared" si="173"/>
        <v>3900</v>
      </c>
      <c r="U133" s="1">
        <v>0</v>
      </c>
      <c r="V133" s="1">
        <v>500</v>
      </c>
      <c r="W133" s="1">
        <f t="shared" si="174"/>
        <v>40150</v>
      </c>
      <c r="X133" s="1">
        <v>2000</v>
      </c>
      <c r="Y133" s="1">
        <v>0</v>
      </c>
      <c r="Z133" s="1">
        <f t="shared" si="175"/>
        <v>200</v>
      </c>
      <c r="AA133" s="1">
        <f t="shared" si="176"/>
        <v>37950</v>
      </c>
      <c r="AB133" s="1">
        <v>32500</v>
      </c>
      <c r="AC133" s="1">
        <f t="shared" si="177"/>
        <v>4550</v>
      </c>
      <c r="AD133" s="1">
        <f t="shared" si="178"/>
        <v>3900</v>
      </c>
      <c r="AE133" s="1">
        <v>0</v>
      </c>
      <c r="AF133" s="1">
        <v>500</v>
      </c>
      <c r="AG133" s="1">
        <f t="shared" si="179"/>
        <v>41450</v>
      </c>
      <c r="AH133" s="1">
        <v>2000</v>
      </c>
      <c r="AI133" s="1">
        <v>0</v>
      </c>
      <c r="AJ133" s="1">
        <f t="shared" si="180"/>
        <v>200</v>
      </c>
      <c r="AK133" s="1">
        <f t="shared" si="181"/>
        <v>39250</v>
      </c>
      <c r="AL133" s="1">
        <v>32500</v>
      </c>
      <c r="AM133" s="1">
        <f t="shared" si="182"/>
        <v>4550</v>
      </c>
      <c r="AN133" s="1">
        <f t="shared" si="183"/>
        <v>3900</v>
      </c>
      <c r="AO133" s="1">
        <v>0</v>
      </c>
      <c r="AP133" s="1">
        <v>500</v>
      </c>
      <c r="AQ133" s="1">
        <f t="shared" si="184"/>
        <v>41450</v>
      </c>
      <c r="AR133" s="1">
        <v>2000</v>
      </c>
      <c r="AS133" s="1">
        <v>0</v>
      </c>
      <c r="AT133" s="1">
        <f t="shared" si="185"/>
        <v>200</v>
      </c>
      <c r="AU133" s="1">
        <f t="shared" si="186"/>
        <v>39250</v>
      </c>
      <c r="AV133" s="1">
        <v>33500</v>
      </c>
      <c r="AW133" s="1">
        <f t="shared" si="187"/>
        <v>4690</v>
      </c>
      <c r="AX133" s="1">
        <f t="shared" si="188"/>
        <v>1300</v>
      </c>
      <c r="AY133" s="1">
        <f t="shared" si="189"/>
        <v>4020</v>
      </c>
      <c r="AZ133" s="1">
        <v>0</v>
      </c>
      <c r="BA133" s="1">
        <v>500</v>
      </c>
      <c r="BB133" s="1">
        <f t="shared" si="190"/>
        <v>44010</v>
      </c>
      <c r="BC133" s="1">
        <v>2500</v>
      </c>
      <c r="BD133" s="1">
        <v>0</v>
      </c>
      <c r="BE133" s="1">
        <f t="shared" si="191"/>
        <v>200</v>
      </c>
      <c r="BF133" s="1">
        <f t="shared" si="192"/>
        <v>41310</v>
      </c>
      <c r="BG133" s="1">
        <v>33500</v>
      </c>
      <c r="BH133" s="1">
        <f t="shared" si="193"/>
        <v>4690</v>
      </c>
      <c r="BI133" s="1">
        <f t="shared" si="194"/>
        <v>4020</v>
      </c>
      <c r="BJ133" s="1">
        <v>0</v>
      </c>
      <c r="BK133" s="1">
        <v>500</v>
      </c>
      <c r="BL133" s="1">
        <f t="shared" si="195"/>
        <v>42710</v>
      </c>
      <c r="BM133" s="1">
        <v>2500</v>
      </c>
      <c r="BN133" s="1">
        <v>0</v>
      </c>
      <c r="BO133" s="1">
        <f t="shared" si="196"/>
        <v>200</v>
      </c>
      <c r="BP133" s="1">
        <f t="shared" si="197"/>
        <v>40010</v>
      </c>
      <c r="BQ133" s="1">
        <v>33500</v>
      </c>
      <c r="BR133" s="1">
        <f t="shared" si="198"/>
        <v>4690</v>
      </c>
      <c r="BS133" s="1">
        <f t="shared" si="199"/>
        <v>4020</v>
      </c>
      <c r="BT133" s="1">
        <v>0</v>
      </c>
      <c r="BU133" s="1">
        <v>500</v>
      </c>
      <c r="BV133" s="1">
        <f t="shared" si="200"/>
        <v>42710</v>
      </c>
      <c r="BW133" s="1">
        <v>2500</v>
      </c>
      <c r="BX133" s="1">
        <v>0</v>
      </c>
      <c r="BY133" s="1">
        <f t="shared" si="201"/>
        <v>200</v>
      </c>
      <c r="BZ133" s="1">
        <f t="shared" si="202"/>
        <v>40010</v>
      </c>
      <c r="CA133" s="1">
        <v>33500</v>
      </c>
      <c r="CB133" s="1">
        <f t="shared" si="203"/>
        <v>4690</v>
      </c>
      <c r="CC133" s="1">
        <f t="shared" si="204"/>
        <v>4020</v>
      </c>
      <c r="CD133" s="1">
        <v>0</v>
      </c>
      <c r="CE133" s="1">
        <v>500</v>
      </c>
      <c r="CF133" s="1">
        <f t="shared" si="205"/>
        <v>42710</v>
      </c>
      <c r="CG133" s="1">
        <v>2500</v>
      </c>
      <c r="CH133" s="1">
        <v>0</v>
      </c>
      <c r="CI133" s="1">
        <f t="shared" si="206"/>
        <v>200</v>
      </c>
      <c r="CJ133" s="1">
        <f t="shared" si="207"/>
        <v>40010</v>
      </c>
      <c r="CK133" s="1">
        <v>33500</v>
      </c>
      <c r="CL133" s="1">
        <f t="shared" si="208"/>
        <v>4690</v>
      </c>
      <c r="CM133" s="1">
        <f t="shared" si="209"/>
        <v>4020</v>
      </c>
      <c r="CN133" s="1">
        <v>0</v>
      </c>
      <c r="CO133" s="1">
        <v>500</v>
      </c>
      <c r="CP133" s="1">
        <f t="shared" si="210"/>
        <v>42710</v>
      </c>
      <c r="CQ133" s="1">
        <v>2500</v>
      </c>
      <c r="CR133" s="1">
        <v>0</v>
      </c>
      <c r="CS133" s="1">
        <f t="shared" si="211"/>
        <v>200</v>
      </c>
      <c r="CT133" s="1">
        <f t="shared" si="212"/>
        <v>40010</v>
      </c>
      <c r="CU133" s="1">
        <v>33500</v>
      </c>
      <c r="CV133" s="1">
        <f t="shared" si="213"/>
        <v>4690</v>
      </c>
      <c r="CW133" s="1">
        <f t="shared" si="214"/>
        <v>4020</v>
      </c>
      <c r="CX133" s="1">
        <v>0</v>
      </c>
      <c r="CY133" s="1">
        <v>500</v>
      </c>
      <c r="CZ133" s="1">
        <f t="shared" si="215"/>
        <v>42710</v>
      </c>
      <c r="DA133" s="1">
        <v>2500</v>
      </c>
      <c r="DB133" s="1">
        <v>0</v>
      </c>
      <c r="DC133" s="1">
        <f t="shared" si="216"/>
        <v>200</v>
      </c>
      <c r="DD133" s="1">
        <f t="shared" si="217"/>
        <v>40010</v>
      </c>
      <c r="DE133" s="1">
        <v>33500</v>
      </c>
      <c r="DF133" s="1">
        <f t="shared" si="218"/>
        <v>4690</v>
      </c>
      <c r="DG133" s="1">
        <f t="shared" si="219"/>
        <v>4020</v>
      </c>
      <c r="DH133" s="1">
        <v>0</v>
      </c>
      <c r="DI133" s="1">
        <v>500</v>
      </c>
      <c r="DJ133" s="1">
        <f t="shared" si="220"/>
        <v>42710</v>
      </c>
      <c r="DK133" s="1">
        <v>2500</v>
      </c>
      <c r="DL133" s="1">
        <v>0</v>
      </c>
      <c r="DM133" s="1">
        <f t="shared" si="221"/>
        <v>200</v>
      </c>
      <c r="DN133" s="1">
        <f t="shared" si="222"/>
        <v>40010</v>
      </c>
      <c r="DO133" s="1">
        <v>33500</v>
      </c>
      <c r="DP133" s="1">
        <f t="shared" si="223"/>
        <v>4690</v>
      </c>
      <c r="DQ133" s="1">
        <f t="shared" si="224"/>
        <v>4020</v>
      </c>
      <c r="DR133" s="1">
        <v>0</v>
      </c>
      <c r="DS133" s="1">
        <v>500</v>
      </c>
      <c r="DT133" s="1">
        <f t="shared" si="225"/>
        <v>42710</v>
      </c>
      <c r="DU133" s="1">
        <v>2500</v>
      </c>
      <c r="DV133" s="1">
        <v>0</v>
      </c>
      <c r="DW133" s="1">
        <f t="shared" si="226"/>
        <v>200</v>
      </c>
      <c r="DX133" s="1">
        <f t="shared" si="227"/>
        <v>40010</v>
      </c>
      <c r="DY133" s="1">
        <f t="shared" si="228"/>
        <v>512180</v>
      </c>
      <c r="DZ133" s="1">
        <f t="shared" si="160"/>
        <v>2400</v>
      </c>
      <c r="EA133" s="1">
        <f t="shared" si="161"/>
        <v>50000</v>
      </c>
      <c r="EB133" s="1">
        <v>0</v>
      </c>
      <c r="EC133" s="1">
        <f t="shared" si="162"/>
        <v>459780</v>
      </c>
      <c r="ED133" s="1">
        <f t="shared" si="163"/>
        <v>28000</v>
      </c>
      <c r="EE133" s="1">
        <f t="shared" si="164"/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f t="shared" si="165"/>
        <v>28000</v>
      </c>
      <c r="EQ133" s="1">
        <f t="shared" si="229"/>
        <v>28000</v>
      </c>
      <c r="ER133" s="1">
        <f t="shared" si="166"/>
        <v>431780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f t="shared" si="230"/>
        <v>0</v>
      </c>
      <c r="FA133" s="1">
        <f t="shared" si="231"/>
        <v>431780</v>
      </c>
      <c r="FB133" s="1">
        <f t="shared" si="232"/>
        <v>9089</v>
      </c>
      <c r="FC133" s="1">
        <f t="shared" si="233"/>
        <v>0</v>
      </c>
      <c r="FD133" s="1">
        <f t="shared" si="234"/>
        <v>9089</v>
      </c>
      <c r="FE133" s="1">
        <f t="shared" si="235"/>
        <v>0</v>
      </c>
      <c r="FF133" s="1">
        <f t="shared" si="236"/>
        <v>0</v>
      </c>
      <c r="FG133" s="1">
        <f t="shared" si="237"/>
        <v>0</v>
      </c>
      <c r="FH133" s="1">
        <v>0</v>
      </c>
      <c r="FI133" s="1">
        <f t="shared" si="238"/>
        <v>0</v>
      </c>
      <c r="FJ133" s="1" t="b">
        <f t="shared" si="239"/>
        <v>1</v>
      </c>
    </row>
    <row r="134" spans="1:166" customFormat="1" hidden="1" x14ac:dyDescent="0.25">
      <c r="A134">
        <f>_xlfn.AGGREGATE(3,5,$B$2:B134)</f>
        <v>49</v>
      </c>
      <c r="B134" t="s">
        <v>388</v>
      </c>
      <c r="C134" t="s">
        <v>389</v>
      </c>
      <c r="D134" t="s">
        <v>802</v>
      </c>
      <c r="E134" t="s">
        <v>847</v>
      </c>
      <c r="F134">
        <v>0</v>
      </c>
      <c r="G134">
        <v>6000</v>
      </c>
      <c r="H134">
        <v>33500</v>
      </c>
      <c r="I134">
        <f t="shared" si="167"/>
        <v>3350</v>
      </c>
      <c r="J134">
        <f t="shared" si="168"/>
        <v>4020</v>
      </c>
      <c r="K134">
        <v>400</v>
      </c>
      <c r="L134">
        <v>500</v>
      </c>
      <c r="M134">
        <f t="shared" si="169"/>
        <v>41770</v>
      </c>
      <c r="N134">
        <v>5000</v>
      </c>
      <c r="O134">
        <v>0</v>
      </c>
      <c r="P134">
        <f t="shared" si="170"/>
        <v>200</v>
      </c>
      <c r="Q134">
        <f t="shared" si="171"/>
        <v>36570</v>
      </c>
      <c r="R134">
        <v>33500</v>
      </c>
      <c r="S134">
        <f t="shared" si="172"/>
        <v>3350</v>
      </c>
      <c r="T134">
        <f t="shared" si="173"/>
        <v>4020</v>
      </c>
      <c r="U134">
        <v>400</v>
      </c>
      <c r="V134">
        <v>500</v>
      </c>
      <c r="W134">
        <f t="shared" si="174"/>
        <v>41770</v>
      </c>
      <c r="X134">
        <v>5000</v>
      </c>
      <c r="Y134">
        <v>0</v>
      </c>
      <c r="Z134">
        <f t="shared" si="175"/>
        <v>200</v>
      </c>
      <c r="AA134">
        <f t="shared" si="176"/>
        <v>36570</v>
      </c>
      <c r="AB134">
        <v>33500</v>
      </c>
      <c r="AC134">
        <f t="shared" si="177"/>
        <v>4690</v>
      </c>
      <c r="AD134">
        <f t="shared" si="178"/>
        <v>4020</v>
      </c>
      <c r="AE134">
        <v>400</v>
      </c>
      <c r="AF134">
        <v>500</v>
      </c>
      <c r="AG134">
        <f t="shared" si="179"/>
        <v>43110</v>
      </c>
      <c r="AH134">
        <v>5000</v>
      </c>
      <c r="AI134">
        <v>0</v>
      </c>
      <c r="AJ134">
        <f t="shared" si="180"/>
        <v>200</v>
      </c>
      <c r="AK134">
        <f t="shared" si="181"/>
        <v>37910</v>
      </c>
      <c r="AL134">
        <v>33500</v>
      </c>
      <c r="AM134">
        <f t="shared" si="182"/>
        <v>4690</v>
      </c>
      <c r="AN134">
        <f t="shared" si="183"/>
        <v>4020</v>
      </c>
      <c r="AO134">
        <v>400</v>
      </c>
      <c r="AP134">
        <v>500</v>
      </c>
      <c r="AQ134">
        <f t="shared" si="184"/>
        <v>43110</v>
      </c>
      <c r="AR134">
        <v>5000</v>
      </c>
      <c r="AS134">
        <v>0</v>
      </c>
      <c r="AT134">
        <f t="shared" si="185"/>
        <v>200</v>
      </c>
      <c r="AU134">
        <f t="shared" si="186"/>
        <v>37910</v>
      </c>
      <c r="AV134">
        <v>35500</v>
      </c>
      <c r="AW134">
        <f t="shared" si="187"/>
        <v>4970.0000000000009</v>
      </c>
      <c r="AX134">
        <f t="shared" si="188"/>
        <v>1340</v>
      </c>
      <c r="AY134">
        <f t="shared" si="189"/>
        <v>4260</v>
      </c>
      <c r="AZ134">
        <v>400</v>
      </c>
      <c r="BA134">
        <v>500</v>
      </c>
      <c r="BB134">
        <f t="shared" si="190"/>
        <v>46970</v>
      </c>
      <c r="BC134">
        <v>5000</v>
      </c>
      <c r="BD134">
        <v>0</v>
      </c>
      <c r="BE134">
        <f t="shared" si="191"/>
        <v>200</v>
      </c>
      <c r="BF134">
        <f t="shared" si="192"/>
        <v>41770</v>
      </c>
      <c r="BG134">
        <v>35500</v>
      </c>
      <c r="BH134">
        <f t="shared" si="193"/>
        <v>4970.0000000000009</v>
      </c>
      <c r="BI134">
        <f t="shared" si="194"/>
        <v>4260</v>
      </c>
      <c r="BJ134">
        <v>400</v>
      </c>
      <c r="BK134">
        <v>500</v>
      </c>
      <c r="BL134">
        <f t="shared" si="195"/>
        <v>45630</v>
      </c>
      <c r="BM134">
        <v>5000</v>
      </c>
      <c r="BN134">
        <v>0</v>
      </c>
      <c r="BO134">
        <f t="shared" si="196"/>
        <v>200</v>
      </c>
      <c r="BP134">
        <f t="shared" si="197"/>
        <v>40430</v>
      </c>
      <c r="BQ134">
        <v>35500</v>
      </c>
      <c r="BR134">
        <f t="shared" si="198"/>
        <v>4970.0000000000009</v>
      </c>
      <c r="BS134">
        <f t="shared" si="199"/>
        <v>4260</v>
      </c>
      <c r="BT134">
        <v>400</v>
      </c>
      <c r="BU134">
        <v>500</v>
      </c>
      <c r="BV134">
        <f t="shared" si="200"/>
        <v>45630</v>
      </c>
      <c r="BW134">
        <v>5000</v>
      </c>
      <c r="BX134">
        <v>0</v>
      </c>
      <c r="BY134">
        <f t="shared" si="201"/>
        <v>200</v>
      </c>
      <c r="BZ134">
        <f t="shared" si="202"/>
        <v>40430</v>
      </c>
      <c r="CA134">
        <v>35500</v>
      </c>
      <c r="CB134">
        <f t="shared" si="203"/>
        <v>4970.0000000000009</v>
      </c>
      <c r="CC134">
        <f t="shared" si="204"/>
        <v>4260</v>
      </c>
      <c r="CD134">
        <v>400</v>
      </c>
      <c r="CE134">
        <v>500</v>
      </c>
      <c r="CF134">
        <f t="shared" si="205"/>
        <v>45630</v>
      </c>
      <c r="CG134">
        <v>5000</v>
      </c>
      <c r="CH134">
        <v>0</v>
      </c>
      <c r="CI134">
        <f t="shared" si="206"/>
        <v>200</v>
      </c>
      <c r="CJ134">
        <f t="shared" si="207"/>
        <v>40430</v>
      </c>
      <c r="CK134">
        <v>35500</v>
      </c>
      <c r="CL134">
        <f t="shared" si="208"/>
        <v>4970.0000000000009</v>
      </c>
      <c r="CM134">
        <f t="shared" si="209"/>
        <v>4260</v>
      </c>
      <c r="CN134">
        <v>400</v>
      </c>
      <c r="CO134">
        <v>500</v>
      </c>
      <c r="CP134">
        <f t="shared" si="210"/>
        <v>45630</v>
      </c>
      <c r="CQ134">
        <v>5000</v>
      </c>
      <c r="CR134">
        <v>0</v>
      </c>
      <c r="CS134">
        <f t="shared" si="211"/>
        <v>200</v>
      </c>
      <c r="CT134">
        <f t="shared" si="212"/>
        <v>40430</v>
      </c>
      <c r="CU134">
        <v>35500</v>
      </c>
      <c r="CV134">
        <f t="shared" si="213"/>
        <v>4970.0000000000009</v>
      </c>
      <c r="CW134">
        <f t="shared" si="214"/>
        <v>4260</v>
      </c>
      <c r="CX134">
        <v>400</v>
      </c>
      <c r="CY134">
        <v>500</v>
      </c>
      <c r="CZ134">
        <f t="shared" si="215"/>
        <v>45630</v>
      </c>
      <c r="DA134">
        <v>5000</v>
      </c>
      <c r="DB134">
        <v>0</v>
      </c>
      <c r="DC134">
        <f t="shared" si="216"/>
        <v>200</v>
      </c>
      <c r="DD134">
        <f t="shared" si="217"/>
        <v>40430</v>
      </c>
      <c r="DE134">
        <v>35500</v>
      </c>
      <c r="DF134">
        <f t="shared" si="218"/>
        <v>4970.0000000000009</v>
      </c>
      <c r="DG134">
        <f t="shared" si="219"/>
        <v>4260</v>
      </c>
      <c r="DH134">
        <v>400</v>
      </c>
      <c r="DI134">
        <v>500</v>
      </c>
      <c r="DJ134">
        <f t="shared" si="220"/>
        <v>45630</v>
      </c>
      <c r="DK134">
        <v>5000</v>
      </c>
      <c r="DL134">
        <v>0</v>
      </c>
      <c r="DM134">
        <f t="shared" si="221"/>
        <v>200</v>
      </c>
      <c r="DN134">
        <f t="shared" si="222"/>
        <v>40430</v>
      </c>
      <c r="DO134">
        <v>35500</v>
      </c>
      <c r="DP134">
        <f t="shared" si="223"/>
        <v>4970.0000000000009</v>
      </c>
      <c r="DQ134">
        <f t="shared" si="224"/>
        <v>4260</v>
      </c>
      <c r="DR134">
        <v>400</v>
      </c>
      <c r="DS134">
        <v>500</v>
      </c>
      <c r="DT134">
        <f t="shared" si="225"/>
        <v>45630</v>
      </c>
      <c r="DU134">
        <v>5000</v>
      </c>
      <c r="DV134">
        <v>0</v>
      </c>
      <c r="DW134">
        <f t="shared" si="226"/>
        <v>200</v>
      </c>
      <c r="DX134">
        <f t="shared" si="227"/>
        <v>40430</v>
      </c>
      <c r="DY134">
        <f t="shared" si="228"/>
        <v>542140</v>
      </c>
      <c r="DZ134">
        <f t="shared" si="160"/>
        <v>2400</v>
      </c>
      <c r="EA134">
        <f t="shared" si="161"/>
        <v>50000</v>
      </c>
      <c r="EB134">
        <v>0</v>
      </c>
      <c r="EC134">
        <f t="shared" si="162"/>
        <v>489740</v>
      </c>
      <c r="ED134">
        <f t="shared" si="163"/>
        <v>60000</v>
      </c>
      <c r="EE134">
        <f t="shared" si="164"/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f t="shared" si="165"/>
        <v>60000</v>
      </c>
      <c r="EQ134">
        <f t="shared" si="229"/>
        <v>60000</v>
      </c>
      <c r="ER134">
        <f t="shared" si="166"/>
        <v>429740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f t="shared" si="230"/>
        <v>0</v>
      </c>
      <c r="FA134">
        <f t="shared" si="231"/>
        <v>429740</v>
      </c>
      <c r="FB134">
        <f t="shared" si="232"/>
        <v>8987</v>
      </c>
      <c r="FC134">
        <f t="shared" si="233"/>
        <v>0</v>
      </c>
      <c r="FD134">
        <f t="shared" si="234"/>
        <v>8987</v>
      </c>
      <c r="FE134">
        <f t="shared" si="235"/>
        <v>0</v>
      </c>
      <c r="FF134">
        <f t="shared" si="236"/>
        <v>0</v>
      </c>
      <c r="FG134">
        <f t="shared" si="237"/>
        <v>0</v>
      </c>
      <c r="FH134">
        <v>0</v>
      </c>
      <c r="FI134">
        <f t="shared" si="238"/>
        <v>0</v>
      </c>
      <c r="FJ134" t="b">
        <f t="shared" si="239"/>
        <v>1</v>
      </c>
    </row>
    <row r="135" spans="1:166" customFormat="1" hidden="1" x14ac:dyDescent="0.25">
      <c r="A135">
        <f>_xlfn.AGGREGATE(3,5,$B$2:B135)</f>
        <v>49</v>
      </c>
      <c r="B135" t="s">
        <v>390</v>
      </c>
      <c r="C135" t="s">
        <v>391</v>
      </c>
      <c r="D135" t="s">
        <v>802</v>
      </c>
      <c r="E135" t="s">
        <v>847</v>
      </c>
      <c r="F135">
        <v>0</v>
      </c>
      <c r="G135">
        <v>6000</v>
      </c>
      <c r="H135">
        <v>26200</v>
      </c>
      <c r="I135">
        <f t="shared" si="167"/>
        <v>2620</v>
      </c>
      <c r="J135">
        <f t="shared" si="168"/>
        <v>3144</v>
      </c>
      <c r="K135">
        <v>0</v>
      </c>
      <c r="L135">
        <v>500</v>
      </c>
      <c r="M135">
        <f t="shared" si="169"/>
        <v>32464</v>
      </c>
      <c r="N135">
        <v>2000</v>
      </c>
      <c r="O135">
        <v>0</v>
      </c>
      <c r="P135">
        <f t="shared" si="170"/>
        <v>150</v>
      </c>
      <c r="Q135">
        <f t="shared" si="171"/>
        <v>30314</v>
      </c>
      <c r="R135">
        <v>26200</v>
      </c>
      <c r="S135">
        <f t="shared" si="172"/>
        <v>2620</v>
      </c>
      <c r="T135">
        <f t="shared" si="173"/>
        <v>3144</v>
      </c>
      <c r="U135">
        <v>0</v>
      </c>
      <c r="V135">
        <v>500</v>
      </c>
      <c r="W135">
        <f t="shared" si="174"/>
        <v>32464</v>
      </c>
      <c r="X135">
        <v>2000</v>
      </c>
      <c r="Y135">
        <v>0</v>
      </c>
      <c r="Z135">
        <f t="shared" si="175"/>
        <v>150</v>
      </c>
      <c r="AA135">
        <f t="shared" si="176"/>
        <v>30314</v>
      </c>
      <c r="AB135">
        <v>26200</v>
      </c>
      <c r="AC135">
        <f t="shared" si="177"/>
        <v>3668.0000000000005</v>
      </c>
      <c r="AD135">
        <f t="shared" si="178"/>
        <v>3144</v>
      </c>
      <c r="AE135">
        <v>0</v>
      </c>
      <c r="AF135">
        <v>500</v>
      </c>
      <c r="AG135">
        <f t="shared" si="179"/>
        <v>33512</v>
      </c>
      <c r="AH135">
        <v>2000</v>
      </c>
      <c r="AI135">
        <v>0</v>
      </c>
      <c r="AJ135">
        <f t="shared" si="180"/>
        <v>150</v>
      </c>
      <c r="AK135">
        <f t="shared" si="181"/>
        <v>31362</v>
      </c>
      <c r="AL135">
        <v>26200</v>
      </c>
      <c r="AM135">
        <f t="shared" si="182"/>
        <v>3668.0000000000005</v>
      </c>
      <c r="AN135">
        <f t="shared" si="183"/>
        <v>3144</v>
      </c>
      <c r="AO135">
        <v>0</v>
      </c>
      <c r="AP135">
        <v>500</v>
      </c>
      <c r="AQ135">
        <f t="shared" si="184"/>
        <v>33512</v>
      </c>
      <c r="AR135">
        <v>2000</v>
      </c>
      <c r="AS135">
        <v>0</v>
      </c>
      <c r="AT135">
        <f t="shared" si="185"/>
        <v>150</v>
      </c>
      <c r="AU135">
        <f t="shared" si="186"/>
        <v>31362</v>
      </c>
      <c r="AV135">
        <v>27000</v>
      </c>
      <c r="AW135">
        <f t="shared" si="187"/>
        <v>3780.0000000000005</v>
      </c>
      <c r="AX135">
        <f t="shared" si="188"/>
        <v>1048</v>
      </c>
      <c r="AY135">
        <f t="shared" si="189"/>
        <v>3240</v>
      </c>
      <c r="AZ135">
        <v>0</v>
      </c>
      <c r="BA135">
        <v>500</v>
      </c>
      <c r="BB135">
        <f t="shared" si="190"/>
        <v>35568</v>
      </c>
      <c r="BC135">
        <v>2000</v>
      </c>
      <c r="BD135">
        <v>0</v>
      </c>
      <c r="BE135">
        <f t="shared" si="191"/>
        <v>150</v>
      </c>
      <c r="BF135">
        <f t="shared" si="192"/>
        <v>33418</v>
      </c>
      <c r="BG135">
        <v>27000</v>
      </c>
      <c r="BH135">
        <f t="shared" si="193"/>
        <v>3780.0000000000005</v>
      </c>
      <c r="BI135">
        <f t="shared" si="194"/>
        <v>3240</v>
      </c>
      <c r="BJ135">
        <v>0</v>
      </c>
      <c r="BK135">
        <v>500</v>
      </c>
      <c r="BL135">
        <f t="shared" si="195"/>
        <v>34520</v>
      </c>
      <c r="BM135">
        <v>2000</v>
      </c>
      <c r="BN135">
        <v>0</v>
      </c>
      <c r="BO135">
        <f t="shared" si="196"/>
        <v>150</v>
      </c>
      <c r="BP135">
        <f t="shared" si="197"/>
        <v>32370</v>
      </c>
      <c r="BQ135">
        <v>27000</v>
      </c>
      <c r="BR135">
        <f t="shared" si="198"/>
        <v>3780.0000000000005</v>
      </c>
      <c r="BS135">
        <f t="shared" si="199"/>
        <v>3240</v>
      </c>
      <c r="BT135">
        <v>0</v>
      </c>
      <c r="BU135">
        <v>500</v>
      </c>
      <c r="BV135">
        <f t="shared" si="200"/>
        <v>34520</v>
      </c>
      <c r="BW135">
        <v>2000</v>
      </c>
      <c r="BX135">
        <v>0</v>
      </c>
      <c r="BY135">
        <f t="shared" si="201"/>
        <v>150</v>
      </c>
      <c r="BZ135">
        <f t="shared" si="202"/>
        <v>32370</v>
      </c>
      <c r="CA135">
        <v>27000</v>
      </c>
      <c r="CB135">
        <f t="shared" si="203"/>
        <v>3780.0000000000005</v>
      </c>
      <c r="CC135">
        <f t="shared" si="204"/>
        <v>3240</v>
      </c>
      <c r="CD135">
        <v>0</v>
      </c>
      <c r="CE135">
        <v>500</v>
      </c>
      <c r="CF135">
        <f t="shared" si="205"/>
        <v>34520</v>
      </c>
      <c r="CG135">
        <v>2000</v>
      </c>
      <c r="CH135">
        <v>0</v>
      </c>
      <c r="CI135">
        <f t="shared" si="206"/>
        <v>150</v>
      </c>
      <c r="CJ135">
        <f t="shared" si="207"/>
        <v>32370</v>
      </c>
      <c r="CK135">
        <v>27000</v>
      </c>
      <c r="CL135">
        <f t="shared" si="208"/>
        <v>3780.0000000000005</v>
      </c>
      <c r="CM135">
        <f t="shared" si="209"/>
        <v>3240</v>
      </c>
      <c r="CN135">
        <v>0</v>
      </c>
      <c r="CO135">
        <v>500</v>
      </c>
      <c r="CP135">
        <f t="shared" si="210"/>
        <v>34520</v>
      </c>
      <c r="CQ135">
        <v>2000</v>
      </c>
      <c r="CR135">
        <v>0</v>
      </c>
      <c r="CS135">
        <f t="shared" si="211"/>
        <v>150</v>
      </c>
      <c r="CT135">
        <f t="shared" si="212"/>
        <v>32370</v>
      </c>
      <c r="CU135">
        <v>27000</v>
      </c>
      <c r="CV135">
        <f t="shared" si="213"/>
        <v>3780.0000000000005</v>
      </c>
      <c r="CW135">
        <f t="shared" si="214"/>
        <v>3240</v>
      </c>
      <c r="CX135">
        <v>0</v>
      </c>
      <c r="CY135">
        <v>500</v>
      </c>
      <c r="CZ135">
        <f t="shared" si="215"/>
        <v>34520</v>
      </c>
      <c r="DA135">
        <v>2000</v>
      </c>
      <c r="DB135">
        <v>0</v>
      </c>
      <c r="DC135">
        <f t="shared" si="216"/>
        <v>150</v>
      </c>
      <c r="DD135">
        <f t="shared" si="217"/>
        <v>32370</v>
      </c>
      <c r="DE135">
        <v>27000</v>
      </c>
      <c r="DF135">
        <f t="shared" si="218"/>
        <v>3780.0000000000005</v>
      </c>
      <c r="DG135">
        <f t="shared" si="219"/>
        <v>3240</v>
      </c>
      <c r="DH135">
        <v>0</v>
      </c>
      <c r="DI135">
        <v>500</v>
      </c>
      <c r="DJ135">
        <f t="shared" si="220"/>
        <v>34520</v>
      </c>
      <c r="DK135">
        <v>2000</v>
      </c>
      <c r="DL135">
        <v>0</v>
      </c>
      <c r="DM135">
        <f t="shared" si="221"/>
        <v>150</v>
      </c>
      <c r="DN135">
        <f t="shared" si="222"/>
        <v>32370</v>
      </c>
      <c r="DO135">
        <v>27000</v>
      </c>
      <c r="DP135">
        <f t="shared" si="223"/>
        <v>3780.0000000000005</v>
      </c>
      <c r="DQ135">
        <f t="shared" si="224"/>
        <v>3240</v>
      </c>
      <c r="DR135">
        <v>0</v>
      </c>
      <c r="DS135">
        <v>500</v>
      </c>
      <c r="DT135">
        <f t="shared" si="225"/>
        <v>34520</v>
      </c>
      <c r="DU135">
        <v>2000</v>
      </c>
      <c r="DV135">
        <v>0</v>
      </c>
      <c r="DW135">
        <f t="shared" si="226"/>
        <v>150</v>
      </c>
      <c r="DX135">
        <f t="shared" si="227"/>
        <v>32370</v>
      </c>
      <c r="DY135">
        <f t="shared" si="228"/>
        <v>415160</v>
      </c>
      <c r="DZ135">
        <f t="shared" si="160"/>
        <v>1800</v>
      </c>
      <c r="EA135">
        <f t="shared" si="161"/>
        <v>50000</v>
      </c>
      <c r="EB135">
        <v>0</v>
      </c>
      <c r="EC135">
        <f t="shared" si="162"/>
        <v>363360</v>
      </c>
      <c r="ED135">
        <f t="shared" si="163"/>
        <v>24000</v>
      </c>
      <c r="EE135">
        <f t="shared" si="164"/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f t="shared" si="165"/>
        <v>24000</v>
      </c>
      <c r="EQ135">
        <f t="shared" si="229"/>
        <v>24000</v>
      </c>
      <c r="ER135">
        <f t="shared" si="166"/>
        <v>339360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f t="shared" si="230"/>
        <v>0</v>
      </c>
      <c r="FA135">
        <f t="shared" si="231"/>
        <v>339360</v>
      </c>
      <c r="FB135">
        <f t="shared" si="232"/>
        <v>4468</v>
      </c>
      <c r="FC135">
        <f t="shared" si="233"/>
        <v>0</v>
      </c>
      <c r="FD135">
        <f t="shared" si="234"/>
        <v>4468</v>
      </c>
      <c r="FE135">
        <f t="shared" si="235"/>
        <v>0</v>
      </c>
      <c r="FF135">
        <f t="shared" si="236"/>
        <v>0</v>
      </c>
      <c r="FG135">
        <f t="shared" si="237"/>
        <v>0</v>
      </c>
      <c r="FH135">
        <v>0</v>
      </c>
      <c r="FI135">
        <f t="shared" si="238"/>
        <v>0</v>
      </c>
      <c r="FJ135" t="b">
        <f t="shared" si="239"/>
        <v>0</v>
      </c>
    </row>
    <row r="136" spans="1:166" customFormat="1" hidden="1" x14ac:dyDescent="0.25">
      <c r="A136">
        <f>_xlfn.AGGREGATE(3,5,$B$2:B136)</f>
        <v>49</v>
      </c>
      <c r="B136" t="s">
        <v>392</v>
      </c>
      <c r="C136" t="s">
        <v>393</v>
      </c>
      <c r="D136" t="s">
        <v>802</v>
      </c>
      <c r="E136" t="s">
        <v>846</v>
      </c>
      <c r="F136">
        <v>0</v>
      </c>
      <c r="G136">
        <v>0</v>
      </c>
      <c r="H136">
        <v>0</v>
      </c>
      <c r="I136">
        <f t="shared" si="167"/>
        <v>0</v>
      </c>
      <c r="J136">
        <f t="shared" si="168"/>
        <v>0</v>
      </c>
      <c r="K136">
        <v>0</v>
      </c>
      <c r="L136">
        <v>0</v>
      </c>
      <c r="M136">
        <f t="shared" si="169"/>
        <v>0</v>
      </c>
      <c r="N136">
        <v>0</v>
      </c>
      <c r="O136">
        <v>0</v>
      </c>
      <c r="P136">
        <f t="shared" si="170"/>
        <v>0</v>
      </c>
      <c r="Q136">
        <f t="shared" si="171"/>
        <v>0</v>
      </c>
      <c r="R136">
        <v>28900</v>
      </c>
      <c r="S136">
        <f t="shared" si="172"/>
        <v>2890</v>
      </c>
      <c r="T136">
        <f t="shared" si="173"/>
        <v>3468</v>
      </c>
      <c r="U136">
        <v>0</v>
      </c>
      <c r="V136">
        <v>500</v>
      </c>
      <c r="W136">
        <f t="shared" si="174"/>
        <v>35758</v>
      </c>
      <c r="X136">
        <v>0</v>
      </c>
      <c r="Y136">
        <v>0</v>
      </c>
      <c r="Z136">
        <f t="shared" si="175"/>
        <v>150</v>
      </c>
      <c r="AA136">
        <f t="shared" si="176"/>
        <v>35608</v>
      </c>
      <c r="AB136">
        <v>28900</v>
      </c>
      <c r="AC136">
        <f t="shared" si="177"/>
        <v>4046.0000000000005</v>
      </c>
      <c r="AD136">
        <f t="shared" si="178"/>
        <v>3468</v>
      </c>
      <c r="AE136">
        <v>0</v>
      </c>
      <c r="AF136">
        <v>500</v>
      </c>
      <c r="AG136">
        <f t="shared" si="179"/>
        <v>36914</v>
      </c>
      <c r="AH136">
        <v>0</v>
      </c>
      <c r="AI136">
        <v>0</v>
      </c>
      <c r="AJ136">
        <f t="shared" si="180"/>
        <v>150</v>
      </c>
      <c r="AK136">
        <f t="shared" si="181"/>
        <v>36764</v>
      </c>
      <c r="AL136">
        <v>28900</v>
      </c>
      <c r="AM136">
        <f t="shared" si="182"/>
        <v>4046.0000000000005</v>
      </c>
      <c r="AN136">
        <f t="shared" si="183"/>
        <v>3468</v>
      </c>
      <c r="AO136">
        <v>0</v>
      </c>
      <c r="AP136">
        <v>500</v>
      </c>
      <c r="AQ136">
        <f t="shared" si="184"/>
        <v>36914</v>
      </c>
      <c r="AR136">
        <v>0</v>
      </c>
      <c r="AS136">
        <v>0</v>
      </c>
      <c r="AT136">
        <f t="shared" si="185"/>
        <v>150</v>
      </c>
      <c r="AU136">
        <f t="shared" si="186"/>
        <v>36764</v>
      </c>
      <c r="AV136">
        <v>28900</v>
      </c>
      <c r="AW136">
        <f t="shared" si="187"/>
        <v>4046.0000000000005</v>
      </c>
      <c r="AX136">
        <f t="shared" si="188"/>
        <v>1156</v>
      </c>
      <c r="AY136">
        <f t="shared" si="189"/>
        <v>3468</v>
      </c>
      <c r="AZ136">
        <v>0</v>
      </c>
      <c r="BA136">
        <v>500</v>
      </c>
      <c r="BB136">
        <f t="shared" si="190"/>
        <v>38070</v>
      </c>
      <c r="BC136">
        <v>0</v>
      </c>
      <c r="BD136">
        <v>0</v>
      </c>
      <c r="BE136">
        <f t="shared" si="191"/>
        <v>150</v>
      </c>
      <c r="BF136">
        <f t="shared" si="192"/>
        <v>37920</v>
      </c>
      <c r="BG136">
        <v>28900</v>
      </c>
      <c r="BH136">
        <f t="shared" si="193"/>
        <v>4046.0000000000005</v>
      </c>
      <c r="BI136">
        <f t="shared" si="194"/>
        <v>3468</v>
      </c>
      <c r="BJ136">
        <v>0</v>
      </c>
      <c r="BK136">
        <v>500</v>
      </c>
      <c r="BL136">
        <f t="shared" si="195"/>
        <v>36914</v>
      </c>
      <c r="BM136">
        <v>0</v>
      </c>
      <c r="BN136">
        <v>0</v>
      </c>
      <c r="BO136">
        <f t="shared" si="196"/>
        <v>150</v>
      </c>
      <c r="BP136">
        <f t="shared" si="197"/>
        <v>36764</v>
      </c>
      <c r="BQ136">
        <v>28900</v>
      </c>
      <c r="BR136">
        <f t="shared" si="198"/>
        <v>4046.0000000000005</v>
      </c>
      <c r="BS136">
        <f t="shared" si="199"/>
        <v>3468</v>
      </c>
      <c r="BT136">
        <v>0</v>
      </c>
      <c r="BU136">
        <v>500</v>
      </c>
      <c r="BV136">
        <f t="shared" si="200"/>
        <v>36914</v>
      </c>
      <c r="BW136">
        <v>0</v>
      </c>
      <c r="BX136">
        <v>0</v>
      </c>
      <c r="BY136">
        <f t="shared" si="201"/>
        <v>150</v>
      </c>
      <c r="BZ136">
        <f t="shared" si="202"/>
        <v>36764</v>
      </c>
      <c r="CA136">
        <v>28900</v>
      </c>
      <c r="CB136">
        <f t="shared" si="203"/>
        <v>4046.0000000000005</v>
      </c>
      <c r="CC136">
        <f t="shared" si="204"/>
        <v>3468</v>
      </c>
      <c r="CD136">
        <v>0</v>
      </c>
      <c r="CE136">
        <v>500</v>
      </c>
      <c r="CF136">
        <f t="shared" si="205"/>
        <v>36914</v>
      </c>
      <c r="CG136">
        <v>0</v>
      </c>
      <c r="CH136">
        <v>0</v>
      </c>
      <c r="CI136">
        <f t="shared" si="206"/>
        <v>150</v>
      </c>
      <c r="CJ136">
        <f t="shared" si="207"/>
        <v>36764</v>
      </c>
      <c r="CK136">
        <v>28900</v>
      </c>
      <c r="CL136">
        <f t="shared" si="208"/>
        <v>4046.0000000000005</v>
      </c>
      <c r="CM136">
        <f t="shared" si="209"/>
        <v>3468</v>
      </c>
      <c r="CN136">
        <v>0</v>
      </c>
      <c r="CO136">
        <v>500</v>
      </c>
      <c r="CP136">
        <f t="shared" si="210"/>
        <v>36914</v>
      </c>
      <c r="CQ136">
        <v>0</v>
      </c>
      <c r="CR136">
        <v>0</v>
      </c>
      <c r="CS136">
        <f t="shared" si="211"/>
        <v>150</v>
      </c>
      <c r="CT136">
        <f t="shared" si="212"/>
        <v>36764</v>
      </c>
      <c r="CU136">
        <v>28900</v>
      </c>
      <c r="CV136">
        <f t="shared" si="213"/>
        <v>4046.0000000000005</v>
      </c>
      <c r="CW136">
        <f t="shared" si="214"/>
        <v>3468</v>
      </c>
      <c r="CX136">
        <v>0</v>
      </c>
      <c r="CY136">
        <v>500</v>
      </c>
      <c r="CZ136">
        <f t="shared" si="215"/>
        <v>36914</v>
      </c>
      <c r="DA136">
        <v>0</v>
      </c>
      <c r="DB136">
        <v>0</v>
      </c>
      <c r="DC136">
        <f t="shared" si="216"/>
        <v>150</v>
      </c>
      <c r="DD136">
        <f t="shared" si="217"/>
        <v>36764</v>
      </c>
      <c r="DE136">
        <v>28900</v>
      </c>
      <c r="DF136">
        <f t="shared" si="218"/>
        <v>4046.0000000000005</v>
      </c>
      <c r="DG136">
        <f t="shared" si="219"/>
        <v>3468</v>
      </c>
      <c r="DH136">
        <v>0</v>
      </c>
      <c r="DI136">
        <v>500</v>
      </c>
      <c r="DJ136">
        <f t="shared" si="220"/>
        <v>36914</v>
      </c>
      <c r="DK136">
        <v>0</v>
      </c>
      <c r="DL136">
        <v>0</v>
      </c>
      <c r="DM136">
        <f t="shared" si="221"/>
        <v>150</v>
      </c>
      <c r="DN136">
        <f t="shared" si="222"/>
        <v>36764</v>
      </c>
      <c r="DO136">
        <v>28900</v>
      </c>
      <c r="DP136">
        <f t="shared" si="223"/>
        <v>4046.0000000000005</v>
      </c>
      <c r="DQ136">
        <f t="shared" si="224"/>
        <v>3468</v>
      </c>
      <c r="DR136">
        <v>0</v>
      </c>
      <c r="DS136">
        <v>500</v>
      </c>
      <c r="DT136">
        <f t="shared" si="225"/>
        <v>36914</v>
      </c>
      <c r="DU136">
        <v>0</v>
      </c>
      <c r="DV136">
        <v>0</v>
      </c>
      <c r="DW136">
        <f t="shared" si="226"/>
        <v>150</v>
      </c>
      <c r="DX136">
        <f t="shared" si="227"/>
        <v>36764</v>
      </c>
      <c r="DY136">
        <f t="shared" si="228"/>
        <v>406054</v>
      </c>
      <c r="DZ136">
        <f t="shared" si="160"/>
        <v>1650</v>
      </c>
      <c r="EA136">
        <f t="shared" si="161"/>
        <v>50000</v>
      </c>
      <c r="EB136">
        <v>0</v>
      </c>
      <c r="EC136">
        <f t="shared" si="162"/>
        <v>354404</v>
      </c>
      <c r="ED136">
        <f t="shared" si="163"/>
        <v>0</v>
      </c>
      <c r="EE136">
        <f t="shared" si="164"/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f t="shared" si="165"/>
        <v>0</v>
      </c>
      <c r="EQ136">
        <f t="shared" si="229"/>
        <v>0</v>
      </c>
      <c r="ER136">
        <f t="shared" si="166"/>
        <v>354404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f t="shared" si="230"/>
        <v>0</v>
      </c>
      <c r="FA136">
        <f t="shared" si="231"/>
        <v>354404</v>
      </c>
      <c r="FB136">
        <f t="shared" si="232"/>
        <v>5220</v>
      </c>
      <c r="FC136">
        <f t="shared" si="233"/>
        <v>0</v>
      </c>
      <c r="FD136">
        <f t="shared" si="234"/>
        <v>5220</v>
      </c>
      <c r="FE136">
        <f t="shared" si="235"/>
        <v>0</v>
      </c>
      <c r="FF136">
        <f t="shared" si="236"/>
        <v>0</v>
      </c>
      <c r="FG136">
        <f t="shared" si="237"/>
        <v>0</v>
      </c>
      <c r="FH136">
        <v>0</v>
      </c>
      <c r="FI136">
        <f t="shared" si="238"/>
        <v>0</v>
      </c>
      <c r="FJ136" t="b">
        <f t="shared" si="239"/>
        <v>0</v>
      </c>
    </row>
    <row r="137" spans="1:166" x14ac:dyDescent="0.25">
      <c r="A137" s="1">
        <f>_xlfn.AGGREGATE(3,5,$B$2:B137)</f>
        <v>50</v>
      </c>
      <c r="B137" s="1" t="s">
        <v>394</v>
      </c>
      <c r="C137" s="1" t="s">
        <v>395</v>
      </c>
      <c r="D137" s="1" t="s">
        <v>803</v>
      </c>
      <c r="E137" s="1" t="s">
        <v>846</v>
      </c>
      <c r="F137" s="1">
        <v>50000</v>
      </c>
      <c r="G137" s="1">
        <v>0</v>
      </c>
      <c r="H137" s="1">
        <v>45900</v>
      </c>
      <c r="I137" s="1">
        <f t="shared" si="167"/>
        <v>4590</v>
      </c>
      <c r="J137" s="1">
        <f t="shared" si="168"/>
        <v>5508</v>
      </c>
      <c r="K137" s="1">
        <v>400</v>
      </c>
      <c r="L137" s="1">
        <v>500</v>
      </c>
      <c r="M137" s="1">
        <f t="shared" si="169"/>
        <v>56898</v>
      </c>
      <c r="N137" s="1">
        <v>5000</v>
      </c>
      <c r="O137" s="1">
        <v>60</v>
      </c>
      <c r="P137" s="1">
        <f t="shared" si="170"/>
        <v>0</v>
      </c>
      <c r="Q137" s="1">
        <f t="shared" si="171"/>
        <v>51838</v>
      </c>
      <c r="R137" s="1">
        <v>45900</v>
      </c>
      <c r="S137" s="1">
        <f t="shared" si="172"/>
        <v>4590</v>
      </c>
      <c r="T137" s="1">
        <f t="shared" si="173"/>
        <v>5508</v>
      </c>
      <c r="U137" s="1">
        <v>400</v>
      </c>
      <c r="V137" s="1">
        <v>500</v>
      </c>
      <c r="W137" s="1">
        <f t="shared" si="174"/>
        <v>56898</v>
      </c>
      <c r="X137" s="1">
        <v>5000</v>
      </c>
      <c r="Y137" s="1">
        <v>60</v>
      </c>
      <c r="Z137" s="1">
        <f t="shared" si="175"/>
        <v>0</v>
      </c>
      <c r="AA137" s="1">
        <f t="shared" si="176"/>
        <v>51838</v>
      </c>
      <c r="AB137" s="1">
        <v>45900</v>
      </c>
      <c r="AC137" s="1">
        <f t="shared" si="177"/>
        <v>6426.0000000000009</v>
      </c>
      <c r="AD137" s="1">
        <f t="shared" si="178"/>
        <v>5508</v>
      </c>
      <c r="AE137" s="1">
        <v>400</v>
      </c>
      <c r="AF137" s="1">
        <v>500</v>
      </c>
      <c r="AG137" s="1">
        <f t="shared" si="179"/>
        <v>58734</v>
      </c>
      <c r="AH137" s="1">
        <v>5000</v>
      </c>
      <c r="AI137" s="1">
        <v>60</v>
      </c>
      <c r="AJ137" s="1">
        <f t="shared" si="180"/>
        <v>0</v>
      </c>
      <c r="AK137" s="1">
        <f t="shared" si="181"/>
        <v>53674</v>
      </c>
      <c r="AL137" s="1">
        <v>45900</v>
      </c>
      <c r="AM137" s="1">
        <f t="shared" si="182"/>
        <v>6426.0000000000009</v>
      </c>
      <c r="AN137" s="1">
        <f t="shared" si="183"/>
        <v>5508</v>
      </c>
      <c r="AO137" s="1">
        <v>400</v>
      </c>
      <c r="AP137" s="1">
        <v>500</v>
      </c>
      <c r="AQ137" s="1">
        <f t="shared" si="184"/>
        <v>58734</v>
      </c>
      <c r="AR137" s="1">
        <v>5000</v>
      </c>
      <c r="AS137" s="1">
        <v>60</v>
      </c>
      <c r="AT137" s="1">
        <f t="shared" si="185"/>
        <v>0</v>
      </c>
      <c r="AU137" s="1">
        <f t="shared" si="186"/>
        <v>53674</v>
      </c>
      <c r="AV137" s="1">
        <v>47300</v>
      </c>
      <c r="AW137" s="1">
        <f t="shared" si="187"/>
        <v>6622.0000000000009</v>
      </c>
      <c r="AX137" s="1">
        <f t="shared" si="188"/>
        <v>1836</v>
      </c>
      <c r="AY137" s="1">
        <f t="shared" si="189"/>
        <v>5676</v>
      </c>
      <c r="AZ137" s="1">
        <v>400</v>
      </c>
      <c r="BA137" s="1">
        <v>500</v>
      </c>
      <c r="BB137" s="1">
        <f t="shared" si="190"/>
        <v>62334</v>
      </c>
      <c r="BC137" s="1">
        <v>5000</v>
      </c>
      <c r="BD137" s="1">
        <v>60</v>
      </c>
      <c r="BE137" s="1">
        <f t="shared" si="191"/>
        <v>0</v>
      </c>
      <c r="BF137" s="1">
        <f t="shared" si="192"/>
        <v>57274</v>
      </c>
      <c r="BG137" s="1">
        <v>47300</v>
      </c>
      <c r="BH137" s="1">
        <f t="shared" si="193"/>
        <v>6622.0000000000009</v>
      </c>
      <c r="BI137" s="1">
        <f t="shared" si="194"/>
        <v>5676</v>
      </c>
      <c r="BJ137" s="1">
        <v>400</v>
      </c>
      <c r="BK137" s="1">
        <v>500</v>
      </c>
      <c r="BL137" s="1">
        <f t="shared" si="195"/>
        <v>60498</v>
      </c>
      <c r="BM137" s="1">
        <v>5000</v>
      </c>
      <c r="BN137" s="1">
        <v>60</v>
      </c>
      <c r="BO137" s="1">
        <f t="shared" si="196"/>
        <v>0</v>
      </c>
      <c r="BP137" s="1">
        <f t="shared" si="197"/>
        <v>55438</v>
      </c>
      <c r="BQ137" s="1">
        <v>47300</v>
      </c>
      <c r="BR137" s="1">
        <f t="shared" si="198"/>
        <v>6622.0000000000009</v>
      </c>
      <c r="BS137" s="1">
        <f t="shared" si="199"/>
        <v>5676</v>
      </c>
      <c r="BT137" s="1">
        <v>400</v>
      </c>
      <c r="BU137" s="1">
        <v>500</v>
      </c>
      <c r="BV137" s="1">
        <f t="shared" si="200"/>
        <v>60498</v>
      </c>
      <c r="BW137" s="1">
        <v>5000</v>
      </c>
      <c r="BX137" s="1">
        <v>60</v>
      </c>
      <c r="BY137" s="1">
        <f t="shared" si="201"/>
        <v>0</v>
      </c>
      <c r="BZ137" s="1">
        <f t="shared" si="202"/>
        <v>55438</v>
      </c>
      <c r="CA137" s="1">
        <v>47300</v>
      </c>
      <c r="CB137" s="1">
        <f t="shared" si="203"/>
        <v>6622.0000000000009</v>
      </c>
      <c r="CC137" s="1">
        <f t="shared" si="204"/>
        <v>5676</v>
      </c>
      <c r="CD137" s="1">
        <v>400</v>
      </c>
      <c r="CE137" s="1">
        <v>500</v>
      </c>
      <c r="CF137" s="1">
        <f t="shared" si="205"/>
        <v>60498</v>
      </c>
      <c r="CG137" s="1">
        <v>5000</v>
      </c>
      <c r="CH137" s="1">
        <v>60</v>
      </c>
      <c r="CI137" s="1">
        <f t="shared" si="206"/>
        <v>0</v>
      </c>
      <c r="CJ137" s="1">
        <f t="shared" si="207"/>
        <v>55438</v>
      </c>
      <c r="CK137" s="1">
        <v>47300</v>
      </c>
      <c r="CL137" s="1">
        <f t="shared" si="208"/>
        <v>6622.0000000000009</v>
      </c>
      <c r="CM137" s="1">
        <f t="shared" si="209"/>
        <v>5676</v>
      </c>
      <c r="CN137" s="1">
        <v>400</v>
      </c>
      <c r="CO137" s="1">
        <v>500</v>
      </c>
      <c r="CP137" s="1">
        <f t="shared" si="210"/>
        <v>60498</v>
      </c>
      <c r="CQ137" s="1">
        <v>5000</v>
      </c>
      <c r="CR137" s="1">
        <v>60</v>
      </c>
      <c r="CS137" s="1">
        <f t="shared" si="211"/>
        <v>0</v>
      </c>
      <c r="CT137" s="1">
        <f t="shared" si="212"/>
        <v>55438</v>
      </c>
      <c r="CU137" s="1">
        <v>47300</v>
      </c>
      <c r="CV137" s="1">
        <f t="shared" si="213"/>
        <v>6622.0000000000009</v>
      </c>
      <c r="CW137" s="1">
        <f t="shared" si="214"/>
        <v>5676</v>
      </c>
      <c r="CX137" s="1">
        <v>400</v>
      </c>
      <c r="CY137" s="1">
        <v>500</v>
      </c>
      <c r="CZ137" s="1">
        <f t="shared" si="215"/>
        <v>60498</v>
      </c>
      <c r="DA137" s="1">
        <v>5000</v>
      </c>
      <c r="DB137" s="1">
        <v>60</v>
      </c>
      <c r="DC137" s="1">
        <f t="shared" si="216"/>
        <v>0</v>
      </c>
      <c r="DD137" s="1">
        <f t="shared" si="217"/>
        <v>55438</v>
      </c>
      <c r="DE137" s="1">
        <v>47300</v>
      </c>
      <c r="DF137" s="1">
        <f t="shared" si="218"/>
        <v>6622.0000000000009</v>
      </c>
      <c r="DG137" s="1">
        <f t="shared" si="219"/>
        <v>5676</v>
      </c>
      <c r="DH137" s="1">
        <v>400</v>
      </c>
      <c r="DI137" s="1">
        <v>500</v>
      </c>
      <c r="DJ137" s="1">
        <f t="shared" si="220"/>
        <v>60498</v>
      </c>
      <c r="DK137" s="1">
        <v>5000</v>
      </c>
      <c r="DL137" s="1">
        <v>60</v>
      </c>
      <c r="DM137" s="1">
        <f t="shared" si="221"/>
        <v>0</v>
      </c>
      <c r="DN137" s="1">
        <f t="shared" si="222"/>
        <v>55438</v>
      </c>
      <c r="DO137" s="1">
        <v>47300</v>
      </c>
      <c r="DP137" s="1">
        <f t="shared" si="223"/>
        <v>6622.0000000000009</v>
      </c>
      <c r="DQ137" s="1">
        <f t="shared" si="224"/>
        <v>5676</v>
      </c>
      <c r="DR137" s="1">
        <v>400</v>
      </c>
      <c r="DS137" s="1">
        <v>500</v>
      </c>
      <c r="DT137" s="1">
        <f t="shared" si="225"/>
        <v>60498</v>
      </c>
      <c r="DU137" s="1">
        <v>5000</v>
      </c>
      <c r="DV137" s="1">
        <v>60</v>
      </c>
      <c r="DW137" s="1">
        <f t="shared" si="226"/>
        <v>0</v>
      </c>
      <c r="DX137" s="1">
        <f t="shared" si="227"/>
        <v>55438</v>
      </c>
      <c r="DY137" s="1">
        <f t="shared" si="228"/>
        <v>717084</v>
      </c>
      <c r="DZ137" s="1">
        <f t="shared" si="160"/>
        <v>0</v>
      </c>
      <c r="EA137" s="1">
        <f t="shared" si="161"/>
        <v>50000</v>
      </c>
      <c r="EB137" s="1">
        <v>0</v>
      </c>
      <c r="EC137" s="1">
        <f t="shared" si="162"/>
        <v>667084</v>
      </c>
      <c r="ED137" s="1">
        <f t="shared" si="163"/>
        <v>60000</v>
      </c>
      <c r="EE137" s="1">
        <f t="shared" si="164"/>
        <v>720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f t="shared" si="165"/>
        <v>60720</v>
      </c>
      <c r="EQ137" s="1">
        <f t="shared" si="229"/>
        <v>60720</v>
      </c>
      <c r="ER137" s="1">
        <f t="shared" si="166"/>
        <v>606364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f t="shared" si="230"/>
        <v>50000</v>
      </c>
      <c r="FA137" s="1">
        <f t="shared" si="231"/>
        <v>556364</v>
      </c>
      <c r="FB137" s="1">
        <f t="shared" si="232"/>
        <v>12500</v>
      </c>
      <c r="FC137" s="1">
        <f t="shared" si="233"/>
        <v>5636</v>
      </c>
      <c r="FD137" s="1">
        <f t="shared" si="234"/>
        <v>18136</v>
      </c>
      <c r="FE137" s="1">
        <f t="shared" si="235"/>
        <v>18136</v>
      </c>
      <c r="FF137" s="1">
        <f t="shared" si="236"/>
        <v>725.44</v>
      </c>
      <c r="FG137" s="1">
        <f t="shared" si="237"/>
        <v>18861</v>
      </c>
      <c r="FH137" s="1">
        <v>0</v>
      </c>
      <c r="FI137" s="1">
        <f t="shared" si="238"/>
        <v>18861</v>
      </c>
      <c r="FJ137" s="1" t="b">
        <f t="shared" si="239"/>
        <v>1</v>
      </c>
    </row>
    <row r="138" spans="1:166" x14ac:dyDescent="0.25">
      <c r="A138" s="1">
        <f>_xlfn.AGGREGATE(3,5,$B$2:B138)</f>
        <v>51</v>
      </c>
      <c r="B138" s="1" t="s">
        <v>396</v>
      </c>
      <c r="C138" s="1" t="s">
        <v>397</v>
      </c>
      <c r="D138" s="1" t="s">
        <v>803</v>
      </c>
      <c r="E138" s="1" t="s">
        <v>846</v>
      </c>
      <c r="F138" s="1">
        <v>0</v>
      </c>
      <c r="G138" s="1">
        <v>6000</v>
      </c>
      <c r="H138" s="1">
        <v>32500</v>
      </c>
      <c r="I138" s="1">
        <f t="shared" si="167"/>
        <v>3250</v>
      </c>
      <c r="J138" s="1">
        <f t="shared" si="168"/>
        <v>3900</v>
      </c>
      <c r="K138" s="1">
        <v>0</v>
      </c>
      <c r="L138" s="1">
        <v>500</v>
      </c>
      <c r="M138" s="1">
        <f t="shared" si="169"/>
        <v>40150</v>
      </c>
      <c r="N138" s="1">
        <v>3000</v>
      </c>
      <c r="O138" s="1">
        <v>0</v>
      </c>
      <c r="P138" s="1">
        <f t="shared" si="170"/>
        <v>200</v>
      </c>
      <c r="Q138" s="1">
        <f t="shared" si="171"/>
        <v>36950</v>
      </c>
      <c r="R138" s="1">
        <v>32500</v>
      </c>
      <c r="S138" s="1">
        <f t="shared" si="172"/>
        <v>3250</v>
      </c>
      <c r="T138" s="1">
        <f t="shared" si="173"/>
        <v>3900</v>
      </c>
      <c r="U138" s="1">
        <v>0</v>
      </c>
      <c r="V138" s="1">
        <v>500</v>
      </c>
      <c r="W138" s="1">
        <f t="shared" si="174"/>
        <v>40150</v>
      </c>
      <c r="X138" s="1">
        <v>3000</v>
      </c>
      <c r="Y138" s="1">
        <v>0</v>
      </c>
      <c r="Z138" s="1">
        <f t="shared" si="175"/>
        <v>200</v>
      </c>
      <c r="AA138" s="1">
        <f t="shared" si="176"/>
        <v>36950</v>
      </c>
      <c r="AB138" s="1">
        <v>32500</v>
      </c>
      <c r="AC138" s="1">
        <f t="shared" si="177"/>
        <v>4550</v>
      </c>
      <c r="AD138" s="1">
        <f t="shared" si="178"/>
        <v>3900</v>
      </c>
      <c r="AE138" s="1">
        <v>0</v>
      </c>
      <c r="AF138" s="1">
        <v>500</v>
      </c>
      <c r="AG138" s="1">
        <f t="shared" si="179"/>
        <v>41450</v>
      </c>
      <c r="AH138" s="1">
        <v>3000</v>
      </c>
      <c r="AI138" s="1">
        <v>0</v>
      </c>
      <c r="AJ138" s="1">
        <f t="shared" si="180"/>
        <v>200</v>
      </c>
      <c r="AK138" s="1">
        <f t="shared" si="181"/>
        <v>38250</v>
      </c>
      <c r="AL138" s="1">
        <v>32500</v>
      </c>
      <c r="AM138" s="1">
        <f t="shared" si="182"/>
        <v>4550</v>
      </c>
      <c r="AN138" s="1">
        <f t="shared" si="183"/>
        <v>3900</v>
      </c>
      <c r="AO138" s="1">
        <v>0</v>
      </c>
      <c r="AP138" s="1">
        <v>500</v>
      </c>
      <c r="AQ138" s="1">
        <f t="shared" si="184"/>
        <v>41450</v>
      </c>
      <c r="AR138" s="1">
        <v>3000</v>
      </c>
      <c r="AS138" s="1">
        <v>0</v>
      </c>
      <c r="AT138" s="1">
        <f t="shared" si="185"/>
        <v>200</v>
      </c>
      <c r="AU138" s="1">
        <f t="shared" si="186"/>
        <v>38250</v>
      </c>
      <c r="AV138" s="1">
        <v>34500</v>
      </c>
      <c r="AW138" s="1">
        <f t="shared" si="187"/>
        <v>4830.0000000000009</v>
      </c>
      <c r="AX138" s="1">
        <f t="shared" si="188"/>
        <v>1300</v>
      </c>
      <c r="AY138" s="1">
        <f t="shared" si="189"/>
        <v>4140</v>
      </c>
      <c r="AZ138" s="1">
        <v>0</v>
      </c>
      <c r="BA138" s="1">
        <v>500</v>
      </c>
      <c r="BB138" s="1">
        <f t="shared" si="190"/>
        <v>45270</v>
      </c>
      <c r="BC138" s="1">
        <v>3000</v>
      </c>
      <c r="BD138" s="1">
        <v>0</v>
      </c>
      <c r="BE138" s="1">
        <f t="shared" si="191"/>
        <v>200</v>
      </c>
      <c r="BF138" s="1">
        <f t="shared" si="192"/>
        <v>42070</v>
      </c>
      <c r="BG138" s="1">
        <v>34500</v>
      </c>
      <c r="BH138" s="1">
        <f t="shared" si="193"/>
        <v>4830.0000000000009</v>
      </c>
      <c r="BI138" s="1">
        <f t="shared" si="194"/>
        <v>4140</v>
      </c>
      <c r="BJ138" s="1">
        <v>0</v>
      </c>
      <c r="BK138" s="1">
        <v>500</v>
      </c>
      <c r="BL138" s="1">
        <f t="shared" si="195"/>
        <v>43970</v>
      </c>
      <c r="BM138" s="1">
        <v>3000</v>
      </c>
      <c r="BN138" s="1">
        <v>0</v>
      </c>
      <c r="BO138" s="1">
        <f t="shared" si="196"/>
        <v>200</v>
      </c>
      <c r="BP138" s="1">
        <f t="shared" si="197"/>
        <v>40770</v>
      </c>
      <c r="BQ138" s="1">
        <v>34500</v>
      </c>
      <c r="BR138" s="1">
        <f t="shared" si="198"/>
        <v>4830.0000000000009</v>
      </c>
      <c r="BS138" s="1">
        <f t="shared" si="199"/>
        <v>4140</v>
      </c>
      <c r="BT138" s="1">
        <v>0</v>
      </c>
      <c r="BU138" s="1">
        <v>500</v>
      </c>
      <c r="BV138" s="1">
        <f t="shared" si="200"/>
        <v>43970</v>
      </c>
      <c r="BW138" s="1">
        <v>3000</v>
      </c>
      <c r="BX138" s="1">
        <v>0</v>
      </c>
      <c r="BY138" s="1">
        <f t="shared" si="201"/>
        <v>200</v>
      </c>
      <c r="BZ138" s="1">
        <f t="shared" si="202"/>
        <v>40770</v>
      </c>
      <c r="CA138" s="1">
        <v>34500</v>
      </c>
      <c r="CB138" s="1">
        <f t="shared" si="203"/>
        <v>4830.0000000000009</v>
      </c>
      <c r="CC138" s="1">
        <f t="shared" si="204"/>
        <v>4140</v>
      </c>
      <c r="CD138" s="1">
        <v>0</v>
      </c>
      <c r="CE138" s="1">
        <v>500</v>
      </c>
      <c r="CF138" s="1">
        <f t="shared" si="205"/>
        <v>43970</v>
      </c>
      <c r="CG138" s="1">
        <v>3000</v>
      </c>
      <c r="CH138" s="1">
        <v>0</v>
      </c>
      <c r="CI138" s="1">
        <f t="shared" si="206"/>
        <v>200</v>
      </c>
      <c r="CJ138" s="1">
        <f t="shared" si="207"/>
        <v>40770</v>
      </c>
      <c r="CK138" s="1">
        <v>34500</v>
      </c>
      <c r="CL138" s="1">
        <f t="shared" si="208"/>
        <v>4830.0000000000009</v>
      </c>
      <c r="CM138" s="1">
        <f t="shared" si="209"/>
        <v>4140</v>
      </c>
      <c r="CN138" s="1">
        <v>0</v>
      </c>
      <c r="CO138" s="1">
        <v>500</v>
      </c>
      <c r="CP138" s="1">
        <f t="shared" si="210"/>
        <v>43970</v>
      </c>
      <c r="CQ138" s="1">
        <v>3000</v>
      </c>
      <c r="CR138" s="1">
        <v>0</v>
      </c>
      <c r="CS138" s="1">
        <f t="shared" si="211"/>
        <v>200</v>
      </c>
      <c r="CT138" s="1">
        <f t="shared" si="212"/>
        <v>40770</v>
      </c>
      <c r="CU138" s="1">
        <v>34500</v>
      </c>
      <c r="CV138" s="1">
        <f t="shared" si="213"/>
        <v>4830.0000000000009</v>
      </c>
      <c r="CW138" s="1">
        <f t="shared" si="214"/>
        <v>4140</v>
      </c>
      <c r="CX138" s="1">
        <v>0</v>
      </c>
      <c r="CY138" s="1">
        <v>500</v>
      </c>
      <c r="CZ138" s="1">
        <f t="shared" si="215"/>
        <v>43970</v>
      </c>
      <c r="DA138" s="1">
        <v>3000</v>
      </c>
      <c r="DB138" s="1">
        <v>0</v>
      </c>
      <c r="DC138" s="1">
        <f t="shared" si="216"/>
        <v>200</v>
      </c>
      <c r="DD138" s="1">
        <f t="shared" si="217"/>
        <v>40770</v>
      </c>
      <c r="DE138" s="1">
        <v>34500</v>
      </c>
      <c r="DF138" s="1">
        <f t="shared" si="218"/>
        <v>4830.0000000000009</v>
      </c>
      <c r="DG138" s="1">
        <f t="shared" si="219"/>
        <v>4140</v>
      </c>
      <c r="DH138" s="1">
        <v>0</v>
      </c>
      <c r="DI138" s="1">
        <v>500</v>
      </c>
      <c r="DJ138" s="1">
        <f t="shared" si="220"/>
        <v>43970</v>
      </c>
      <c r="DK138" s="1">
        <v>3000</v>
      </c>
      <c r="DL138" s="1">
        <v>0</v>
      </c>
      <c r="DM138" s="1">
        <f t="shared" si="221"/>
        <v>200</v>
      </c>
      <c r="DN138" s="1">
        <f t="shared" si="222"/>
        <v>40770</v>
      </c>
      <c r="DO138" s="1">
        <v>34500</v>
      </c>
      <c r="DP138" s="1">
        <f t="shared" si="223"/>
        <v>4830.0000000000009</v>
      </c>
      <c r="DQ138" s="1">
        <f t="shared" si="224"/>
        <v>4140</v>
      </c>
      <c r="DR138" s="1">
        <v>0</v>
      </c>
      <c r="DS138" s="1">
        <v>500</v>
      </c>
      <c r="DT138" s="1">
        <f t="shared" si="225"/>
        <v>43970</v>
      </c>
      <c r="DU138" s="1">
        <v>3000</v>
      </c>
      <c r="DV138" s="1">
        <v>0</v>
      </c>
      <c r="DW138" s="1">
        <f t="shared" si="226"/>
        <v>200</v>
      </c>
      <c r="DX138" s="1">
        <f t="shared" si="227"/>
        <v>40770</v>
      </c>
      <c r="DY138" s="1">
        <f t="shared" si="228"/>
        <v>522260</v>
      </c>
      <c r="DZ138" s="1">
        <f t="shared" si="160"/>
        <v>2400</v>
      </c>
      <c r="EA138" s="1">
        <f t="shared" si="161"/>
        <v>50000</v>
      </c>
      <c r="EB138" s="1">
        <v>0</v>
      </c>
      <c r="EC138" s="1">
        <f t="shared" si="162"/>
        <v>469860</v>
      </c>
      <c r="ED138" s="1">
        <f t="shared" si="163"/>
        <v>36000</v>
      </c>
      <c r="EE138" s="1">
        <f t="shared" si="164"/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f t="shared" si="165"/>
        <v>36000</v>
      </c>
      <c r="EQ138" s="1">
        <f t="shared" si="229"/>
        <v>36000</v>
      </c>
      <c r="ER138" s="1">
        <f t="shared" si="166"/>
        <v>433860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f t="shared" si="230"/>
        <v>0</v>
      </c>
      <c r="FA138" s="1">
        <f t="shared" si="231"/>
        <v>433860</v>
      </c>
      <c r="FB138" s="1">
        <f t="shared" si="232"/>
        <v>9193</v>
      </c>
      <c r="FC138" s="1">
        <f t="shared" si="233"/>
        <v>0</v>
      </c>
      <c r="FD138" s="1">
        <f t="shared" si="234"/>
        <v>9193</v>
      </c>
      <c r="FE138" s="1">
        <f t="shared" si="235"/>
        <v>0</v>
      </c>
      <c r="FF138" s="1">
        <f t="shared" si="236"/>
        <v>0</v>
      </c>
      <c r="FG138" s="1">
        <f t="shared" si="237"/>
        <v>0</v>
      </c>
      <c r="FH138" s="1">
        <v>0</v>
      </c>
      <c r="FI138" s="1">
        <f t="shared" si="238"/>
        <v>0</v>
      </c>
      <c r="FJ138" s="1" t="b">
        <f t="shared" si="239"/>
        <v>1</v>
      </c>
    </row>
    <row r="139" spans="1:166" x14ac:dyDescent="0.25">
      <c r="A139" s="1">
        <f>_xlfn.AGGREGATE(3,5,$B$2:B139)</f>
        <v>52</v>
      </c>
      <c r="B139" s="1" t="s">
        <v>398</v>
      </c>
      <c r="C139" s="1" t="s">
        <v>399</v>
      </c>
      <c r="D139" s="1" t="s">
        <v>803</v>
      </c>
      <c r="E139" s="1" t="s">
        <v>846</v>
      </c>
      <c r="F139" s="1">
        <v>0</v>
      </c>
      <c r="G139" s="1">
        <v>6000</v>
      </c>
      <c r="H139" s="1">
        <v>32500</v>
      </c>
      <c r="I139" s="1">
        <f t="shared" si="167"/>
        <v>3250</v>
      </c>
      <c r="J139" s="1">
        <f t="shared" si="168"/>
        <v>3900</v>
      </c>
      <c r="K139" s="1">
        <v>0</v>
      </c>
      <c r="L139" s="1">
        <v>0</v>
      </c>
      <c r="M139" s="1">
        <f t="shared" si="169"/>
        <v>39650</v>
      </c>
      <c r="N139" s="1">
        <v>3000</v>
      </c>
      <c r="O139" s="1">
        <v>0</v>
      </c>
      <c r="P139" s="1">
        <f t="shared" si="170"/>
        <v>150</v>
      </c>
      <c r="Q139" s="1">
        <f t="shared" si="171"/>
        <v>36500</v>
      </c>
      <c r="R139" s="1">
        <v>32500</v>
      </c>
      <c r="S139" s="1">
        <f t="shared" si="172"/>
        <v>3250</v>
      </c>
      <c r="T139" s="1">
        <f t="shared" si="173"/>
        <v>3900</v>
      </c>
      <c r="U139" s="1">
        <v>0</v>
      </c>
      <c r="V139" s="1">
        <v>0</v>
      </c>
      <c r="W139" s="1">
        <f t="shared" si="174"/>
        <v>39650</v>
      </c>
      <c r="X139" s="1">
        <v>3000</v>
      </c>
      <c r="Y139" s="1">
        <v>0</v>
      </c>
      <c r="Z139" s="1">
        <f t="shared" si="175"/>
        <v>150</v>
      </c>
      <c r="AA139" s="1">
        <f t="shared" si="176"/>
        <v>36500</v>
      </c>
      <c r="AB139" s="1">
        <v>32500</v>
      </c>
      <c r="AC139" s="1">
        <f t="shared" si="177"/>
        <v>4550</v>
      </c>
      <c r="AD139" s="1">
        <f t="shared" si="178"/>
        <v>3900</v>
      </c>
      <c r="AE139" s="1">
        <v>0</v>
      </c>
      <c r="AF139" s="1">
        <v>0</v>
      </c>
      <c r="AG139" s="1">
        <f t="shared" si="179"/>
        <v>40950</v>
      </c>
      <c r="AH139" s="1">
        <v>3000</v>
      </c>
      <c r="AI139" s="1">
        <v>0</v>
      </c>
      <c r="AJ139" s="1">
        <f t="shared" si="180"/>
        <v>200</v>
      </c>
      <c r="AK139" s="1">
        <f t="shared" si="181"/>
        <v>37750</v>
      </c>
      <c r="AL139" s="1">
        <v>32500</v>
      </c>
      <c r="AM139" s="1">
        <f t="shared" si="182"/>
        <v>4550</v>
      </c>
      <c r="AN139" s="1">
        <f t="shared" si="183"/>
        <v>3900</v>
      </c>
      <c r="AO139" s="1">
        <v>0</v>
      </c>
      <c r="AP139" s="1">
        <v>0</v>
      </c>
      <c r="AQ139" s="1">
        <f t="shared" si="184"/>
        <v>40950</v>
      </c>
      <c r="AR139" s="1">
        <v>3000</v>
      </c>
      <c r="AS139" s="1">
        <v>0</v>
      </c>
      <c r="AT139" s="1">
        <f t="shared" si="185"/>
        <v>200</v>
      </c>
      <c r="AU139" s="1">
        <f t="shared" si="186"/>
        <v>37750</v>
      </c>
      <c r="AV139" s="1">
        <v>33500</v>
      </c>
      <c r="AW139" s="1">
        <f t="shared" si="187"/>
        <v>4690</v>
      </c>
      <c r="AX139" s="1">
        <f t="shared" si="188"/>
        <v>1300</v>
      </c>
      <c r="AY139" s="1">
        <f t="shared" si="189"/>
        <v>4020</v>
      </c>
      <c r="AZ139" s="1">
        <v>0</v>
      </c>
      <c r="BA139" s="1">
        <v>0</v>
      </c>
      <c r="BB139" s="1">
        <f t="shared" si="190"/>
        <v>43510</v>
      </c>
      <c r="BC139" s="1">
        <v>3000</v>
      </c>
      <c r="BD139" s="1">
        <v>0</v>
      </c>
      <c r="BE139" s="1">
        <f t="shared" si="191"/>
        <v>200</v>
      </c>
      <c r="BF139" s="1">
        <f t="shared" si="192"/>
        <v>40310</v>
      </c>
      <c r="BG139" s="1">
        <v>33500</v>
      </c>
      <c r="BH139" s="1">
        <f t="shared" si="193"/>
        <v>4690</v>
      </c>
      <c r="BI139" s="1">
        <f t="shared" si="194"/>
        <v>4020</v>
      </c>
      <c r="BJ139" s="1">
        <v>0</v>
      </c>
      <c r="BK139" s="1">
        <v>0</v>
      </c>
      <c r="BL139" s="1">
        <f t="shared" si="195"/>
        <v>42210</v>
      </c>
      <c r="BM139" s="1">
        <v>3000</v>
      </c>
      <c r="BN139" s="1">
        <v>0</v>
      </c>
      <c r="BO139" s="1">
        <f t="shared" si="196"/>
        <v>200</v>
      </c>
      <c r="BP139" s="1">
        <f t="shared" si="197"/>
        <v>39010</v>
      </c>
      <c r="BQ139" s="1">
        <v>33500</v>
      </c>
      <c r="BR139" s="1">
        <f t="shared" si="198"/>
        <v>4690</v>
      </c>
      <c r="BS139" s="1">
        <f t="shared" si="199"/>
        <v>4020</v>
      </c>
      <c r="BT139" s="1">
        <v>0</v>
      </c>
      <c r="BU139" s="1">
        <v>0</v>
      </c>
      <c r="BV139" s="1">
        <f t="shared" si="200"/>
        <v>42210</v>
      </c>
      <c r="BW139" s="1">
        <v>3000</v>
      </c>
      <c r="BX139" s="1">
        <v>0</v>
      </c>
      <c r="BY139" s="1">
        <f t="shared" si="201"/>
        <v>200</v>
      </c>
      <c r="BZ139" s="1">
        <f t="shared" si="202"/>
        <v>39010</v>
      </c>
      <c r="CA139" s="1">
        <v>33500</v>
      </c>
      <c r="CB139" s="1">
        <f t="shared" si="203"/>
        <v>4690</v>
      </c>
      <c r="CC139" s="1">
        <f t="shared" si="204"/>
        <v>4020</v>
      </c>
      <c r="CD139" s="1">
        <v>0</v>
      </c>
      <c r="CE139" s="1">
        <v>0</v>
      </c>
      <c r="CF139" s="1">
        <f t="shared" si="205"/>
        <v>42210</v>
      </c>
      <c r="CG139" s="1">
        <v>3000</v>
      </c>
      <c r="CH139" s="1">
        <v>0</v>
      </c>
      <c r="CI139" s="1">
        <f t="shared" si="206"/>
        <v>200</v>
      </c>
      <c r="CJ139" s="1">
        <f t="shared" si="207"/>
        <v>39010</v>
      </c>
      <c r="CK139" s="1">
        <v>33500</v>
      </c>
      <c r="CL139" s="1">
        <f t="shared" si="208"/>
        <v>4690</v>
      </c>
      <c r="CM139" s="1">
        <f t="shared" si="209"/>
        <v>4020</v>
      </c>
      <c r="CN139" s="1">
        <v>0</v>
      </c>
      <c r="CO139" s="1">
        <v>0</v>
      </c>
      <c r="CP139" s="1">
        <f t="shared" si="210"/>
        <v>42210</v>
      </c>
      <c r="CQ139" s="1">
        <v>3000</v>
      </c>
      <c r="CR139" s="1">
        <v>0</v>
      </c>
      <c r="CS139" s="1">
        <f t="shared" si="211"/>
        <v>200</v>
      </c>
      <c r="CT139" s="1">
        <f t="shared" si="212"/>
        <v>39010</v>
      </c>
      <c r="CU139" s="1">
        <v>33500</v>
      </c>
      <c r="CV139" s="1">
        <f t="shared" si="213"/>
        <v>4690</v>
      </c>
      <c r="CW139" s="1">
        <f t="shared" si="214"/>
        <v>4020</v>
      </c>
      <c r="CX139" s="1">
        <v>0</v>
      </c>
      <c r="CY139" s="1">
        <v>0</v>
      </c>
      <c r="CZ139" s="1">
        <f t="shared" si="215"/>
        <v>42210</v>
      </c>
      <c r="DA139" s="1">
        <v>3000</v>
      </c>
      <c r="DB139" s="1">
        <v>0</v>
      </c>
      <c r="DC139" s="1">
        <f t="shared" si="216"/>
        <v>200</v>
      </c>
      <c r="DD139" s="1">
        <f t="shared" si="217"/>
        <v>39010</v>
      </c>
      <c r="DE139" s="1">
        <v>33500</v>
      </c>
      <c r="DF139" s="1">
        <f t="shared" si="218"/>
        <v>4690</v>
      </c>
      <c r="DG139" s="1">
        <f t="shared" si="219"/>
        <v>4020</v>
      </c>
      <c r="DH139" s="1">
        <v>0</v>
      </c>
      <c r="DI139" s="1">
        <v>0</v>
      </c>
      <c r="DJ139" s="1">
        <f t="shared" si="220"/>
        <v>42210</v>
      </c>
      <c r="DK139" s="1">
        <v>3000</v>
      </c>
      <c r="DL139" s="1">
        <v>0</v>
      </c>
      <c r="DM139" s="1">
        <f t="shared" si="221"/>
        <v>200</v>
      </c>
      <c r="DN139" s="1">
        <f t="shared" si="222"/>
        <v>39010</v>
      </c>
      <c r="DO139" s="1">
        <v>33500</v>
      </c>
      <c r="DP139" s="1">
        <f t="shared" si="223"/>
        <v>4690</v>
      </c>
      <c r="DQ139" s="1">
        <f t="shared" si="224"/>
        <v>4020</v>
      </c>
      <c r="DR139" s="1">
        <v>0</v>
      </c>
      <c r="DS139" s="1">
        <v>0</v>
      </c>
      <c r="DT139" s="1">
        <f t="shared" si="225"/>
        <v>42210</v>
      </c>
      <c r="DU139" s="1">
        <v>3000</v>
      </c>
      <c r="DV139" s="1">
        <v>0</v>
      </c>
      <c r="DW139" s="1">
        <f t="shared" si="226"/>
        <v>200</v>
      </c>
      <c r="DX139" s="1">
        <f t="shared" si="227"/>
        <v>39010</v>
      </c>
      <c r="DY139" s="1">
        <f t="shared" si="228"/>
        <v>506180</v>
      </c>
      <c r="DZ139" s="1">
        <f t="shared" si="160"/>
        <v>2300</v>
      </c>
      <c r="EA139" s="1">
        <f t="shared" si="161"/>
        <v>50000</v>
      </c>
      <c r="EB139" s="1">
        <v>0</v>
      </c>
      <c r="EC139" s="1">
        <f t="shared" si="162"/>
        <v>453880</v>
      </c>
      <c r="ED139" s="1">
        <f t="shared" si="163"/>
        <v>36000</v>
      </c>
      <c r="EE139" s="1">
        <f t="shared" si="164"/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f t="shared" si="165"/>
        <v>36000</v>
      </c>
      <c r="EQ139" s="1">
        <f t="shared" si="229"/>
        <v>36000</v>
      </c>
      <c r="ER139" s="1">
        <f t="shared" si="166"/>
        <v>417880</v>
      </c>
      <c r="ES139" s="1">
        <v>0</v>
      </c>
      <c r="ET139" s="1">
        <v>0</v>
      </c>
      <c r="EU139" s="1">
        <v>0</v>
      </c>
      <c r="EV139" s="1">
        <v>0</v>
      </c>
      <c r="EW139" s="1">
        <v>0</v>
      </c>
      <c r="EX139" s="1">
        <v>0</v>
      </c>
      <c r="EY139" s="1">
        <v>0</v>
      </c>
      <c r="EZ139" s="1">
        <f t="shared" si="230"/>
        <v>0</v>
      </c>
      <c r="FA139" s="1">
        <f t="shared" si="231"/>
        <v>417880</v>
      </c>
      <c r="FB139" s="1">
        <f t="shared" si="232"/>
        <v>8394</v>
      </c>
      <c r="FC139" s="1">
        <f t="shared" si="233"/>
        <v>0</v>
      </c>
      <c r="FD139" s="1">
        <f t="shared" si="234"/>
        <v>8394</v>
      </c>
      <c r="FE139" s="1">
        <f t="shared" si="235"/>
        <v>0</v>
      </c>
      <c r="FF139" s="1">
        <f t="shared" si="236"/>
        <v>0</v>
      </c>
      <c r="FG139" s="1">
        <f t="shared" si="237"/>
        <v>0</v>
      </c>
      <c r="FH139" s="1">
        <v>0</v>
      </c>
      <c r="FI139" s="1">
        <f t="shared" si="238"/>
        <v>0</v>
      </c>
      <c r="FJ139" s="1" t="b">
        <f t="shared" si="239"/>
        <v>1</v>
      </c>
    </row>
    <row r="140" spans="1:166" customFormat="1" hidden="1" x14ac:dyDescent="0.25">
      <c r="A140">
        <f>_xlfn.AGGREGATE(3,5,$B$2:B140)</f>
        <v>52</v>
      </c>
      <c r="B140" t="s">
        <v>400</v>
      </c>
      <c r="C140" t="s">
        <v>401</v>
      </c>
      <c r="D140" t="s">
        <v>803</v>
      </c>
      <c r="E140" t="s">
        <v>846</v>
      </c>
      <c r="F140">
        <v>0</v>
      </c>
      <c r="G140">
        <v>0</v>
      </c>
      <c r="H140">
        <v>0</v>
      </c>
      <c r="I140">
        <f t="shared" si="167"/>
        <v>0</v>
      </c>
      <c r="J140">
        <f t="shared" si="168"/>
        <v>0</v>
      </c>
      <c r="K140">
        <v>0</v>
      </c>
      <c r="L140">
        <v>0</v>
      </c>
      <c r="M140">
        <f t="shared" si="169"/>
        <v>0</v>
      </c>
      <c r="N140">
        <v>0</v>
      </c>
      <c r="O140">
        <v>0</v>
      </c>
      <c r="P140">
        <f t="shared" si="170"/>
        <v>0</v>
      </c>
      <c r="Q140">
        <f t="shared" si="171"/>
        <v>0</v>
      </c>
      <c r="R140">
        <v>28900</v>
      </c>
      <c r="S140">
        <f t="shared" si="172"/>
        <v>2890</v>
      </c>
      <c r="T140">
        <f t="shared" si="173"/>
        <v>3468</v>
      </c>
      <c r="U140">
        <v>0</v>
      </c>
      <c r="V140">
        <v>500</v>
      </c>
      <c r="W140">
        <f t="shared" si="174"/>
        <v>35758</v>
      </c>
      <c r="X140">
        <v>0</v>
      </c>
      <c r="Y140">
        <v>0</v>
      </c>
      <c r="Z140">
        <f t="shared" si="175"/>
        <v>150</v>
      </c>
      <c r="AA140">
        <f t="shared" si="176"/>
        <v>35608</v>
      </c>
      <c r="AB140">
        <v>28900</v>
      </c>
      <c r="AC140">
        <f t="shared" si="177"/>
        <v>4046.0000000000005</v>
      </c>
      <c r="AD140">
        <f t="shared" si="178"/>
        <v>3468</v>
      </c>
      <c r="AE140">
        <v>0</v>
      </c>
      <c r="AF140">
        <v>500</v>
      </c>
      <c r="AG140">
        <f t="shared" si="179"/>
        <v>36914</v>
      </c>
      <c r="AH140">
        <v>0</v>
      </c>
      <c r="AI140">
        <v>0</v>
      </c>
      <c r="AJ140">
        <f t="shared" si="180"/>
        <v>150</v>
      </c>
      <c r="AK140">
        <f t="shared" si="181"/>
        <v>36764</v>
      </c>
      <c r="AL140">
        <v>28900</v>
      </c>
      <c r="AM140">
        <f t="shared" si="182"/>
        <v>4046.0000000000005</v>
      </c>
      <c r="AN140">
        <f t="shared" si="183"/>
        <v>3468</v>
      </c>
      <c r="AO140">
        <v>0</v>
      </c>
      <c r="AP140">
        <v>500</v>
      </c>
      <c r="AQ140">
        <f t="shared" si="184"/>
        <v>36914</v>
      </c>
      <c r="AR140">
        <v>0</v>
      </c>
      <c r="AS140">
        <v>0</v>
      </c>
      <c r="AT140">
        <f t="shared" si="185"/>
        <v>150</v>
      </c>
      <c r="AU140">
        <f t="shared" si="186"/>
        <v>36764</v>
      </c>
      <c r="AV140">
        <v>28900</v>
      </c>
      <c r="AW140">
        <f t="shared" si="187"/>
        <v>4046.0000000000005</v>
      </c>
      <c r="AX140">
        <f t="shared" si="188"/>
        <v>1156</v>
      </c>
      <c r="AY140">
        <f t="shared" si="189"/>
        <v>3468</v>
      </c>
      <c r="AZ140">
        <v>0</v>
      </c>
      <c r="BA140">
        <v>500</v>
      </c>
      <c r="BB140">
        <f t="shared" si="190"/>
        <v>38070</v>
      </c>
      <c r="BC140">
        <v>0</v>
      </c>
      <c r="BD140">
        <v>0</v>
      </c>
      <c r="BE140">
        <f t="shared" si="191"/>
        <v>150</v>
      </c>
      <c r="BF140">
        <f t="shared" si="192"/>
        <v>37920</v>
      </c>
      <c r="BG140">
        <v>28900</v>
      </c>
      <c r="BH140">
        <f t="shared" si="193"/>
        <v>4046.0000000000005</v>
      </c>
      <c r="BI140">
        <f t="shared" si="194"/>
        <v>3468</v>
      </c>
      <c r="BJ140">
        <v>0</v>
      </c>
      <c r="BK140">
        <v>500</v>
      </c>
      <c r="BL140">
        <f t="shared" si="195"/>
        <v>36914</v>
      </c>
      <c r="BM140">
        <v>0</v>
      </c>
      <c r="BN140">
        <v>0</v>
      </c>
      <c r="BO140">
        <f t="shared" si="196"/>
        <v>150</v>
      </c>
      <c r="BP140">
        <f t="shared" si="197"/>
        <v>36764</v>
      </c>
      <c r="BQ140">
        <v>28900</v>
      </c>
      <c r="BR140">
        <f t="shared" si="198"/>
        <v>4046.0000000000005</v>
      </c>
      <c r="BS140">
        <f t="shared" si="199"/>
        <v>3468</v>
      </c>
      <c r="BT140">
        <v>0</v>
      </c>
      <c r="BU140">
        <v>500</v>
      </c>
      <c r="BV140">
        <f t="shared" si="200"/>
        <v>36914</v>
      </c>
      <c r="BW140">
        <v>0</v>
      </c>
      <c r="BX140">
        <v>0</v>
      </c>
      <c r="BY140">
        <f t="shared" si="201"/>
        <v>150</v>
      </c>
      <c r="BZ140">
        <f t="shared" si="202"/>
        <v>36764</v>
      </c>
      <c r="CA140">
        <v>28900</v>
      </c>
      <c r="CB140">
        <f t="shared" si="203"/>
        <v>4046.0000000000005</v>
      </c>
      <c r="CC140">
        <f t="shared" si="204"/>
        <v>3468</v>
      </c>
      <c r="CD140">
        <v>0</v>
      </c>
      <c r="CE140">
        <v>500</v>
      </c>
      <c r="CF140">
        <f t="shared" si="205"/>
        <v>36914</v>
      </c>
      <c r="CG140">
        <v>0</v>
      </c>
      <c r="CH140">
        <v>0</v>
      </c>
      <c r="CI140">
        <f t="shared" si="206"/>
        <v>150</v>
      </c>
      <c r="CJ140">
        <f t="shared" si="207"/>
        <v>36764</v>
      </c>
      <c r="CK140">
        <v>28900</v>
      </c>
      <c r="CL140">
        <f t="shared" si="208"/>
        <v>4046.0000000000005</v>
      </c>
      <c r="CM140">
        <f t="shared" si="209"/>
        <v>3468</v>
      </c>
      <c r="CN140">
        <v>0</v>
      </c>
      <c r="CO140">
        <v>500</v>
      </c>
      <c r="CP140">
        <f t="shared" si="210"/>
        <v>36914</v>
      </c>
      <c r="CQ140">
        <v>0</v>
      </c>
      <c r="CR140">
        <v>0</v>
      </c>
      <c r="CS140">
        <f t="shared" si="211"/>
        <v>150</v>
      </c>
      <c r="CT140">
        <f t="shared" si="212"/>
        <v>36764</v>
      </c>
      <c r="CU140">
        <v>28900</v>
      </c>
      <c r="CV140">
        <f t="shared" si="213"/>
        <v>4046.0000000000005</v>
      </c>
      <c r="CW140">
        <f t="shared" si="214"/>
        <v>3468</v>
      </c>
      <c r="CX140">
        <v>0</v>
      </c>
      <c r="CY140">
        <v>500</v>
      </c>
      <c r="CZ140">
        <f t="shared" si="215"/>
        <v>36914</v>
      </c>
      <c r="DA140">
        <v>0</v>
      </c>
      <c r="DB140">
        <v>0</v>
      </c>
      <c r="DC140">
        <f t="shared" si="216"/>
        <v>150</v>
      </c>
      <c r="DD140">
        <f t="shared" si="217"/>
        <v>36764</v>
      </c>
      <c r="DE140">
        <v>28900</v>
      </c>
      <c r="DF140">
        <f t="shared" si="218"/>
        <v>4046.0000000000005</v>
      </c>
      <c r="DG140">
        <f t="shared" si="219"/>
        <v>3468</v>
      </c>
      <c r="DH140">
        <v>0</v>
      </c>
      <c r="DI140">
        <v>500</v>
      </c>
      <c r="DJ140">
        <f t="shared" si="220"/>
        <v>36914</v>
      </c>
      <c r="DK140">
        <v>0</v>
      </c>
      <c r="DL140">
        <v>0</v>
      </c>
      <c r="DM140">
        <f t="shared" si="221"/>
        <v>150</v>
      </c>
      <c r="DN140">
        <f t="shared" si="222"/>
        <v>36764</v>
      </c>
      <c r="DO140">
        <v>28900</v>
      </c>
      <c r="DP140">
        <f t="shared" si="223"/>
        <v>4046.0000000000005</v>
      </c>
      <c r="DQ140">
        <f t="shared" si="224"/>
        <v>3468</v>
      </c>
      <c r="DR140">
        <v>0</v>
      </c>
      <c r="DS140">
        <v>500</v>
      </c>
      <c r="DT140">
        <f t="shared" si="225"/>
        <v>36914</v>
      </c>
      <c r="DU140">
        <v>0</v>
      </c>
      <c r="DV140">
        <v>0</v>
      </c>
      <c r="DW140">
        <f t="shared" si="226"/>
        <v>150</v>
      </c>
      <c r="DX140">
        <f t="shared" si="227"/>
        <v>36764</v>
      </c>
      <c r="DY140">
        <f t="shared" si="228"/>
        <v>406054</v>
      </c>
      <c r="DZ140">
        <f t="shared" si="160"/>
        <v>1650</v>
      </c>
      <c r="EA140">
        <f t="shared" si="161"/>
        <v>50000</v>
      </c>
      <c r="EB140">
        <v>0</v>
      </c>
      <c r="EC140">
        <f t="shared" si="162"/>
        <v>354404</v>
      </c>
      <c r="ED140">
        <f t="shared" si="163"/>
        <v>0</v>
      </c>
      <c r="EE140">
        <f t="shared" si="164"/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f t="shared" si="165"/>
        <v>0</v>
      </c>
      <c r="EQ140">
        <f t="shared" si="229"/>
        <v>0</v>
      </c>
      <c r="ER140">
        <f t="shared" si="166"/>
        <v>354404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 t="shared" si="230"/>
        <v>0</v>
      </c>
      <c r="FA140">
        <f t="shared" si="231"/>
        <v>354404</v>
      </c>
      <c r="FB140">
        <f t="shared" si="232"/>
        <v>5220</v>
      </c>
      <c r="FC140">
        <f t="shared" si="233"/>
        <v>0</v>
      </c>
      <c r="FD140">
        <f t="shared" si="234"/>
        <v>5220</v>
      </c>
      <c r="FE140">
        <f t="shared" si="235"/>
        <v>0</v>
      </c>
      <c r="FF140">
        <f t="shared" si="236"/>
        <v>0</v>
      </c>
      <c r="FG140">
        <f t="shared" si="237"/>
        <v>0</v>
      </c>
      <c r="FH140">
        <v>0</v>
      </c>
      <c r="FI140">
        <f t="shared" si="238"/>
        <v>0</v>
      </c>
      <c r="FJ140" t="b">
        <f t="shared" si="239"/>
        <v>0</v>
      </c>
    </row>
    <row r="141" spans="1:166" customFormat="1" hidden="1" x14ac:dyDescent="0.25">
      <c r="A141">
        <f>_xlfn.AGGREGATE(3,5,$B$2:B141)</f>
        <v>52</v>
      </c>
      <c r="B141" t="s">
        <v>402</v>
      </c>
      <c r="C141" t="s">
        <v>403</v>
      </c>
      <c r="D141" t="s">
        <v>803</v>
      </c>
      <c r="E141" t="s">
        <v>846</v>
      </c>
      <c r="F141">
        <v>0</v>
      </c>
      <c r="G141">
        <v>0</v>
      </c>
      <c r="H141">
        <v>0</v>
      </c>
      <c r="I141">
        <f t="shared" si="167"/>
        <v>0</v>
      </c>
      <c r="J141">
        <f t="shared" si="168"/>
        <v>0</v>
      </c>
      <c r="K141">
        <v>0</v>
      </c>
      <c r="L141">
        <v>0</v>
      </c>
      <c r="M141">
        <f t="shared" si="169"/>
        <v>0</v>
      </c>
      <c r="N141">
        <v>0</v>
      </c>
      <c r="O141">
        <v>0</v>
      </c>
      <c r="P141">
        <f t="shared" si="170"/>
        <v>0</v>
      </c>
      <c r="Q141">
        <f t="shared" si="171"/>
        <v>0</v>
      </c>
      <c r="R141">
        <v>0</v>
      </c>
      <c r="S141">
        <f t="shared" si="172"/>
        <v>0</v>
      </c>
      <c r="T141">
        <f t="shared" si="173"/>
        <v>0</v>
      </c>
      <c r="U141">
        <v>0</v>
      </c>
      <c r="V141">
        <v>0</v>
      </c>
      <c r="W141">
        <f t="shared" si="174"/>
        <v>0</v>
      </c>
      <c r="X141">
        <v>0</v>
      </c>
      <c r="Y141">
        <v>0</v>
      </c>
      <c r="Z141">
        <f t="shared" si="175"/>
        <v>0</v>
      </c>
      <c r="AA141">
        <f t="shared" si="176"/>
        <v>0</v>
      </c>
      <c r="AB141">
        <v>0</v>
      </c>
      <c r="AC141">
        <f t="shared" si="177"/>
        <v>0</v>
      </c>
      <c r="AD141">
        <f t="shared" si="178"/>
        <v>0</v>
      </c>
      <c r="AE141">
        <v>0</v>
      </c>
      <c r="AF141">
        <v>0</v>
      </c>
      <c r="AG141">
        <f t="shared" si="179"/>
        <v>0</v>
      </c>
      <c r="AH141">
        <v>0</v>
      </c>
      <c r="AI141">
        <v>0</v>
      </c>
      <c r="AJ141">
        <f t="shared" si="180"/>
        <v>0</v>
      </c>
      <c r="AK141">
        <f t="shared" si="181"/>
        <v>0</v>
      </c>
      <c r="AL141">
        <v>0</v>
      </c>
      <c r="AM141">
        <f t="shared" si="182"/>
        <v>0</v>
      </c>
      <c r="AN141">
        <f t="shared" si="183"/>
        <v>0</v>
      </c>
      <c r="AO141">
        <v>0</v>
      </c>
      <c r="AP141">
        <v>0</v>
      </c>
      <c r="AQ141">
        <f t="shared" si="184"/>
        <v>0</v>
      </c>
      <c r="AR141">
        <v>0</v>
      </c>
      <c r="AS141">
        <v>0</v>
      </c>
      <c r="AT141">
        <f t="shared" si="185"/>
        <v>0</v>
      </c>
      <c r="AU141">
        <f t="shared" si="186"/>
        <v>0</v>
      </c>
      <c r="AV141">
        <v>0</v>
      </c>
      <c r="AW141">
        <f t="shared" si="187"/>
        <v>0</v>
      </c>
      <c r="AX141">
        <f t="shared" si="188"/>
        <v>0</v>
      </c>
      <c r="AY141">
        <f t="shared" si="189"/>
        <v>0</v>
      </c>
      <c r="AZ141">
        <v>0</v>
      </c>
      <c r="BA141">
        <v>0</v>
      </c>
      <c r="BB141">
        <f t="shared" si="190"/>
        <v>0</v>
      </c>
      <c r="BC141">
        <v>0</v>
      </c>
      <c r="BD141">
        <v>0</v>
      </c>
      <c r="BE141">
        <f t="shared" si="191"/>
        <v>0</v>
      </c>
      <c r="BF141">
        <f t="shared" si="192"/>
        <v>0</v>
      </c>
      <c r="BG141">
        <v>0</v>
      </c>
      <c r="BH141">
        <f t="shared" si="193"/>
        <v>0</v>
      </c>
      <c r="BI141">
        <f t="shared" si="194"/>
        <v>0</v>
      </c>
      <c r="BJ141">
        <v>0</v>
      </c>
      <c r="BK141">
        <v>0</v>
      </c>
      <c r="BL141">
        <f t="shared" si="195"/>
        <v>0</v>
      </c>
      <c r="BM141">
        <v>0</v>
      </c>
      <c r="BN141">
        <v>0</v>
      </c>
      <c r="BO141">
        <f t="shared" si="196"/>
        <v>0</v>
      </c>
      <c r="BP141">
        <f t="shared" si="197"/>
        <v>0</v>
      </c>
      <c r="BQ141">
        <v>0</v>
      </c>
      <c r="BR141">
        <f t="shared" si="198"/>
        <v>0</v>
      </c>
      <c r="BS141">
        <f t="shared" si="199"/>
        <v>0</v>
      </c>
      <c r="BT141">
        <v>0</v>
      </c>
      <c r="BU141">
        <v>0</v>
      </c>
      <c r="BV141">
        <f t="shared" si="200"/>
        <v>0</v>
      </c>
      <c r="BW141">
        <v>0</v>
      </c>
      <c r="BX141">
        <v>0</v>
      </c>
      <c r="BY141">
        <f t="shared" si="201"/>
        <v>0</v>
      </c>
      <c r="BZ141">
        <f t="shared" si="202"/>
        <v>0</v>
      </c>
      <c r="CA141">
        <v>0</v>
      </c>
      <c r="CB141">
        <f t="shared" si="203"/>
        <v>0</v>
      </c>
      <c r="CC141">
        <f t="shared" si="204"/>
        <v>0</v>
      </c>
      <c r="CD141">
        <v>0</v>
      </c>
      <c r="CE141">
        <v>0</v>
      </c>
      <c r="CF141">
        <f t="shared" si="205"/>
        <v>0</v>
      </c>
      <c r="CG141">
        <v>0</v>
      </c>
      <c r="CH141">
        <v>0</v>
      </c>
      <c r="CI141">
        <f t="shared" si="206"/>
        <v>0</v>
      </c>
      <c r="CJ141">
        <f t="shared" si="207"/>
        <v>0</v>
      </c>
      <c r="CK141">
        <v>0</v>
      </c>
      <c r="CL141">
        <f t="shared" si="208"/>
        <v>0</v>
      </c>
      <c r="CM141">
        <f t="shared" si="209"/>
        <v>0</v>
      </c>
      <c r="CN141">
        <v>0</v>
      </c>
      <c r="CO141">
        <v>0</v>
      </c>
      <c r="CP141">
        <f t="shared" si="210"/>
        <v>0</v>
      </c>
      <c r="CQ141">
        <v>0</v>
      </c>
      <c r="CR141">
        <v>0</v>
      </c>
      <c r="CS141">
        <f t="shared" si="211"/>
        <v>0</v>
      </c>
      <c r="CT141">
        <f t="shared" si="212"/>
        <v>0</v>
      </c>
      <c r="CU141">
        <v>0</v>
      </c>
      <c r="CV141">
        <f t="shared" si="213"/>
        <v>0</v>
      </c>
      <c r="CW141">
        <f t="shared" si="214"/>
        <v>0</v>
      </c>
      <c r="CX141">
        <v>0</v>
      </c>
      <c r="CY141">
        <v>0</v>
      </c>
      <c r="CZ141">
        <f t="shared" si="215"/>
        <v>0</v>
      </c>
      <c r="DA141">
        <v>0</v>
      </c>
      <c r="DB141">
        <v>0</v>
      </c>
      <c r="DC141">
        <f t="shared" si="216"/>
        <v>0</v>
      </c>
      <c r="DD141">
        <f t="shared" si="217"/>
        <v>0</v>
      </c>
      <c r="DE141">
        <v>0</v>
      </c>
      <c r="DF141">
        <f t="shared" si="218"/>
        <v>0</v>
      </c>
      <c r="DG141">
        <f t="shared" si="219"/>
        <v>0</v>
      </c>
      <c r="DH141">
        <v>0</v>
      </c>
      <c r="DI141">
        <v>0</v>
      </c>
      <c r="DJ141">
        <f t="shared" si="220"/>
        <v>0</v>
      </c>
      <c r="DK141">
        <v>0</v>
      </c>
      <c r="DL141">
        <v>0</v>
      </c>
      <c r="DM141">
        <f t="shared" si="221"/>
        <v>0</v>
      </c>
      <c r="DN141">
        <f t="shared" si="222"/>
        <v>0</v>
      </c>
      <c r="DO141">
        <v>0</v>
      </c>
      <c r="DP141">
        <f t="shared" si="223"/>
        <v>0</v>
      </c>
      <c r="DQ141">
        <f t="shared" si="224"/>
        <v>0</v>
      </c>
      <c r="DR141">
        <v>0</v>
      </c>
      <c r="DS141">
        <v>0</v>
      </c>
      <c r="DT141">
        <f t="shared" si="225"/>
        <v>0</v>
      </c>
      <c r="DU141">
        <v>0</v>
      </c>
      <c r="DV141">
        <v>0</v>
      </c>
      <c r="DW141">
        <f t="shared" si="226"/>
        <v>0</v>
      </c>
      <c r="DX141">
        <f t="shared" si="227"/>
        <v>0</v>
      </c>
      <c r="DY141">
        <f t="shared" si="228"/>
        <v>0</v>
      </c>
      <c r="DZ141">
        <f t="shared" si="160"/>
        <v>0</v>
      </c>
      <c r="EA141">
        <f t="shared" si="161"/>
        <v>0</v>
      </c>
      <c r="EB141">
        <v>0</v>
      </c>
      <c r="EC141">
        <f t="shared" si="162"/>
        <v>0</v>
      </c>
      <c r="ED141">
        <f t="shared" si="163"/>
        <v>0</v>
      </c>
      <c r="EE141">
        <f t="shared" si="164"/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f t="shared" si="165"/>
        <v>0</v>
      </c>
      <c r="EQ141">
        <f t="shared" si="229"/>
        <v>0</v>
      </c>
      <c r="ER141">
        <f t="shared" si="166"/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 t="shared" si="230"/>
        <v>0</v>
      </c>
      <c r="FA141">
        <f t="shared" si="231"/>
        <v>0</v>
      </c>
      <c r="FB141">
        <f t="shared" si="232"/>
        <v>0</v>
      </c>
      <c r="FC141">
        <f t="shared" si="233"/>
        <v>0</v>
      </c>
      <c r="FD141">
        <f t="shared" si="234"/>
        <v>0</v>
      </c>
      <c r="FE141">
        <f t="shared" si="235"/>
        <v>0</v>
      </c>
      <c r="FF141">
        <f t="shared" si="236"/>
        <v>0</v>
      </c>
      <c r="FG141">
        <f t="shared" si="237"/>
        <v>0</v>
      </c>
      <c r="FH141">
        <v>0</v>
      </c>
      <c r="FI141">
        <f t="shared" si="238"/>
        <v>0</v>
      </c>
      <c r="FJ141" t="b">
        <f t="shared" si="239"/>
        <v>0</v>
      </c>
    </row>
    <row r="142" spans="1:166" x14ac:dyDescent="0.25">
      <c r="A142" s="1">
        <f>_xlfn.AGGREGATE(3,5,$B$2:B142)</f>
        <v>53</v>
      </c>
      <c r="B142" s="1" t="s">
        <v>404</v>
      </c>
      <c r="C142" s="1" t="s">
        <v>405</v>
      </c>
      <c r="D142" s="1" t="s">
        <v>804</v>
      </c>
      <c r="E142" s="1" t="s">
        <v>846</v>
      </c>
      <c r="F142" s="1">
        <v>0</v>
      </c>
      <c r="G142" s="1">
        <v>6000</v>
      </c>
      <c r="H142" s="1">
        <v>32500</v>
      </c>
      <c r="I142" s="1">
        <f t="shared" si="167"/>
        <v>3250</v>
      </c>
      <c r="J142" s="1">
        <f t="shared" si="168"/>
        <v>3900</v>
      </c>
      <c r="K142" s="1">
        <v>400</v>
      </c>
      <c r="L142" s="1">
        <v>500</v>
      </c>
      <c r="M142" s="1">
        <f t="shared" si="169"/>
        <v>40550</v>
      </c>
      <c r="N142" s="1">
        <v>7000</v>
      </c>
      <c r="O142" s="1">
        <v>0</v>
      </c>
      <c r="P142" s="1">
        <f t="shared" si="170"/>
        <v>200</v>
      </c>
      <c r="Q142" s="1">
        <f t="shared" si="171"/>
        <v>33350</v>
      </c>
      <c r="R142" s="1">
        <v>32500</v>
      </c>
      <c r="S142" s="1">
        <f t="shared" si="172"/>
        <v>3250</v>
      </c>
      <c r="T142" s="1">
        <f t="shared" si="173"/>
        <v>3900</v>
      </c>
      <c r="U142" s="1">
        <v>400</v>
      </c>
      <c r="V142" s="1">
        <v>500</v>
      </c>
      <c r="W142" s="1">
        <f t="shared" si="174"/>
        <v>40550</v>
      </c>
      <c r="X142" s="1">
        <v>7000</v>
      </c>
      <c r="Y142" s="1">
        <v>0</v>
      </c>
      <c r="Z142" s="1">
        <f t="shared" si="175"/>
        <v>200</v>
      </c>
      <c r="AA142" s="1">
        <f t="shared" si="176"/>
        <v>33350</v>
      </c>
      <c r="AB142" s="1">
        <v>32500</v>
      </c>
      <c r="AC142" s="1">
        <f t="shared" si="177"/>
        <v>4550</v>
      </c>
      <c r="AD142" s="1">
        <f t="shared" si="178"/>
        <v>3900</v>
      </c>
      <c r="AE142" s="1">
        <v>400</v>
      </c>
      <c r="AF142" s="1">
        <v>500</v>
      </c>
      <c r="AG142" s="1">
        <f t="shared" si="179"/>
        <v>41850</v>
      </c>
      <c r="AH142" s="1">
        <v>7000</v>
      </c>
      <c r="AI142" s="1">
        <v>0</v>
      </c>
      <c r="AJ142" s="1">
        <f t="shared" si="180"/>
        <v>200</v>
      </c>
      <c r="AK142" s="1">
        <f t="shared" si="181"/>
        <v>34650</v>
      </c>
      <c r="AL142" s="1">
        <v>32500</v>
      </c>
      <c r="AM142" s="1">
        <f t="shared" si="182"/>
        <v>4550</v>
      </c>
      <c r="AN142" s="1">
        <f t="shared" si="183"/>
        <v>3900</v>
      </c>
      <c r="AO142" s="1">
        <v>400</v>
      </c>
      <c r="AP142" s="1">
        <v>500</v>
      </c>
      <c r="AQ142" s="1">
        <f t="shared" si="184"/>
        <v>41850</v>
      </c>
      <c r="AR142" s="1">
        <v>7000</v>
      </c>
      <c r="AS142" s="1">
        <v>0</v>
      </c>
      <c r="AT142" s="1">
        <f t="shared" si="185"/>
        <v>200</v>
      </c>
      <c r="AU142" s="1">
        <f t="shared" si="186"/>
        <v>34650</v>
      </c>
      <c r="AV142" s="1">
        <v>34500</v>
      </c>
      <c r="AW142" s="1">
        <f t="shared" si="187"/>
        <v>4830.0000000000009</v>
      </c>
      <c r="AX142" s="1">
        <f t="shared" si="188"/>
        <v>1300</v>
      </c>
      <c r="AY142" s="1">
        <f t="shared" si="189"/>
        <v>4140</v>
      </c>
      <c r="AZ142" s="1">
        <v>400</v>
      </c>
      <c r="BA142" s="1">
        <v>500</v>
      </c>
      <c r="BB142" s="1">
        <f t="shared" si="190"/>
        <v>45670</v>
      </c>
      <c r="BC142" s="1">
        <v>7000</v>
      </c>
      <c r="BD142" s="1">
        <v>0</v>
      </c>
      <c r="BE142" s="1">
        <f t="shared" si="191"/>
        <v>200</v>
      </c>
      <c r="BF142" s="1">
        <f t="shared" si="192"/>
        <v>38470</v>
      </c>
      <c r="BG142" s="1">
        <v>34500</v>
      </c>
      <c r="BH142" s="1">
        <f t="shared" si="193"/>
        <v>4830.0000000000009</v>
      </c>
      <c r="BI142" s="1">
        <f t="shared" si="194"/>
        <v>4140</v>
      </c>
      <c r="BJ142" s="1">
        <v>400</v>
      </c>
      <c r="BK142" s="1">
        <v>500</v>
      </c>
      <c r="BL142" s="1">
        <f t="shared" si="195"/>
        <v>44370</v>
      </c>
      <c r="BM142" s="1">
        <v>7000</v>
      </c>
      <c r="BN142" s="1">
        <v>0</v>
      </c>
      <c r="BO142" s="1">
        <f t="shared" si="196"/>
        <v>200</v>
      </c>
      <c r="BP142" s="1">
        <f t="shared" si="197"/>
        <v>37170</v>
      </c>
      <c r="BQ142" s="1">
        <v>34500</v>
      </c>
      <c r="BR142" s="1">
        <f t="shared" si="198"/>
        <v>4830.0000000000009</v>
      </c>
      <c r="BS142" s="1">
        <f t="shared" si="199"/>
        <v>4140</v>
      </c>
      <c r="BT142" s="1">
        <v>400</v>
      </c>
      <c r="BU142" s="1">
        <v>500</v>
      </c>
      <c r="BV142" s="1">
        <f t="shared" si="200"/>
        <v>44370</v>
      </c>
      <c r="BW142" s="1">
        <v>7000</v>
      </c>
      <c r="BX142" s="1">
        <v>0</v>
      </c>
      <c r="BY142" s="1">
        <f t="shared" si="201"/>
        <v>200</v>
      </c>
      <c r="BZ142" s="1">
        <f t="shared" si="202"/>
        <v>37170</v>
      </c>
      <c r="CA142" s="1">
        <v>34500</v>
      </c>
      <c r="CB142" s="1">
        <f t="shared" si="203"/>
        <v>4830.0000000000009</v>
      </c>
      <c r="CC142" s="1">
        <f t="shared" si="204"/>
        <v>4140</v>
      </c>
      <c r="CD142" s="1">
        <v>400</v>
      </c>
      <c r="CE142" s="1">
        <v>500</v>
      </c>
      <c r="CF142" s="1">
        <f t="shared" si="205"/>
        <v>44370</v>
      </c>
      <c r="CG142" s="1">
        <v>7000</v>
      </c>
      <c r="CH142" s="1">
        <v>0</v>
      </c>
      <c r="CI142" s="1">
        <f t="shared" si="206"/>
        <v>200</v>
      </c>
      <c r="CJ142" s="1">
        <f t="shared" si="207"/>
        <v>37170</v>
      </c>
      <c r="CK142" s="1">
        <v>34500</v>
      </c>
      <c r="CL142" s="1">
        <f t="shared" si="208"/>
        <v>4830.0000000000009</v>
      </c>
      <c r="CM142" s="1">
        <f t="shared" si="209"/>
        <v>4140</v>
      </c>
      <c r="CN142" s="1">
        <v>400</v>
      </c>
      <c r="CO142" s="1">
        <v>500</v>
      </c>
      <c r="CP142" s="1">
        <f t="shared" si="210"/>
        <v>44370</v>
      </c>
      <c r="CQ142" s="1">
        <v>7000</v>
      </c>
      <c r="CR142" s="1">
        <v>0</v>
      </c>
      <c r="CS142" s="1">
        <f t="shared" si="211"/>
        <v>200</v>
      </c>
      <c r="CT142" s="1">
        <f t="shared" si="212"/>
        <v>37170</v>
      </c>
      <c r="CU142" s="1">
        <v>34500</v>
      </c>
      <c r="CV142" s="1">
        <f t="shared" si="213"/>
        <v>4830.0000000000009</v>
      </c>
      <c r="CW142" s="1">
        <f t="shared" si="214"/>
        <v>4140</v>
      </c>
      <c r="CX142" s="1">
        <v>400</v>
      </c>
      <c r="CY142" s="1">
        <v>500</v>
      </c>
      <c r="CZ142" s="1">
        <f t="shared" si="215"/>
        <v>44370</v>
      </c>
      <c r="DA142" s="1">
        <v>7000</v>
      </c>
      <c r="DB142" s="1">
        <v>0</v>
      </c>
      <c r="DC142" s="1">
        <f t="shared" si="216"/>
        <v>200</v>
      </c>
      <c r="DD142" s="1">
        <f t="shared" si="217"/>
        <v>37170</v>
      </c>
      <c r="DE142" s="1">
        <v>34500</v>
      </c>
      <c r="DF142" s="1">
        <f t="shared" si="218"/>
        <v>4830.0000000000009</v>
      </c>
      <c r="DG142" s="1">
        <f t="shared" si="219"/>
        <v>4140</v>
      </c>
      <c r="DH142" s="1">
        <v>400</v>
      </c>
      <c r="DI142" s="1">
        <v>500</v>
      </c>
      <c r="DJ142" s="1">
        <f t="shared" si="220"/>
        <v>44370</v>
      </c>
      <c r="DK142" s="1">
        <v>7000</v>
      </c>
      <c r="DL142" s="1">
        <v>0</v>
      </c>
      <c r="DM142" s="1">
        <f t="shared" si="221"/>
        <v>200</v>
      </c>
      <c r="DN142" s="1">
        <f t="shared" si="222"/>
        <v>37170</v>
      </c>
      <c r="DO142" s="1">
        <v>34500</v>
      </c>
      <c r="DP142" s="1">
        <f t="shared" si="223"/>
        <v>4830.0000000000009</v>
      </c>
      <c r="DQ142" s="1">
        <f t="shared" si="224"/>
        <v>4140</v>
      </c>
      <c r="DR142" s="1">
        <v>400</v>
      </c>
      <c r="DS142" s="1">
        <v>500</v>
      </c>
      <c r="DT142" s="1">
        <f t="shared" si="225"/>
        <v>44370</v>
      </c>
      <c r="DU142" s="1">
        <v>7000</v>
      </c>
      <c r="DV142" s="1">
        <v>0</v>
      </c>
      <c r="DW142" s="1">
        <f t="shared" si="226"/>
        <v>200</v>
      </c>
      <c r="DX142" s="1">
        <f t="shared" si="227"/>
        <v>37170</v>
      </c>
      <c r="DY142" s="1">
        <f t="shared" si="228"/>
        <v>527060</v>
      </c>
      <c r="DZ142" s="1">
        <f t="shared" si="160"/>
        <v>2400</v>
      </c>
      <c r="EA142" s="1">
        <f t="shared" si="161"/>
        <v>50000</v>
      </c>
      <c r="EB142" s="1">
        <v>0</v>
      </c>
      <c r="EC142" s="1">
        <f t="shared" si="162"/>
        <v>474660</v>
      </c>
      <c r="ED142" s="1">
        <f t="shared" si="163"/>
        <v>84000</v>
      </c>
      <c r="EE142" s="1">
        <f t="shared" si="164"/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f t="shared" si="165"/>
        <v>84000</v>
      </c>
      <c r="EQ142" s="1">
        <f t="shared" si="229"/>
        <v>84000</v>
      </c>
      <c r="ER142" s="1">
        <f t="shared" si="166"/>
        <v>390660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f t="shared" si="230"/>
        <v>0</v>
      </c>
      <c r="FA142" s="1">
        <f t="shared" si="231"/>
        <v>390660</v>
      </c>
      <c r="FB142" s="1">
        <f t="shared" si="232"/>
        <v>7033</v>
      </c>
      <c r="FC142" s="1">
        <f t="shared" si="233"/>
        <v>0</v>
      </c>
      <c r="FD142" s="1">
        <f t="shared" si="234"/>
        <v>7033</v>
      </c>
      <c r="FE142" s="1">
        <f t="shared" si="235"/>
        <v>0</v>
      </c>
      <c r="FF142" s="1">
        <f t="shared" si="236"/>
        <v>0</v>
      </c>
      <c r="FG142" s="1">
        <f t="shared" si="237"/>
        <v>0</v>
      </c>
      <c r="FH142" s="1">
        <v>0</v>
      </c>
      <c r="FI142" s="1">
        <f t="shared" si="238"/>
        <v>0</v>
      </c>
      <c r="FJ142" s="1" t="b">
        <f t="shared" si="239"/>
        <v>1</v>
      </c>
    </row>
    <row r="143" spans="1:166" customFormat="1" hidden="1" x14ac:dyDescent="0.25">
      <c r="A143">
        <f>_xlfn.AGGREGATE(3,5,$B$2:B143)</f>
        <v>53</v>
      </c>
      <c r="B143" t="s">
        <v>406</v>
      </c>
      <c r="C143" t="s">
        <v>407</v>
      </c>
      <c r="D143" t="s">
        <v>804</v>
      </c>
      <c r="E143" t="s">
        <v>846</v>
      </c>
      <c r="F143">
        <v>0</v>
      </c>
      <c r="G143">
        <v>6000</v>
      </c>
      <c r="H143">
        <v>29800</v>
      </c>
      <c r="I143">
        <f t="shared" si="167"/>
        <v>2980</v>
      </c>
      <c r="J143">
        <f t="shared" si="168"/>
        <v>3576</v>
      </c>
      <c r="K143">
        <v>0</v>
      </c>
      <c r="L143">
        <v>500</v>
      </c>
      <c r="M143">
        <f t="shared" si="169"/>
        <v>36856</v>
      </c>
      <c r="N143">
        <v>2000</v>
      </c>
      <c r="O143">
        <v>0</v>
      </c>
      <c r="P143">
        <f t="shared" si="170"/>
        <v>150</v>
      </c>
      <c r="Q143">
        <f t="shared" si="171"/>
        <v>34706</v>
      </c>
      <c r="R143">
        <v>29800</v>
      </c>
      <c r="S143">
        <f t="shared" si="172"/>
        <v>2980</v>
      </c>
      <c r="T143">
        <f t="shared" si="173"/>
        <v>3576</v>
      </c>
      <c r="U143">
        <v>0</v>
      </c>
      <c r="V143">
        <v>500</v>
      </c>
      <c r="W143">
        <f t="shared" si="174"/>
        <v>36856</v>
      </c>
      <c r="X143">
        <v>2000</v>
      </c>
      <c r="Y143">
        <v>0</v>
      </c>
      <c r="Z143">
        <f t="shared" si="175"/>
        <v>150</v>
      </c>
      <c r="AA143">
        <f t="shared" si="176"/>
        <v>34706</v>
      </c>
      <c r="AB143">
        <v>29800</v>
      </c>
      <c r="AC143">
        <f t="shared" si="177"/>
        <v>4172</v>
      </c>
      <c r="AD143">
        <f t="shared" si="178"/>
        <v>3576</v>
      </c>
      <c r="AE143">
        <v>0</v>
      </c>
      <c r="AF143">
        <v>500</v>
      </c>
      <c r="AG143">
        <f t="shared" si="179"/>
        <v>38048</v>
      </c>
      <c r="AH143">
        <v>2000</v>
      </c>
      <c r="AI143">
        <v>0</v>
      </c>
      <c r="AJ143">
        <f t="shared" si="180"/>
        <v>150</v>
      </c>
      <c r="AK143">
        <f t="shared" si="181"/>
        <v>35898</v>
      </c>
      <c r="AL143">
        <v>29800</v>
      </c>
      <c r="AM143">
        <f t="shared" si="182"/>
        <v>4172</v>
      </c>
      <c r="AN143">
        <f t="shared" si="183"/>
        <v>3576</v>
      </c>
      <c r="AO143">
        <v>0</v>
      </c>
      <c r="AP143">
        <v>500</v>
      </c>
      <c r="AQ143">
        <f t="shared" si="184"/>
        <v>38048</v>
      </c>
      <c r="AR143">
        <v>2000</v>
      </c>
      <c r="AS143">
        <v>0</v>
      </c>
      <c r="AT143">
        <f t="shared" si="185"/>
        <v>150</v>
      </c>
      <c r="AU143">
        <f t="shared" si="186"/>
        <v>35898</v>
      </c>
      <c r="AV143">
        <v>30700</v>
      </c>
      <c r="AW143">
        <f t="shared" si="187"/>
        <v>4298</v>
      </c>
      <c r="AX143">
        <f t="shared" si="188"/>
        <v>1192</v>
      </c>
      <c r="AY143">
        <f t="shared" si="189"/>
        <v>3684</v>
      </c>
      <c r="AZ143">
        <v>0</v>
      </c>
      <c r="BA143">
        <v>500</v>
      </c>
      <c r="BB143">
        <f t="shared" si="190"/>
        <v>40374</v>
      </c>
      <c r="BC143">
        <v>2000</v>
      </c>
      <c r="BD143">
        <v>0</v>
      </c>
      <c r="BE143">
        <f t="shared" si="191"/>
        <v>200</v>
      </c>
      <c r="BF143">
        <f t="shared" si="192"/>
        <v>38174</v>
      </c>
      <c r="BG143">
        <v>30700</v>
      </c>
      <c r="BH143">
        <f t="shared" si="193"/>
        <v>4298</v>
      </c>
      <c r="BI143">
        <f t="shared" si="194"/>
        <v>3684</v>
      </c>
      <c r="BJ143">
        <v>0</v>
      </c>
      <c r="BK143">
        <v>500</v>
      </c>
      <c r="BL143">
        <f t="shared" si="195"/>
        <v>39182</v>
      </c>
      <c r="BM143">
        <v>2000</v>
      </c>
      <c r="BN143">
        <v>0</v>
      </c>
      <c r="BO143">
        <f t="shared" si="196"/>
        <v>150</v>
      </c>
      <c r="BP143">
        <f t="shared" si="197"/>
        <v>37032</v>
      </c>
      <c r="BQ143">
        <v>30700</v>
      </c>
      <c r="BR143">
        <f t="shared" si="198"/>
        <v>4298</v>
      </c>
      <c r="BS143">
        <f t="shared" si="199"/>
        <v>3684</v>
      </c>
      <c r="BT143">
        <v>0</v>
      </c>
      <c r="BU143">
        <v>500</v>
      </c>
      <c r="BV143">
        <f t="shared" si="200"/>
        <v>39182</v>
      </c>
      <c r="BW143">
        <v>2000</v>
      </c>
      <c r="BX143">
        <v>0</v>
      </c>
      <c r="BY143">
        <f t="shared" si="201"/>
        <v>150</v>
      </c>
      <c r="BZ143">
        <f t="shared" si="202"/>
        <v>37032</v>
      </c>
      <c r="CA143">
        <v>30700</v>
      </c>
      <c r="CB143">
        <f t="shared" si="203"/>
        <v>4298</v>
      </c>
      <c r="CC143">
        <f t="shared" si="204"/>
        <v>3684</v>
      </c>
      <c r="CD143">
        <v>0</v>
      </c>
      <c r="CE143">
        <v>500</v>
      </c>
      <c r="CF143">
        <f t="shared" si="205"/>
        <v>39182</v>
      </c>
      <c r="CG143">
        <v>2000</v>
      </c>
      <c r="CH143">
        <v>0</v>
      </c>
      <c r="CI143">
        <f t="shared" si="206"/>
        <v>150</v>
      </c>
      <c r="CJ143">
        <f t="shared" si="207"/>
        <v>37032</v>
      </c>
      <c r="CK143">
        <v>30700</v>
      </c>
      <c r="CL143">
        <f t="shared" si="208"/>
        <v>4298</v>
      </c>
      <c r="CM143">
        <f t="shared" si="209"/>
        <v>3684</v>
      </c>
      <c r="CN143">
        <v>0</v>
      </c>
      <c r="CO143">
        <v>500</v>
      </c>
      <c r="CP143">
        <f t="shared" si="210"/>
        <v>39182</v>
      </c>
      <c r="CQ143">
        <v>2000</v>
      </c>
      <c r="CR143">
        <v>0</v>
      </c>
      <c r="CS143">
        <f t="shared" si="211"/>
        <v>150</v>
      </c>
      <c r="CT143">
        <f t="shared" si="212"/>
        <v>37032</v>
      </c>
      <c r="CU143">
        <v>30700</v>
      </c>
      <c r="CV143">
        <f t="shared" si="213"/>
        <v>4298</v>
      </c>
      <c r="CW143">
        <f t="shared" si="214"/>
        <v>3684</v>
      </c>
      <c r="CX143">
        <v>0</v>
      </c>
      <c r="CY143">
        <v>500</v>
      </c>
      <c r="CZ143">
        <f t="shared" si="215"/>
        <v>39182</v>
      </c>
      <c r="DA143">
        <v>2000</v>
      </c>
      <c r="DB143">
        <v>0</v>
      </c>
      <c r="DC143">
        <f t="shared" si="216"/>
        <v>150</v>
      </c>
      <c r="DD143">
        <f t="shared" si="217"/>
        <v>37032</v>
      </c>
      <c r="DE143">
        <v>30700</v>
      </c>
      <c r="DF143">
        <f t="shared" si="218"/>
        <v>4298</v>
      </c>
      <c r="DG143">
        <f t="shared" si="219"/>
        <v>3684</v>
      </c>
      <c r="DH143">
        <v>0</v>
      </c>
      <c r="DI143">
        <v>500</v>
      </c>
      <c r="DJ143">
        <f t="shared" si="220"/>
        <v>39182</v>
      </c>
      <c r="DK143">
        <v>2000</v>
      </c>
      <c r="DL143">
        <v>0</v>
      </c>
      <c r="DM143">
        <f t="shared" si="221"/>
        <v>150</v>
      </c>
      <c r="DN143">
        <f t="shared" si="222"/>
        <v>37032</v>
      </c>
      <c r="DO143">
        <v>30700</v>
      </c>
      <c r="DP143">
        <f t="shared" si="223"/>
        <v>4298</v>
      </c>
      <c r="DQ143">
        <f t="shared" si="224"/>
        <v>3684</v>
      </c>
      <c r="DR143">
        <v>0</v>
      </c>
      <c r="DS143">
        <v>500</v>
      </c>
      <c r="DT143">
        <f t="shared" si="225"/>
        <v>39182</v>
      </c>
      <c r="DU143">
        <v>2000</v>
      </c>
      <c r="DV143">
        <v>0</v>
      </c>
      <c r="DW143">
        <f t="shared" si="226"/>
        <v>150</v>
      </c>
      <c r="DX143">
        <f t="shared" si="227"/>
        <v>37032</v>
      </c>
      <c r="DY143">
        <f t="shared" si="228"/>
        <v>470456</v>
      </c>
      <c r="DZ143">
        <f t="shared" si="160"/>
        <v>1850</v>
      </c>
      <c r="EA143">
        <f t="shared" si="161"/>
        <v>50000</v>
      </c>
      <c r="EB143">
        <v>0</v>
      </c>
      <c r="EC143">
        <f t="shared" si="162"/>
        <v>418606</v>
      </c>
      <c r="ED143">
        <f t="shared" si="163"/>
        <v>24000</v>
      </c>
      <c r="EE143">
        <f t="shared" si="164"/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f t="shared" si="165"/>
        <v>24000</v>
      </c>
      <c r="EQ143">
        <f t="shared" si="229"/>
        <v>24000</v>
      </c>
      <c r="ER143">
        <f t="shared" si="166"/>
        <v>394606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 t="shared" si="230"/>
        <v>0</v>
      </c>
      <c r="FA143">
        <f t="shared" si="231"/>
        <v>394606</v>
      </c>
      <c r="FB143">
        <f t="shared" si="232"/>
        <v>7230</v>
      </c>
      <c r="FC143">
        <f t="shared" si="233"/>
        <v>0</v>
      </c>
      <c r="FD143">
        <f t="shared" si="234"/>
        <v>7230</v>
      </c>
      <c r="FE143">
        <f t="shared" si="235"/>
        <v>0</v>
      </c>
      <c r="FF143">
        <f t="shared" si="236"/>
        <v>0</v>
      </c>
      <c r="FG143">
        <f t="shared" si="237"/>
        <v>0</v>
      </c>
      <c r="FH143">
        <v>0</v>
      </c>
      <c r="FI143">
        <f t="shared" si="238"/>
        <v>0</v>
      </c>
      <c r="FJ143" t="b">
        <f t="shared" si="239"/>
        <v>0</v>
      </c>
    </row>
    <row r="144" spans="1:166" customFormat="1" hidden="1" x14ac:dyDescent="0.25">
      <c r="A144">
        <f>_xlfn.AGGREGATE(3,5,$B$2:B144)</f>
        <v>53</v>
      </c>
      <c r="B144" t="s">
        <v>408</v>
      </c>
      <c r="C144" t="s">
        <v>409</v>
      </c>
      <c r="D144" t="s">
        <v>804</v>
      </c>
      <c r="E144" t="s">
        <v>846</v>
      </c>
      <c r="F144">
        <v>0</v>
      </c>
      <c r="G144">
        <v>0</v>
      </c>
      <c r="H144">
        <v>0</v>
      </c>
      <c r="I144">
        <f t="shared" si="167"/>
        <v>0</v>
      </c>
      <c r="J144">
        <f t="shared" si="168"/>
        <v>0</v>
      </c>
      <c r="K144">
        <v>0</v>
      </c>
      <c r="L144">
        <v>0</v>
      </c>
      <c r="M144">
        <f t="shared" si="169"/>
        <v>0</v>
      </c>
      <c r="N144">
        <v>0</v>
      </c>
      <c r="O144">
        <v>0</v>
      </c>
      <c r="P144">
        <f t="shared" si="170"/>
        <v>0</v>
      </c>
      <c r="Q144">
        <f t="shared" si="171"/>
        <v>0</v>
      </c>
      <c r="R144">
        <v>28900</v>
      </c>
      <c r="S144">
        <f t="shared" si="172"/>
        <v>2890</v>
      </c>
      <c r="T144">
        <f t="shared" si="173"/>
        <v>3468</v>
      </c>
      <c r="U144">
        <v>0</v>
      </c>
      <c r="V144">
        <v>0</v>
      </c>
      <c r="W144">
        <f t="shared" si="174"/>
        <v>35258</v>
      </c>
      <c r="X144">
        <v>0</v>
      </c>
      <c r="Y144">
        <v>0</v>
      </c>
      <c r="Z144">
        <f t="shared" si="175"/>
        <v>150</v>
      </c>
      <c r="AA144">
        <f t="shared" si="176"/>
        <v>35108</v>
      </c>
      <c r="AB144">
        <v>28900</v>
      </c>
      <c r="AC144">
        <f t="shared" si="177"/>
        <v>4046.0000000000005</v>
      </c>
      <c r="AD144">
        <f t="shared" si="178"/>
        <v>3468</v>
      </c>
      <c r="AE144">
        <v>0</v>
      </c>
      <c r="AF144">
        <v>0</v>
      </c>
      <c r="AG144">
        <f t="shared" si="179"/>
        <v>36414</v>
      </c>
      <c r="AH144">
        <v>0</v>
      </c>
      <c r="AI144">
        <v>0</v>
      </c>
      <c r="AJ144">
        <f t="shared" si="180"/>
        <v>150</v>
      </c>
      <c r="AK144">
        <f t="shared" si="181"/>
        <v>36264</v>
      </c>
      <c r="AL144">
        <v>28900</v>
      </c>
      <c r="AM144">
        <f t="shared" si="182"/>
        <v>4046.0000000000005</v>
      </c>
      <c r="AN144">
        <f t="shared" si="183"/>
        <v>3468</v>
      </c>
      <c r="AO144">
        <v>0</v>
      </c>
      <c r="AP144">
        <v>0</v>
      </c>
      <c r="AQ144">
        <f t="shared" si="184"/>
        <v>36414</v>
      </c>
      <c r="AR144">
        <v>0</v>
      </c>
      <c r="AS144">
        <v>0</v>
      </c>
      <c r="AT144">
        <f t="shared" si="185"/>
        <v>150</v>
      </c>
      <c r="AU144">
        <f t="shared" si="186"/>
        <v>36264</v>
      </c>
      <c r="AV144">
        <v>28900</v>
      </c>
      <c r="AW144">
        <f t="shared" si="187"/>
        <v>4046.0000000000005</v>
      </c>
      <c r="AX144">
        <f t="shared" si="188"/>
        <v>1156</v>
      </c>
      <c r="AY144">
        <f t="shared" si="189"/>
        <v>3468</v>
      </c>
      <c r="AZ144">
        <v>0</v>
      </c>
      <c r="BA144">
        <v>0</v>
      </c>
      <c r="BB144">
        <f t="shared" si="190"/>
        <v>37570</v>
      </c>
      <c r="BC144">
        <v>0</v>
      </c>
      <c r="BD144">
        <v>0</v>
      </c>
      <c r="BE144">
        <f t="shared" si="191"/>
        <v>150</v>
      </c>
      <c r="BF144">
        <f t="shared" si="192"/>
        <v>37420</v>
      </c>
      <c r="BG144">
        <v>28900</v>
      </c>
      <c r="BH144">
        <f t="shared" si="193"/>
        <v>4046.0000000000005</v>
      </c>
      <c r="BI144">
        <f t="shared" si="194"/>
        <v>3468</v>
      </c>
      <c r="BJ144">
        <v>0</v>
      </c>
      <c r="BK144">
        <v>0</v>
      </c>
      <c r="BL144">
        <f t="shared" si="195"/>
        <v>36414</v>
      </c>
      <c r="BM144">
        <v>0</v>
      </c>
      <c r="BN144">
        <v>0</v>
      </c>
      <c r="BO144">
        <f t="shared" si="196"/>
        <v>150</v>
      </c>
      <c r="BP144">
        <f t="shared" si="197"/>
        <v>36264</v>
      </c>
      <c r="BQ144">
        <v>28900</v>
      </c>
      <c r="BR144">
        <f t="shared" si="198"/>
        <v>4046.0000000000005</v>
      </c>
      <c r="BS144">
        <f t="shared" si="199"/>
        <v>3468</v>
      </c>
      <c r="BT144">
        <v>0</v>
      </c>
      <c r="BU144">
        <v>0</v>
      </c>
      <c r="BV144">
        <f t="shared" si="200"/>
        <v>36414</v>
      </c>
      <c r="BW144">
        <v>0</v>
      </c>
      <c r="BX144">
        <v>0</v>
      </c>
      <c r="BY144">
        <f t="shared" si="201"/>
        <v>150</v>
      </c>
      <c r="BZ144">
        <f t="shared" si="202"/>
        <v>36264</v>
      </c>
      <c r="CA144">
        <v>28900</v>
      </c>
      <c r="CB144">
        <f t="shared" si="203"/>
        <v>4046.0000000000005</v>
      </c>
      <c r="CC144">
        <f t="shared" si="204"/>
        <v>3468</v>
      </c>
      <c r="CD144">
        <v>0</v>
      </c>
      <c r="CE144">
        <v>0</v>
      </c>
      <c r="CF144">
        <f t="shared" si="205"/>
        <v>36414</v>
      </c>
      <c r="CG144">
        <v>0</v>
      </c>
      <c r="CH144">
        <v>0</v>
      </c>
      <c r="CI144">
        <f t="shared" si="206"/>
        <v>150</v>
      </c>
      <c r="CJ144">
        <f t="shared" si="207"/>
        <v>36264</v>
      </c>
      <c r="CK144">
        <v>28900</v>
      </c>
      <c r="CL144">
        <f t="shared" si="208"/>
        <v>4046.0000000000005</v>
      </c>
      <c r="CM144">
        <f t="shared" si="209"/>
        <v>3468</v>
      </c>
      <c r="CN144">
        <v>0</v>
      </c>
      <c r="CO144">
        <v>0</v>
      </c>
      <c r="CP144">
        <f t="shared" si="210"/>
        <v>36414</v>
      </c>
      <c r="CQ144">
        <v>0</v>
      </c>
      <c r="CR144">
        <v>0</v>
      </c>
      <c r="CS144">
        <f t="shared" si="211"/>
        <v>150</v>
      </c>
      <c r="CT144">
        <f t="shared" si="212"/>
        <v>36264</v>
      </c>
      <c r="CU144">
        <v>28900</v>
      </c>
      <c r="CV144">
        <f t="shared" si="213"/>
        <v>4046.0000000000005</v>
      </c>
      <c r="CW144">
        <f t="shared" si="214"/>
        <v>3468</v>
      </c>
      <c r="CX144">
        <v>0</v>
      </c>
      <c r="CY144">
        <v>0</v>
      </c>
      <c r="CZ144">
        <f t="shared" si="215"/>
        <v>36414</v>
      </c>
      <c r="DA144">
        <v>0</v>
      </c>
      <c r="DB144">
        <v>0</v>
      </c>
      <c r="DC144">
        <f t="shared" si="216"/>
        <v>150</v>
      </c>
      <c r="DD144">
        <f t="shared" si="217"/>
        <v>36264</v>
      </c>
      <c r="DE144">
        <v>28900</v>
      </c>
      <c r="DF144">
        <f t="shared" si="218"/>
        <v>4046.0000000000005</v>
      </c>
      <c r="DG144">
        <f t="shared" si="219"/>
        <v>3468</v>
      </c>
      <c r="DH144">
        <v>0</v>
      </c>
      <c r="DI144">
        <v>0</v>
      </c>
      <c r="DJ144">
        <f t="shared" si="220"/>
        <v>36414</v>
      </c>
      <c r="DK144">
        <v>0</v>
      </c>
      <c r="DL144">
        <v>0</v>
      </c>
      <c r="DM144">
        <f t="shared" si="221"/>
        <v>150</v>
      </c>
      <c r="DN144">
        <f t="shared" si="222"/>
        <v>36264</v>
      </c>
      <c r="DO144">
        <v>28900</v>
      </c>
      <c r="DP144">
        <f t="shared" si="223"/>
        <v>4046.0000000000005</v>
      </c>
      <c r="DQ144">
        <f t="shared" si="224"/>
        <v>3468</v>
      </c>
      <c r="DR144">
        <v>0</v>
      </c>
      <c r="DS144">
        <v>0</v>
      </c>
      <c r="DT144">
        <f t="shared" si="225"/>
        <v>36414</v>
      </c>
      <c r="DU144">
        <v>0</v>
      </c>
      <c r="DV144">
        <v>0</v>
      </c>
      <c r="DW144">
        <f t="shared" si="226"/>
        <v>150</v>
      </c>
      <c r="DX144">
        <f t="shared" si="227"/>
        <v>36264</v>
      </c>
      <c r="DY144">
        <f t="shared" si="228"/>
        <v>400554</v>
      </c>
      <c r="DZ144">
        <f t="shared" si="160"/>
        <v>1650</v>
      </c>
      <c r="EA144">
        <f t="shared" si="161"/>
        <v>50000</v>
      </c>
      <c r="EB144">
        <v>0</v>
      </c>
      <c r="EC144">
        <f t="shared" si="162"/>
        <v>348904</v>
      </c>
      <c r="ED144">
        <f t="shared" si="163"/>
        <v>0</v>
      </c>
      <c r="EE144">
        <f t="shared" si="164"/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f t="shared" si="165"/>
        <v>0</v>
      </c>
      <c r="EQ144">
        <f t="shared" si="229"/>
        <v>0</v>
      </c>
      <c r="ER144">
        <f t="shared" si="166"/>
        <v>348904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 t="shared" si="230"/>
        <v>0</v>
      </c>
      <c r="FA144">
        <f t="shared" si="231"/>
        <v>348904</v>
      </c>
      <c r="FB144">
        <f t="shared" si="232"/>
        <v>4945</v>
      </c>
      <c r="FC144">
        <f t="shared" si="233"/>
        <v>0</v>
      </c>
      <c r="FD144">
        <f t="shared" si="234"/>
        <v>4945</v>
      </c>
      <c r="FE144">
        <f t="shared" si="235"/>
        <v>0</v>
      </c>
      <c r="FF144">
        <f t="shared" si="236"/>
        <v>0</v>
      </c>
      <c r="FG144">
        <f t="shared" si="237"/>
        <v>0</v>
      </c>
      <c r="FH144">
        <v>0</v>
      </c>
      <c r="FI144">
        <f t="shared" si="238"/>
        <v>0</v>
      </c>
      <c r="FJ144" t="b">
        <f t="shared" si="239"/>
        <v>0</v>
      </c>
    </row>
    <row r="145" spans="1:166" x14ac:dyDescent="0.25">
      <c r="A145" s="1">
        <f>_xlfn.AGGREGATE(3,5,$B$2:B145)</f>
        <v>54</v>
      </c>
      <c r="B145" s="1" t="s">
        <v>410</v>
      </c>
      <c r="C145" s="1" t="s">
        <v>411</v>
      </c>
      <c r="D145" s="1" t="s">
        <v>805</v>
      </c>
      <c r="E145" s="1" t="s">
        <v>846</v>
      </c>
      <c r="F145" s="1">
        <v>0</v>
      </c>
      <c r="G145" s="1">
        <v>0</v>
      </c>
      <c r="H145" s="1">
        <v>47300</v>
      </c>
      <c r="I145" s="1">
        <f t="shared" si="167"/>
        <v>4730</v>
      </c>
      <c r="J145" s="1">
        <f t="shared" si="168"/>
        <v>5676</v>
      </c>
      <c r="K145" s="1">
        <v>400</v>
      </c>
      <c r="L145" s="1">
        <v>500</v>
      </c>
      <c r="M145" s="1">
        <f t="shared" si="169"/>
        <v>58606</v>
      </c>
      <c r="N145" s="1">
        <v>7000</v>
      </c>
      <c r="O145" s="1">
        <v>0</v>
      </c>
      <c r="P145" s="1">
        <f t="shared" si="170"/>
        <v>200</v>
      </c>
      <c r="Q145" s="1">
        <f t="shared" si="171"/>
        <v>51406</v>
      </c>
      <c r="R145" s="1">
        <v>47300</v>
      </c>
      <c r="S145" s="1">
        <f t="shared" si="172"/>
        <v>4730</v>
      </c>
      <c r="T145" s="1">
        <f t="shared" si="173"/>
        <v>5676</v>
      </c>
      <c r="U145" s="1">
        <v>400</v>
      </c>
      <c r="V145" s="1">
        <v>500</v>
      </c>
      <c r="W145" s="1">
        <f t="shared" si="174"/>
        <v>58606</v>
      </c>
      <c r="X145" s="1">
        <v>7000</v>
      </c>
      <c r="Y145" s="1">
        <v>0</v>
      </c>
      <c r="Z145" s="1">
        <f t="shared" si="175"/>
        <v>200</v>
      </c>
      <c r="AA145" s="1">
        <f t="shared" si="176"/>
        <v>51406</v>
      </c>
      <c r="AB145" s="1">
        <v>47300</v>
      </c>
      <c r="AC145" s="1">
        <f t="shared" si="177"/>
        <v>6622.0000000000009</v>
      </c>
      <c r="AD145" s="1">
        <f t="shared" si="178"/>
        <v>5676</v>
      </c>
      <c r="AE145" s="1">
        <v>400</v>
      </c>
      <c r="AF145" s="1">
        <v>500</v>
      </c>
      <c r="AG145" s="1">
        <f t="shared" si="179"/>
        <v>60498</v>
      </c>
      <c r="AH145" s="1">
        <v>7000</v>
      </c>
      <c r="AI145" s="1">
        <v>0</v>
      </c>
      <c r="AJ145" s="1">
        <f t="shared" si="180"/>
        <v>200</v>
      </c>
      <c r="AK145" s="1">
        <f t="shared" si="181"/>
        <v>53298</v>
      </c>
      <c r="AL145" s="1">
        <v>47300</v>
      </c>
      <c r="AM145" s="1">
        <f t="shared" si="182"/>
        <v>6622.0000000000009</v>
      </c>
      <c r="AN145" s="1">
        <f t="shared" si="183"/>
        <v>5676</v>
      </c>
      <c r="AO145" s="1">
        <v>400</v>
      </c>
      <c r="AP145" s="1">
        <v>500</v>
      </c>
      <c r="AQ145" s="1">
        <f t="shared" si="184"/>
        <v>60498</v>
      </c>
      <c r="AR145" s="1">
        <v>7000</v>
      </c>
      <c r="AS145" s="1">
        <v>0</v>
      </c>
      <c r="AT145" s="1">
        <f t="shared" si="185"/>
        <v>200</v>
      </c>
      <c r="AU145" s="1">
        <f t="shared" si="186"/>
        <v>53298</v>
      </c>
      <c r="AV145" s="1">
        <v>48700</v>
      </c>
      <c r="AW145" s="1">
        <f t="shared" si="187"/>
        <v>6818.0000000000009</v>
      </c>
      <c r="AX145" s="1">
        <f t="shared" si="188"/>
        <v>1892</v>
      </c>
      <c r="AY145" s="1">
        <f t="shared" si="189"/>
        <v>5844</v>
      </c>
      <c r="AZ145" s="1">
        <v>400</v>
      </c>
      <c r="BA145" s="1">
        <v>500</v>
      </c>
      <c r="BB145" s="1">
        <f t="shared" si="190"/>
        <v>64154</v>
      </c>
      <c r="BC145" s="1">
        <v>7000</v>
      </c>
      <c r="BD145" s="1">
        <v>0</v>
      </c>
      <c r="BE145" s="1">
        <f t="shared" si="191"/>
        <v>200</v>
      </c>
      <c r="BF145" s="1">
        <f t="shared" si="192"/>
        <v>56954</v>
      </c>
      <c r="BG145" s="1">
        <v>48700</v>
      </c>
      <c r="BH145" s="1">
        <f t="shared" si="193"/>
        <v>6818.0000000000009</v>
      </c>
      <c r="BI145" s="1">
        <f t="shared" si="194"/>
        <v>5844</v>
      </c>
      <c r="BJ145" s="1">
        <v>400</v>
      </c>
      <c r="BK145" s="1">
        <v>500</v>
      </c>
      <c r="BL145" s="1">
        <f t="shared" si="195"/>
        <v>62262</v>
      </c>
      <c r="BM145" s="1">
        <v>7000</v>
      </c>
      <c r="BN145" s="1">
        <v>0</v>
      </c>
      <c r="BO145" s="1">
        <f t="shared" si="196"/>
        <v>200</v>
      </c>
      <c r="BP145" s="1">
        <f t="shared" si="197"/>
        <v>55062</v>
      </c>
      <c r="BQ145" s="1">
        <v>48700</v>
      </c>
      <c r="BR145" s="1">
        <f t="shared" si="198"/>
        <v>6818.0000000000009</v>
      </c>
      <c r="BS145" s="1">
        <f t="shared" si="199"/>
        <v>5844</v>
      </c>
      <c r="BT145" s="1">
        <v>400</v>
      </c>
      <c r="BU145" s="1">
        <v>500</v>
      </c>
      <c r="BV145" s="1">
        <f t="shared" si="200"/>
        <v>62262</v>
      </c>
      <c r="BW145" s="1">
        <v>7000</v>
      </c>
      <c r="BX145" s="1">
        <v>0</v>
      </c>
      <c r="BY145" s="1">
        <f t="shared" si="201"/>
        <v>200</v>
      </c>
      <c r="BZ145" s="1">
        <f t="shared" si="202"/>
        <v>55062</v>
      </c>
      <c r="CA145" s="1">
        <v>48700</v>
      </c>
      <c r="CB145" s="1">
        <f t="shared" si="203"/>
        <v>6818.0000000000009</v>
      </c>
      <c r="CC145" s="1">
        <f t="shared" si="204"/>
        <v>5844</v>
      </c>
      <c r="CD145" s="1">
        <v>400</v>
      </c>
      <c r="CE145" s="1">
        <v>500</v>
      </c>
      <c r="CF145" s="1">
        <f t="shared" si="205"/>
        <v>62262</v>
      </c>
      <c r="CG145" s="1">
        <v>7000</v>
      </c>
      <c r="CH145" s="1">
        <v>0</v>
      </c>
      <c r="CI145" s="1">
        <f t="shared" si="206"/>
        <v>200</v>
      </c>
      <c r="CJ145" s="1">
        <f t="shared" si="207"/>
        <v>55062</v>
      </c>
      <c r="CK145" s="1">
        <v>48700</v>
      </c>
      <c r="CL145" s="1">
        <f t="shared" si="208"/>
        <v>6818.0000000000009</v>
      </c>
      <c r="CM145" s="1">
        <f t="shared" si="209"/>
        <v>5844</v>
      </c>
      <c r="CN145" s="1">
        <v>400</v>
      </c>
      <c r="CO145" s="1">
        <v>500</v>
      </c>
      <c r="CP145" s="1">
        <f t="shared" si="210"/>
        <v>62262</v>
      </c>
      <c r="CQ145" s="1">
        <v>7000</v>
      </c>
      <c r="CR145" s="1">
        <v>0</v>
      </c>
      <c r="CS145" s="1">
        <f t="shared" si="211"/>
        <v>200</v>
      </c>
      <c r="CT145" s="1">
        <f t="shared" si="212"/>
        <v>55062</v>
      </c>
      <c r="CU145" s="1">
        <v>48700</v>
      </c>
      <c r="CV145" s="1">
        <f t="shared" si="213"/>
        <v>6818.0000000000009</v>
      </c>
      <c r="CW145" s="1">
        <f t="shared" si="214"/>
        <v>5844</v>
      </c>
      <c r="CX145" s="1">
        <v>400</v>
      </c>
      <c r="CY145" s="1">
        <v>500</v>
      </c>
      <c r="CZ145" s="1">
        <f t="shared" si="215"/>
        <v>62262</v>
      </c>
      <c r="DA145" s="1">
        <v>7000</v>
      </c>
      <c r="DB145" s="1">
        <v>0</v>
      </c>
      <c r="DC145" s="1">
        <f t="shared" si="216"/>
        <v>200</v>
      </c>
      <c r="DD145" s="1">
        <f t="shared" si="217"/>
        <v>55062</v>
      </c>
      <c r="DE145" s="1">
        <v>48700</v>
      </c>
      <c r="DF145" s="1">
        <f t="shared" si="218"/>
        <v>6818.0000000000009</v>
      </c>
      <c r="DG145" s="1">
        <f t="shared" si="219"/>
        <v>5844</v>
      </c>
      <c r="DH145" s="1">
        <v>400</v>
      </c>
      <c r="DI145" s="1">
        <v>500</v>
      </c>
      <c r="DJ145" s="1">
        <f t="shared" si="220"/>
        <v>62262</v>
      </c>
      <c r="DK145" s="1">
        <v>7000</v>
      </c>
      <c r="DL145" s="1">
        <v>0</v>
      </c>
      <c r="DM145" s="1">
        <f t="shared" si="221"/>
        <v>200</v>
      </c>
      <c r="DN145" s="1">
        <f t="shared" si="222"/>
        <v>55062</v>
      </c>
      <c r="DO145" s="1">
        <v>48700</v>
      </c>
      <c r="DP145" s="1">
        <f t="shared" si="223"/>
        <v>6818.0000000000009</v>
      </c>
      <c r="DQ145" s="1">
        <f t="shared" si="224"/>
        <v>5844</v>
      </c>
      <c r="DR145" s="1">
        <v>400</v>
      </c>
      <c r="DS145" s="1">
        <v>500</v>
      </c>
      <c r="DT145" s="1">
        <f t="shared" si="225"/>
        <v>62262</v>
      </c>
      <c r="DU145" s="1">
        <v>7000</v>
      </c>
      <c r="DV145" s="1">
        <v>0</v>
      </c>
      <c r="DW145" s="1">
        <f t="shared" si="226"/>
        <v>200</v>
      </c>
      <c r="DX145" s="1">
        <f t="shared" si="227"/>
        <v>55062</v>
      </c>
      <c r="DY145" s="1">
        <f t="shared" si="228"/>
        <v>738196</v>
      </c>
      <c r="DZ145" s="1">
        <f t="shared" si="160"/>
        <v>2400</v>
      </c>
      <c r="EA145" s="1">
        <f t="shared" si="161"/>
        <v>50000</v>
      </c>
      <c r="EB145" s="1">
        <v>0</v>
      </c>
      <c r="EC145" s="1">
        <f t="shared" si="162"/>
        <v>685796</v>
      </c>
      <c r="ED145" s="1">
        <f t="shared" si="163"/>
        <v>84000</v>
      </c>
      <c r="EE145" s="1">
        <f t="shared" si="164"/>
        <v>0</v>
      </c>
      <c r="EF145" s="1">
        <v>0</v>
      </c>
      <c r="EG145" s="1">
        <v>0</v>
      </c>
      <c r="EH145" s="1">
        <v>0</v>
      </c>
      <c r="EI145" s="1">
        <v>0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f t="shared" si="165"/>
        <v>84000</v>
      </c>
      <c r="EQ145" s="1">
        <f t="shared" si="229"/>
        <v>84000</v>
      </c>
      <c r="ER145" s="1">
        <f t="shared" si="166"/>
        <v>601796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0</v>
      </c>
      <c r="EZ145" s="1">
        <f t="shared" si="230"/>
        <v>0</v>
      </c>
      <c r="FA145" s="1">
        <f t="shared" si="231"/>
        <v>601796</v>
      </c>
      <c r="FB145" s="1">
        <f t="shared" si="232"/>
        <v>12500</v>
      </c>
      <c r="FC145" s="1">
        <f t="shared" si="233"/>
        <v>10180</v>
      </c>
      <c r="FD145" s="1">
        <f t="shared" si="234"/>
        <v>22680</v>
      </c>
      <c r="FE145" s="1">
        <f t="shared" si="235"/>
        <v>22680</v>
      </c>
      <c r="FF145" s="1">
        <f t="shared" si="236"/>
        <v>907.2</v>
      </c>
      <c r="FG145" s="1">
        <f t="shared" si="237"/>
        <v>23587</v>
      </c>
      <c r="FH145" s="1">
        <v>0</v>
      </c>
      <c r="FI145" s="1">
        <f t="shared" si="238"/>
        <v>23587</v>
      </c>
      <c r="FJ145" s="1" t="b">
        <f t="shared" si="239"/>
        <v>1</v>
      </c>
    </row>
    <row r="146" spans="1:166" x14ac:dyDescent="0.25">
      <c r="A146" s="1">
        <f>_xlfn.AGGREGATE(3,5,$B$2:B146)</f>
        <v>55</v>
      </c>
      <c r="B146" s="1" t="s">
        <v>412</v>
      </c>
      <c r="C146" s="1" t="s">
        <v>413</v>
      </c>
      <c r="D146" s="1" t="s">
        <v>805</v>
      </c>
      <c r="E146" s="1" t="s">
        <v>846</v>
      </c>
      <c r="F146" s="1">
        <v>50000</v>
      </c>
      <c r="G146" s="1">
        <v>6000</v>
      </c>
      <c r="H146" s="1">
        <v>36600</v>
      </c>
      <c r="I146" s="1">
        <f t="shared" si="167"/>
        <v>3660</v>
      </c>
      <c r="J146" s="1">
        <f t="shared" si="168"/>
        <v>4392</v>
      </c>
      <c r="K146" s="1">
        <v>0</v>
      </c>
      <c r="L146" s="1">
        <v>0</v>
      </c>
      <c r="M146" s="1">
        <f t="shared" si="169"/>
        <v>44652</v>
      </c>
      <c r="N146" s="1">
        <v>2500</v>
      </c>
      <c r="O146" s="1">
        <v>0</v>
      </c>
      <c r="P146" s="1">
        <f t="shared" si="170"/>
        <v>0</v>
      </c>
      <c r="Q146" s="1">
        <f t="shared" si="171"/>
        <v>42152</v>
      </c>
      <c r="R146" s="1">
        <v>36600</v>
      </c>
      <c r="S146" s="1">
        <f t="shared" si="172"/>
        <v>3660</v>
      </c>
      <c r="T146" s="1">
        <f t="shared" si="173"/>
        <v>4392</v>
      </c>
      <c r="U146" s="1">
        <v>0</v>
      </c>
      <c r="V146" s="1">
        <v>0</v>
      </c>
      <c r="W146" s="1">
        <f t="shared" si="174"/>
        <v>44652</v>
      </c>
      <c r="X146" s="1">
        <v>2500</v>
      </c>
      <c r="Y146" s="1">
        <v>0</v>
      </c>
      <c r="Z146" s="1">
        <f t="shared" si="175"/>
        <v>0</v>
      </c>
      <c r="AA146" s="1">
        <f t="shared" si="176"/>
        <v>42152</v>
      </c>
      <c r="AB146" s="1">
        <v>36600</v>
      </c>
      <c r="AC146" s="1">
        <f t="shared" si="177"/>
        <v>5124.0000000000009</v>
      </c>
      <c r="AD146" s="1">
        <f t="shared" si="178"/>
        <v>4392</v>
      </c>
      <c r="AE146" s="1">
        <v>0</v>
      </c>
      <c r="AF146" s="1">
        <v>0</v>
      </c>
      <c r="AG146" s="1">
        <f t="shared" si="179"/>
        <v>46116</v>
      </c>
      <c r="AH146" s="1">
        <v>2500</v>
      </c>
      <c r="AI146" s="1">
        <v>0</v>
      </c>
      <c r="AJ146" s="1">
        <f t="shared" si="180"/>
        <v>0</v>
      </c>
      <c r="AK146" s="1">
        <f t="shared" si="181"/>
        <v>43616</v>
      </c>
      <c r="AL146" s="1">
        <v>36600</v>
      </c>
      <c r="AM146" s="1">
        <f t="shared" si="182"/>
        <v>5124.0000000000009</v>
      </c>
      <c r="AN146" s="1">
        <f t="shared" si="183"/>
        <v>4392</v>
      </c>
      <c r="AO146" s="1">
        <v>0</v>
      </c>
      <c r="AP146" s="1">
        <v>0</v>
      </c>
      <c r="AQ146" s="1">
        <f t="shared" si="184"/>
        <v>46116</v>
      </c>
      <c r="AR146" s="1">
        <v>2500</v>
      </c>
      <c r="AS146" s="1">
        <v>0</v>
      </c>
      <c r="AT146" s="1">
        <f t="shared" si="185"/>
        <v>0</v>
      </c>
      <c r="AU146" s="1">
        <f t="shared" si="186"/>
        <v>43616</v>
      </c>
      <c r="AV146" s="1">
        <v>37700</v>
      </c>
      <c r="AW146" s="1">
        <f t="shared" si="187"/>
        <v>5278.0000000000009</v>
      </c>
      <c r="AX146" s="1">
        <f t="shared" si="188"/>
        <v>1464</v>
      </c>
      <c r="AY146" s="1">
        <f t="shared" si="189"/>
        <v>4524</v>
      </c>
      <c r="AZ146" s="1">
        <v>0</v>
      </c>
      <c r="BA146" s="1">
        <v>0</v>
      </c>
      <c r="BB146" s="1">
        <f t="shared" si="190"/>
        <v>48966</v>
      </c>
      <c r="BC146" s="1">
        <v>2500</v>
      </c>
      <c r="BD146" s="1">
        <v>0</v>
      </c>
      <c r="BE146" s="1">
        <f t="shared" si="191"/>
        <v>0</v>
      </c>
      <c r="BF146" s="1">
        <f t="shared" si="192"/>
        <v>46466</v>
      </c>
      <c r="BG146" s="1">
        <v>37700</v>
      </c>
      <c r="BH146" s="1">
        <f t="shared" si="193"/>
        <v>5278.0000000000009</v>
      </c>
      <c r="BI146" s="1">
        <f t="shared" si="194"/>
        <v>4524</v>
      </c>
      <c r="BJ146" s="1">
        <v>0</v>
      </c>
      <c r="BK146" s="1">
        <v>0</v>
      </c>
      <c r="BL146" s="1">
        <f t="shared" si="195"/>
        <v>47502</v>
      </c>
      <c r="BM146" s="1">
        <v>2500</v>
      </c>
      <c r="BN146" s="1">
        <v>0</v>
      </c>
      <c r="BO146" s="1">
        <f t="shared" si="196"/>
        <v>0</v>
      </c>
      <c r="BP146" s="1">
        <f t="shared" si="197"/>
        <v>45002</v>
      </c>
      <c r="BQ146" s="1">
        <v>37700</v>
      </c>
      <c r="BR146" s="1">
        <f t="shared" si="198"/>
        <v>5278.0000000000009</v>
      </c>
      <c r="BS146" s="1">
        <f t="shared" si="199"/>
        <v>4524</v>
      </c>
      <c r="BT146" s="1">
        <v>0</v>
      </c>
      <c r="BU146" s="1">
        <v>0</v>
      </c>
      <c r="BV146" s="1">
        <f t="shared" si="200"/>
        <v>47502</v>
      </c>
      <c r="BW146" s="1">
        <v>2500</v>
      </c>
      <c r="BX146" s="1">
        <v>0</v>
      </c>
      <c r="BY146" s="1">
        <f t="shared" si="201"/>
        <v>0</v>
      </c>
      <c r="BZ146" s="1">
        <f t="shared" si="202"/>
        <v>45002</v>
      </c>
      <c r="CA146" s="1">
        <v>37700</v>
      </c>
      <c r="CB146" s="1">
        <f t="shared" si="203"/>
        <v>5278.0000000000009</v>
      </c>
      <c r="CC146" s="1">
        <f t="shared" si="204"/>
        <v>4524</v>
      </c>
      <c r="CD146" s="1">
        <v>0</v>
      </c>
      <c r="CE146" s="1">
        <v>0</v>
      </c>
      <c r="CF146" s="1">
        <f t="shared" si="205"/>
        <v>47502</v>
      </c>
      <c r="CG146" s="1">
        <v>2500</v>
      </c>
      <c r="CH146" s="1">
        <v>0</v>
      </c>
      <c r="CI146" s="1">
        <f t="shared" si="206"/>
        <v>0</v>
      </c>
      <c r="CJ146" s="1">
        <f t="shared" si="207"/>
        <v>45002</v>
      </c>
      <c r="CK146" s="1">
        <v>37700</v>
      </c>
      <c r="CL146" s="1">
        <f t="shared" si="208"/>
        <v>5278.0000000000009</v>
      </c>
      <c r="CM146" s="1">
        <f t="shared" si="209"/>
        <v>4524</v>
      </c>
      <c r="CN146" s="1">
        <v>0</v>
      </c>
      <c r="CO146" s="1">
        <v>0</v>
      </c>
      <c r="CP146" s="1">
        <f t="shared" si="210"/>
        <v>47502</v>
      </c>
      <c r="CQ146" s="1">
        <v>2500</v>
      </c>
      <c r="CR146" s="1">
        <v>0</v>
      </c>
      <c r="CS146" s="1">
        <f t="shared" si="211"/>
        <v>0</v>
      </c>
      <c r="CT146" s="1">
        <f t="shared" si="212"/>
        <v>45002</v>
      </c>
      <c r="CU146" s="1">
        <v>37700</v>
      </c>
      <c r="CV146" s="1">
        <f t="shared" si="213"/>
        <v>5278.0000000000009</v>
      </c>
      <c r="CW146" s="1">
        <f t="shared" si="214"/>
        <v>4524</v>
      </c>
      <c r="CX146" s="1">
        <v>0</v>
      </c>
      <c r="CY146" s="1">
        <v>0</v>
      </c>
      <c r="CZ146" s="1">
        <f t="shared" si="215"/>
        <v>47502</v>
      </c>
      <c r="DA146" s="1">
        <v>2500</v>
      </c>
      <c r="DB146" s="1">
        <v>0</v>
      </c>
      <c r="DC146" s="1">
        <f t="shared" si="216"/>
        <v>0</v>
      </c>
      <c r="DD146" s="1">
        <f t="shared" si="217"/>
        <v>45002</v>
      </c>
      <c r="DE146" s="1">
        <v>37700</v>
      </c>
      <c r="DF146" s="1">
        <f t="shared" si="218"/>
        <v>5278.0000000000009</v>
      </c>
      <c r="DG146" s="1">
        <f t="shared" si="219"/>
        <v>4524</v>
      </c>
      <c r="DH146" s="1">
        <v>0</v>
      </c>
      <c r="DI146" s="1">
        <v>0</v>
      </c>
      <c r="DJ146" s="1">
        <f t="shared" si="220"/>
        <v>47502</v>
      </c>
      <c r="DK146" s="1">
        <v>2500</v>
      </c>
      <c r="DL146" s="1">
        <v>0</v>
      </c>
      <c r="DM146" s="1">
        <f t="shared" si="221"/>
        <v>0</v>
      </c>
      <c r="DN146" s="1">
        <f t="shared" si="222"/>
        <v>45002</v>
      </c>
      <c r="DO146" s="1">
        <v>37700</v>
      </c>
      <c r="DP146" s="1">
        <f t="shared" si="223"/>
        <v>5278.0000000000009</v>
      </c>
      <c r="DQ146" s="1">
        <f t="shared" si="224"/>
        <v>4524</v>
      </c>
      <c r="DR146" s="1">
        <v>0</v>
      </c>
      <c r="DS146" s="1">
        <v>0</v>
      </c>
      <c r="DT146" s="1">
        <f t="shared" si="225"/>
        <v>47502</v>
      </c>
      <c r="DU146" s="1">
        <v>2500</v>
      </c>
      <c r="DV146" s="1">
        <v>0</v>
      </c>
      <c r="DW146" s="1">
        <f t="shared" si="226"/>
        <v>0</v>
      </c>
      <c r="DX146" s="1">
        <f t="shared" si="227"/>
        <v>45002</v>
      </c>
      <c r="DY146" s="1">
        <f t="shared" si="228"/>
        <v>569016</v>
      </c>
      <c r="DZ146" s="1">
        <f t="shared" si="160"/>
        <v>0</v>
      </c>
      <c r="EA146" s="1">
        <f t="shared" si="161"/>
        <v>50000</v>
      </c>
      <c r="EB146" s="1">
        <v>0</v>
      </c>
      <c r="EC146" s="1">
        <f t="shared" si="162"/>
        <v>519016</v>
      </c>
      <c r="ED146" s="1">
        <f t="shared" si="163"/>
        <v>30000</v>
      </c>
      <c r="EE146" s="1">
        <f t="shared" si="164"/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f t="shared" si="165"/>
        <v>30000</v>
      </c>
      <c r="EQ146" s="1">
        <f t="shared" si="229"/>
        <v>30000</v>
      </c>
      <c r="ER146" s="1">
        <f t="shared" si="166"/>
        <v>489016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f t="shared" si="230"/>
        <v>50000</v>
      </c>
      <c r="FA146" s="1">
        <f t="shared" si="231"/>
        <v>439016</v>
      </c>
      <c r="FB146" s="1">
        <f t="shared" si="232"/>
        <v>9451</v>
      </c>
      <c r="FC146" s="1">
        <f t="shared" si="233"/>
        <v>0</v>
      </c>
      <c r="FD146" s="1">
        <f t="shared" si="234"/>
        <v>9451</v>
      </c>
      <c r="FE146" s="1">
        <f t="shared" si="235"/>
        <v>0</v>
      </c>
      <c r="FF146" s="1">
        <f t="shared" si="236"/>
        <v>0</v>
      </c>
      <c r="FG146" s="1">
        <f t="shared" si="237"/>
        <v>0</v>
      </c>
      <c r="FH146" s="1">
        <v>0</v>
      </c>
      <c r="FI146" s="1">
        <f t="shared" si="238"/>
        <v>0</v>
      </c>
      <c r="FJ146" s="1" t="b">
        <f t="shared" si="239"/>
        <v>1</v>
      </c>
    </row>
    <row r="147" spans="1:166" x14ac:dyDescent="0.25">
      <c r="A147" s="1">
        <f>_xlfn.AGGREGATE(3,5,$B$2:B147)</f>
        <v>56</v>
      </c>
      <c r="B147" s="1" t="s">
        <v>414</v>
      </c>
      <c r="C147" s="1" t="s">
        <v>415</v>
      </c>
      <c r="D147" s="1" t="s">
        <v>805</v>
      </c>
      <c r="E147" s="1" t="s">
        <v>846</v>
      </c>
      <c r="F147" s="1">
        <v>0</v>
      </c>
      <c r="G147" s="1">
        <v>6000</v>
      </c>
      <c r="H147" s="1">
        <v>36600</v>
      </c>
      <c r="I147" s="1">
        <f t="shared" si="167"/>
        <v>3660</v>
      </c>
      <c r="J147" s="1">
        <f t="shared" si="168"/>
        <v>4392</v>
      </c>
      <c r="K147" s="1">
        <v>0</v>
      </c>
      <c r="L147" s="1">
        <v>500</v>
      </c>
      <c r="M147" s="1">
        <f t="shared" si="169"/>
        <v>45152</v>
      </c>
      <c r="N147" s="1">
        <v>2500</v>
      </c>
      <c r="O147" s="1">
        <v>0</v>
      </c>
      <c r="P147" s="1">
        <f t="shared" si="170"/>
        <v>200</v>
      </c>
      <c r="Q147" s="1">
        <f t="shared" si="171"/>
        <v>42452</v>
      </c>
      <c r="R147" s="1">
        <v>36600</v>
      </c>
      <c r="S147" s="1">
        <f t="shared" si="172"/>
        <v>3660</v>
      </c>
      <c r="T147" s="1">
        <f t="shared" si="173"/>
        <v>4392</v>
      </c>
      <c r="U147" s="1">
        <v>0</v>
      </c>
      <c r="V147" s="1">
        <v>500</v>
      </c>
      <c r="W147" s="1">
        <f t="shared" si="174"/>
        <v>45152</v>
      </c>
      <c r="X147" s="1">
        <v>2500</v>
      </c>
      <c r="Y147" s="1">
        <v>0</v>
      </c>
      <c r="Z147" s="1">
        <f t="shared" si="175"/>
        <v>200</v>
      </c>
      <c r="AA147" s="1">
        <f t="shared" si="176"/>
        <v>42452</v>
      </c>
      <c r="AB147" s="1">
        <v>36600</v>
      </c>
      <c r="AC147" s="1">
        <f t="shared" si="177"/>
        <v>5124.0000000000009</v>
      </c>
      <c r="AD147" s="1">
        <f t="shared" si="178"/>
        <v>4392</v>
      </c>
      <c r="AE147" s="1">
        <v>0</v>
      </c>
      <c r="AF147" s="1">
        <v>500</v>
      </c>
      <c r="AG147" s="1">
        <f t="shared" si="179"/>
        <v>46616</v>
      </c>
      <c r="AH147" s="1">
        <v>2500</v>
      </c>
      <c r="AI147" s="1">
        <v>0</v>
      </c>
      <c r="AJ147" s="1">
        <f t="shared" si="180"/>
        <v>200</v>
      </c>
      <c r="AK147" s="1">
        <f t="shared" si="181"/>
        <v>43916</v>
      </c>
      <c r="AL147" s="1">
        <v>36600</v>
      </c>
      <c r="AM147" s="1">
        <f t="shared" si="182"/>
        <v>5124.0000000000009</v>
      </c>
      <c r="AN147" s="1">
        <f t="shared" si="183"/>
        <v>4392</v>
      </c>
      <c r="AO147" s="1">
        <v>0</v>
      </c>
      <c r="AP147" s="1">
        <v>500</v>
      </c>
      <c r="AQ147" s="1">
        <f t="shared" si="184"/>
        <v>46616</v>
      </c>
      <c r="AR147" s="1">
        <v>2500</v>
      </c>
      <c r="AS147" s="1">
        <v>0</v>
      </c>
      <c r="AT147" s="1">
        <f t="shared" si="185"/>
        <v>200</v>
      </c>
      <c r="AU147" s="1">
        <f t="shared" si="186"/>
        <v>43916</v>
      </c>
      <c r="AV147" s="1">
        <v>37700</v>
      </c>
      <c r="AW147" s="1">
        <f t="shared" si="187"/>
        <v>5278.0000000000009</v>
      </c>
      <c r="AX147" s="1">
        <f t="shared" si="188"/>
        <v>1464</v>
      </c>
      <c r="AY147" s="1">
        <f t="shared" si="189"/>
        <v>4524</v>
      </c>
      <c r="AZ147" s="1">
        <v>0</v>
      </c>
      <c r="BA147" s="1">
        <v>500</v>
      </c>
      <c r="BB147" s="1">
        <f t="shared" si="190"/>
        <v>49466</v>
      </c>
      <c r="BC147" s="1">
        <v>2500</v>
      </c>
      <c r="BD147" s="1">
        <v>0</v>
      </c>
      <c r="BE147" s="1">
        <f t="shared" si="191"/>
        <v>200</v>
      </c>
      <c r="BF147" s="1">
        <f t="shared" si="192"/>
        <v>46766</v>
      </c>
      <c r="BG147" s="1">
        <v>37700</v>
      </c>
      <c r="BH147" s="1">
        <f t="shared" si="193"/>
        <v>5278.0000000000009</v>
      </c>
      <c r="BI147" s="1">
        <f t="shared" si="194"/>
        <v>4524</v>
      </c>
      <c r="BJ147" s="1">
        <v>0</v>
      </c>
      <c r="BK147" s="1">
        <v>500</v>
      </c>
      <c r="BL147" s="1">
        <f t="shared" si="195"/>
        <v>48002</v>
      </c>
      <c r="BM147" s="1">
        <v>2500</v>
      </c>
      <c r="BN147" s="1">
        <v>0</v>
      </c>
      <c r="BO147" s="1">
        <f t="shared" si="196"/>
        <v>200</v>
      </c>
      <c r="BP147" s="1">
        <f t="shared" si="197"/>
        <v>45302</v>
      </c>
      <c r="BQ147" s="1">
        <v>37700</v>
      </c>
      <c r="BR147" s="1">
        <f t="shared" si="198"/>
        <v>5278.0000000000009</v>
      </c>
      <c r="BS147" s="1">
        <f t="shared" si="199"/>
        <v>4524</v>
      </c>
      <c r="BT147" s="1">
        <v>0</v>
      </c>
      <c r="BU147" s="1">
        <v>500</v>
      </c>
      <c r="BV147" s="1">
        <f t="shared" si="200"/>
        <v>48002</v>
      </c>
      <c r="BW147" s="1">
        <v>2500</v>
      </c>
      <c r="BX147" s="1">
        <v>0</v>
      </c>
      <c r="BY147" s="1">
        <f t="shared" si="201"/>
        <v>200</v>
      </c>
      <c r="BZ147" s="1">
        <f t="shared" si="202"/>
        <v>45302</v>
      </c>
      <c r="CA147" s="1">
        <v>37700</v>
      </c>
      <c r="CB147" s="1">
        <f t="shared" si="203"/>
        <v>5278.0000000000009</v>
      </c>
      <c r="CC147" s="1">
        <f t="shared" si="204"/>
        <v>4524</v>
      </c>
      <c r="CD147" s="1">
        <v>0</v>
      </c>
      <c r="CE147" s="1">
        <v>500</v>
      </c>
      <c r="CF147" s="1">
        <f t="shared" si="205"/>
        <v>48002</v>
      </c>
      <c r="CG147" s="1">
        <v>2500</v>
      </c>
      <c r="CH147" s="1">
        <v>0</v>
      </c>
      <c r="CI147" s="1">
        <f t="shared" si="206"/>
        <v>200</v>
      </c>
      <c r="CJ147" s="1">
        <f t="shared" si="207"/>
        <v>45302</v>
      </c>
      <c r="CK147" s="1">
        <v>37700</v>
      </c>
      <c r="CL147" s="1">
        <f t="shared" si="208"/>
        <v>5278.0000000000009</v>
      </c>
      <c r="CM147" s="1">
        <f t="shared" si="209"/>
        <v>4524</v>
      </c>
      <c r="CN147" s="1">
        <v>0</v>
      </c>
      <c r="CO147" s="1">
        <v>500</v>
      </c>
      <c r="CP147" s="1">
        <f t="shared" si="210"/>
        <v>48002</v>
      </c>
      <c r="CQ147" s="1">
        <v>2500</v>
      </c>
      <c r="CR147" s="1">
        <v>0</v>
      </c>
      <c r="CS147" s="1">
        <f t="shared" si="211"/>
        <v>200</v>
      </c>
      <c r="CT147" s="1">
        <f t="shared" si="212"/>
        <v>45302</v>
      </c>
      <c r="CU147" s="1">
        <v>37700</v>
      </c>
      <c r="CV147" s="1">
        <f t="shared" si="213"/>
        <v>5278.0000000000009</v>
      </c>
      <c r="CW147" s="1">
        <f t="shared" si="214"/>
        <v>4524</v>
      </c>
      <c r="CX147" s="1">
        <v>0</v>
      </c>
      <c r="CY147" s="1">
        <v>500</v>
      </c>
      <c r="CZ147" s="1">
        <f t="shared" si="215"/>
        <v>48002</v>
      </c>
      <c r="DA147" s="1">
        <v>2500</v>
      </c>
      <c r="DB147" s="1">
        <v>0</v>
      </c>
      <c r="DC147" s="1">
        <f t="shared" si="216"/>
        <v>200</v>
      </c>
      <c r="DD147" s="1">
        <f t="shared" si="217"/>
        <v>45302</v>
      </c>
      <c r="DE147" s="1">
        <v>37700</v>
      </c>
      <c r="DF147" s="1">
        <f t="shared" si="218"/>
        <v>5278.0000000000009</v>
      </c>
      <c r="DG147" s="1">
        <f t="shared" si="219"/>
        <v>4524</v>
      </c>
      <c r="DH147" s="1">
        <v>0</v>
      </c>
      <c r="DI147" s="1">
        <v>500</v>
      </c>
      <c r="DJ147" s="1">
        <f t="shared" si="220"/>
        <v>48002</v>
      </c>
      <c r="DK147" s="1">
        <v>2500</v>
      </c>
      <c r="DL147" s="1">
        <v>0</v>
      </c>
      <c r="DM147" s="1">
        <f t="shared" si="221"/>
        <v>200</v>
      </c>
      <c r="DN147" s="1">
        <f t="shared" si="222"/>
        <v>45302</v>
      </c>
      <c r="DO147" s="1">
        <v>37700</v>
      </c>
      <c r="DP147" s="1">
        <f t="shared" si="223"/>
        <v>5278.0000000000009</v>
      </c>
      <c r="DQ147" s="1">
        <f t="shared" si="224"/>
        <v>4524</v>
      </c>
      <c r="DR147" s="1">
        <v>0</v>
      </c>
      <c r="DS147" s="1">
        <v>500</v>
      </c>
      <c r="DT147" s="1">
        <f t="shared" si="225"/>
        <v>48002</v>
      </c>
      <c r="DU147" s="1">
        <v>2500</v>
      </c>
      <c r="DV147" s="1">
        <v>0</v>
      </c>
      <c r="DW147" s="1">
        <f t="shared" si="226"/>
        <v>200</v>
      </c>
      <c r="DX147" s="1">
        <f t="shared" si="227"/>
        <v>45302</v>
      </c>
      <c r="DY147" s="1">
        <f t="shared" si="228"/>
        <v>575016</v>
      </c>
      <c r="DZ147" s="1">
        <f t="shared" si="160"/>
        <v>2400</v>
      </c>
      <c r="EA147" s="1">
        <f t="shared" si="161"/>
        <v>50000</v>
      </c>
      <c r="EB147" s="1">
        <v>0</v>
      </c>
      <c r="EC147" s="1">
        <f t="shared" si="162"/>
        <v>522616</v>
      </c>
      <c r="ED147" s="1">
        <f t="shared" si="163"/>
        <v>30000</v>
      </c>
      <c r="EE147" s="1">
        <f t="shared" si="164"/>
        <v>0</v>
      </c>
      <c r="EF147" s="1">
        <v>0</v>
      </c>
      <c r="EG147" s="1">
        <v>0</v>
      </c>
      <c r="EH147" s="1">
        <v>0</v>
      </c>
      <c r="EI147" s="1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f t="shared" si="165"/>
        <v>30000</v>
      </c>
      <c r="EQ147" s="1">
        <f t="shared" si="229"/>
        <v>30000</v>
      </c>
      <c r="ER147" s="1">
        <f t="shared" si="166"/>
        <v>492616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f t="shared" si="230"/>
        <v>0</v>
      </c>
      <c r="FA147" s="1">
        <f t="shared" si="231"/>
        <v>492616</v>
      </c>
      <c r="FB147" s="1">
        <f t="shared" si="232"/>
        <v>12131</v>
      </c>
      <c r="FC147" s="1">
        <f t="shared" si="233"/>
        <v>0</v>
      </c>
      <c r="FD147" s="1">
        <f t="shared" si="234"/>
        <v>12131</v>
      </c>
      <c r="FE147" s="1">
        <f t="shared" si="235"/>
        <v>0</v>
      </c>
      <c r="FF147" s="1">
        <f t="shared" si="236"/>
        <v>0</v>
      </c>
      <c r="FG147" s="1">
        <f t="shared" si="237"/>
        <v>0</v>
      </c>
      <c r="FH147" s="1">
        <v>0</v>
      </c>
      <c r="FI147" s="1">
        <f t="shared" si="238"/>
        <v>0</v>
      </c>
      <c r="FJ147" s="1" t="b">
        <f t="shared" si="239"/>
        <v>1</v>
      </c>
    </row>
    <row r="148" spans="1:166" customFormat="1" hidden="1" x14ac:dyDescent="0.25">
      <c r="A148">
        <f>_xlfn.AGGREGATE(3,5,$B$2:B148)</f>
        <v>56</v>
      </c>
      <c r="B148" t="s">
        <v>416</v>
      </c>
      <c r="C148" t="s">
        <v>417</v>
      </c>
      <c r="D148" t="s">
        <v>806</v>
      </c>
      <c r="E148" t="s">
        <v>847</v>
      </c>
      <c r="F148">
        <v>0</v>
      </c>
      <c r="G148">
        <v>0</v>
      </c>
      <c r="H148">
        <v>45900</v>
      </c>
      <c r="I148">
        <f t="shared" si="167"/>
        <v>4590</v>
      </c>
      <c r="J148">
        <f t="shared" si="168"/>
        <v>5508</v>
      </c>
      <c r="K148">
        <v>400</v>
      </c>
      <c r="L148">
        <v>0</v>
      </c>
      <c r="M148">
        <f t="shared" si="169"/>
        <v>56398</v>
      </c>
      <c r="N148">
        <v>3000</v>
      </c>
      <c r="O148">
        <v>60</v>
      </c>
      <c r="P148">
        <f t="shared" si="170"/>
        <v>200</v>
      </c>
      <c r="Q148">
        <f t="shared" si="171"/>
        <v>53138</v>
      </c>
      <c r="R148">
        <v>45900</v>
      </c>
      <c r="S148">
        <f t="shared" si="172"/>
        <v>4590</v>
      </c>
      <c r="T148">
        <f t="shared" si="173"/>
        <v>5508</v>
      </c>
      <c r="U148">
        <v>400</v>
      </c>
      <c r="V148">
        <v>0</v>
      </c>
      <c r="W148">
        <f t="shared" si="174"/>
        <v>56398</v>
      </c>
      <c r="X148">
        <v>3000</v>
      </c>
      <c r="Y148">
        <v>60</v>
      </c>
      <c r="Z148">
        <f t="shared" si="175"/>
        <v>200</v>
      </c>
      <c r="AA148">
        <f t="shared" si="176"/>
        <v>53138</v>
      </c>
      <c r="AB148">
        <v>45900</v>
      </c>
      <c r="AC148">
        <f t="shared" si="177"/>
        <v>6426.0000000000009</v>
      </c>
      <c r="AD148">
        <f t="shared" si="178"/>
        <v>5508</v>
      </c>
      <c r="AE148">
        <v>400</v>
      </c>
      <c r="AF148">
        <v>0</v>
      </c>
      <c r="AG148">
        <f t="shared" si="179"/>
        <v>58234</v>
      </c>
      <c r="AH148">
        <v>3000</v>
      </c>
      <c r="AI148">
        <v>60</v>
      </c>
      <c r="AJ148">
        <f t="shared" si="180"/>
        <v>200</v>
      </c>
      <c r="AK148">
        <f t="shared" si="181"/>
        <v>54974</v>
      </c>
      <c r="AL148">
        <v>45900</v>
      </c>
      <c r="AM148">
        <f t="shared" si="182"/>
        <v>6426.0000000000009</v>
      </c>
      <c r="AN148">
        <f t="shared" si="183"/>
        <v>5508</v>
      </c>
      <c r="AO148">
        <v>400</v>
      </c>
      <c r="AP148">
        <v>0</v>
      </c>
      <c r="AQ148">
        <f t="shared" si="184"/>
        <v>58234</v>
      </c>
      <c r="AR148">
        <v>3000</v>
      </c>
      <c r="AS148">
        <v>60</v>
      </c>
      <c r="AT148">
        <f t="shared" si="185"/>
        <v>200</v>
      </c>
      <c r="AU148">
        <f t="shared" si="186"/>
        <v>54974</v>
      </c>
      <c r="AV148">
        <v>47300</v>
      </c>
      <c r="AW148">
        <f t="shared" si="187"/>
        <v>6622.0000000000009</v>
      </c>
      <c r="AX148">
        <f t="shared" si="188"/>
        <v>1836</v>
      </c>
      <c r="AY148">
        <f t="shared" si="189"/>
        <v>5676</v>
      </c>
      <c r="AZ148">
        <v>400</v>
      </c>
      <c r="BA148">
        <v>0</v>
      </c>
      <c r="BB148">
        <f t="shared" si="190"/>
        <v>61834</v>
      </c>
      <c r="BC148">
        <v>3000</v>
      </c>
      <c r="BD148">
        <v>60</v>
      </c>
      <c r="BE148">
        <f t="shared" si="191"/>
        <v>200</v>
      </c>
      <c r="BF148">
        <f t="shared" si="192"/>
        <v>58574</v>
      </c>
      <c r="BG148">
        <v>47300</v>
      </c>
      <c r="BH148">
        <f t="shared" si="193"/>
        <v>6622.0000000000009</v>
      </c>
      <c r="BI148">
        <f t="shared" si="194"/>
        <v>5676</v>
      </c>
      <c r="BJ148">
        <v>400</v>
      </c>
      <c r="BK148">
        <v>0</v>
      </c>
      <c r="BL148">
        <f t="shared" si="195"/>
        <v>59998</v>
      </c>
      <c r="BM148">
        <v>3000</v>
      </c>
      <c r="BN148">
        <v>60</v>
      </c>
      <c r="BO148">
        <f t="shared" si="196"/>
        <v>200</v>
      </c>
      <c r="BP148">
        <f t="shared" si="197"/>
        <v>56738</v>
      </c>
      <c r="BQ148">
        <v>47300</v>
      </c>
      <c r="BR148">
        <f t="shared" si="198"/>
        <v>6622.0000000000009</v>
      </c>
      <c r="BS148">
        <f t="shared" si="199"/>
        <v>5676</v>
      </c>
      <c r="BT148">
        <v>400</v>
      </c>
      <c r="BU148">
        <v>0</v>
      </c>
      <c r="BV148">
        <f t="shared" si="200"/>
        <v>59998</v>
      </c>
      <c r="BW148">
        <v>3000</v>
      </c>
      <c r="BX148">
        <v>60</v>
      </c>
      <c r="BY148">
        <f t="shared" si="201"/>
        <v>200</v>
      </c>
      <c r="BZ148">
        <f t="shared" si="202"/>
        <v>56738</v>
      </c>
      <c r="CA148">
        <v>47300</v>
      </c>
      <c r="CB148">
        <f t="shared" si="203"/>
        <v>6622.0000000000009</v>
      </c>
      <c r="CC148">
        <f t="shared" si="204"/>
        <v>5676</v>
      </c>
      <c r="CD148">
        <v>400</v>
      </c>
      <c r="CE148">
        <v>0</v>
      </c>
      <c r="CF148">
        <f t="shared" si="205"/>
        <v>59998</v>
      </c>
      <c r="CG148">
        <v>3000</v>
      </c>
      <c r="CH148">
        <v>60</v>
      </c>
      <c r="CI148">
        <f t="shared" si="206"/>
        <v>200</v>
      </c>
      <c r="CJ148">
        <f t="shared" si="207"/>
        <v>56738</v>
      </c>
      <c r="CK148">
        <v>47300</v>
      </c>
      <c r="CL148">
        <f t="shared" si="208"/>
        <v>6622.0000000000009</v>
      </c>
      <c r="CM148">
        <f t="shared" si="209"/>
        <v>5676</v>
      </c>
      <c r="CN148">
        <v>400</v>
      </c>
      <c r="CO148">
        <v>0</v>
      </c>
      <c r="CP148">
        <f t="shared" si="210"/>
        <v>59998</v>
      </c>
      <c r="CQ148">
        <v>3000</v>
      </c>
      <c r="CR148">
        <v>60</v>
      </c>
      <c r="CS148">
        <f t="shared" si="211"/>
        <v>200</v>
      </c>
      <c r="CT148">
        <f t="shared" si="212"/>
        <v>56738</v>
      </c>
      <c r="CU148">
        <v>47300</v>
      </c>
      <c r="CV148">
        <f t="shared" si="213"/>
        <v>6622.0000000000009</v>
      </c>
      <c r="CW148">
        <f t="shared" si="214"/>
        <v>5676</v>
      </c>
      <c r="CX148">
        <v>400</v>
      </c>
      <c r="CY148">
        <v>0</v>
      </c>
      <c r="CZ148">
        <f t="shared" si="215"/>
        <v>59998</v>
      </c>
      <c r="DA148">
        <v>3000</v>
      </c>
      <c r="DB148">
        <v>60</v>
      </c>
      <c r="DC148">
        <f t="shared" si="216"/>
        <v>200</v>
      </c>
      <c r="DD148">
        <f t="shared" si="217"/>
        <v>56738</v>
      </c>
      <c r="DE148">
        <v>47300</v>
      </c>
      <c r="DF148">
        <f t="shared" si="218"/>
        <v>6622.0000000000009</v>
      </c>
      <c r="DG148">
        <f t="shared" si="219"/>
        <v>5676</v>
      </c>
      <c r="DH148">
        <v>400</v>
      </c>
      <c r="DI148">
        <v>0</v>
      </c>
      <c r="DJ148">
        <f t="shared" si="220"/>
        <v>59998</v>
      </c>
      <c r="DK148">
        <v>3000</v>
      </c>
      <c r="DL148">
        <v>60</v>
      </c>
      <c r="DM148">
        <f t="shared" si="221"/>
        <v>200</v>
      </c>
      <c r="DN148">
        <f t="shared" si="222"/>
        <v>56738</v>
      </c>
      <c r="DO148">
        <v>47300</v>
      </c>
      <c r="DP148">
        <f t="shared" si="223"/>
        <v>6622.0000000000009</v>
      </c>
      <c r="DQ148">
        <f t="shared" si="224"/>
        <v>5676</v>
      </c>
      <c r="DR148">
        <v>400</v>
      </c>
      <c r="DS148">
        <v>0</v>
      </c>
      <c r="DT148">
        <f t="shared" si="225"/>
        <v>59998</v>
      </c>
      <c r="DU148">
        <v>3000</v>
      </c>
      <c r="DV148">
        <v>60</v>
      </c>
      <c r="DW148">
        <f t="shared" si="226"/>
        <v>200</v>
      </c>
      <c r="DX148">
        <f t="shared" si="227"/>
        <v>56738</v>
      </c>
      <c r="DY148">
        <f t="shared" si="228"/>
        <v>711084</v>
      </c>
      <c r="DZ148">
        <f t="shared" si="160"/>
        <v>2400</v>
      </c>
      <c r="EA148">
        <f t="shared" si="161"/>
        <v>50000</v>
      </c>
      <c r="EB148">
        <v>0</v>
      </c>
      <c r="EC148">
        <f t="shared" si="162"/>
        <v>658684</v>
      </c>
      <c r="ED148">
        <f t="shared" si="163"/>
        <v>36000</v>
      </c>
      <c r="EE148">
        <f t="shared" si="164"/>
        <v>720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f t="shared" si="165"/>
        <v>36720</v>
      </c>
      <c r="EQ148">
        <f t="shared" si="229"/>
        <v>36720</v>
      </c>
      <c r="ER148">
        <f t="shared" si="166"/>
        <v>621964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 t="shared" si="230"/>
        <v>0</v>
      </c>
      <c r="FA148">
        <f t="shared" si="231"/>
        <v>621964</v>
      </c>
      <c r="FB148">
        <f t="shared" si="232"/>
        <v>12500</v>
      </c>
      <c r="FC148">
        <f t="shared" si="233"/>
        <v>12196</v>
      </c>
      <c r="FD148">
        <f t="shared" si="234"/>
        <v>24696</v>
      </c>
      <c r="FE148">
        <f t="shared" si="235"/>
        <v>24696</v>
      </c>
      <c r="FF148">
        <f t="shared" si="236"/>
        <v>987.84</v>
      </c>
      <c r="FG148">
        <f t="shared" si="237"/>
        <v>25684</v>
      </c>
      <c r="FH148">
        <v>0</v>
      </c>
      <c r="FI148">
        <f t="shared" si="238"/>
        <v>25684</v>
      </c>
      <c r="FJ148" t="b">
        <f t="shared" si="239"/>
        <v>1</v>
      </c>
    </row>
    <row r="149" spans="1:166" customFormat="1" hidden="1" x14ac:dyDescent="0.25">
      <c r="A149">
        <f>_xlfn.AGGREGATE(3,5,$B$2:B149)</f>
        <v>56</v>
      </c>
      <c r="B149" t="s">
        <v>418</v>
      </c>
      <c r="C149" t="s">
        <v>419</v>
      </c>
      <c r="D149" t="s">
        <v>806</v>
      </c>
      <c r="E149" t="s">
        <v>846</v>
      </c>
      <c r="F149">
        <v>0</v>
      </c>
      <c r="G149">
        <v>6000</v>
      </c>
      <c r="H149">
        <v>26200</v>
      </c>
      <c r="I149">
        <f t="shared" si="167"/>
        <v>2620</v>
      </c>
      <c r="J149">
        <f t="shared" si="168"/>
        <v>3144</v>
      </c>
      <c r="K149">
        <v>0</v>
      </c>
      <c r="L149">
        <v>500</v>
      </c>
      <c r="M149">
        <f t="shared" si="169"/>
        <v>32464</v>
      </c>
      <c r="N149">
        <v>2000</v>
      </c>
      <c r="O149">
        <v>0</v>
      </c>
      <c r="P149">
        <f t="shared" si="170"/>
        <v>150</v>
      </c>
      <c r="Q149">
        <f t="shared" si="171"/>
        <v>30314</v>
      </c>
      <c r="R149">
        <v>26200</v>
      </c>
      <c r="S149">
        <f t="shared" si="172"/>
        <v>2620</v>
      </c>
      <c r="T149">
        <f t="shared" si="173"/>
        <v>3144</v>
      </c>
      <c r="U149">
        <v>0</v>
      </c>
      <c r="V149">
        <v>500</v>
      </c>
      <c r="W149">
        <f t="shared" si="174"/>
        <v>32464</v>
      </c>
      <c r="X149">
        <v>2000</v>
      </c>
      <c r="Y149">
        <v>0</v>
      </c>
      <c r="Z149">
        <f t="shared" si="175"/>
        <v>150</v>
      </c>
      <c r="AA149">
        <f t="shared" si="176"/>
        <v>30314</v>
      </c>
      <c r="AB149">
        <v>26200</v>
      </c>
      <c r="AC149">
        <f t="shared" si="177"/>
        <v>3668.0000000000005</v>
      </c>
      <c r="AD149">
        <f t="shared" si="178"/>
        <v>3144</v>
      </c>
      <c r="AE149">
        <v>0</v>
      </c>
      <c r="AF149">
        <v>500</v>
      </c>
      <c r="AG149">
        <f t="shared" si="179"/>
        <v>33512</v>
      </c>
      <c r="AH149">
        <v>2000</v>
      </c>
      <c r="AI149">
        <v>0</v>
      </c>
      <c r="AJ149">
        <f t="shared" si="180"/>
        <v>150</v>
      </c>
      <c r="AK149">
        <f t="shared" si="181"/>
        <v>31362</v>
      </c>
      <c r="AL149">
        <v>26200</v>
      </c>
      <c r="AM149">
        <f t="shared" si="182"/>
        <v>3668.0000000000005</v>
      </c>
      <c r="AN149">
        <f t="shared" si="183"/>
        <v>3144</v>
      </c>
      <c r="AO149">
        <v>0</v>
      </c>
      <c r="AP149">
        <v>500</v>
      </c>
      <c r="AQ149">
        <f t="shared" si="184"/>
        <v>33512</v>
      </c>
      <c r="AR149">
        <v>2000</v>
      </c>
      <c r="AS149">
        <v>0</v>
      </c>
      <c r="AT149">
        <f t="shared" si="185"/>
        <v>150</v>
      </c>
      <c r="AU149">
        <f t="shared" si="186"/>
        <v>31362</v>
      </c>
      <c r="AV149">
        <v>27000</v>
      </c>
      <c r="AW149">
        <f t="shared" si="187"/>
        <v>3780.0000000000005</v>
      </c>
      <c r="AX149">
        <f t="shared" si="188"/>
        <v>1048</v>
      </c>
      <c r="AY149">
        <f t="shared" si="189"/>
        <v>3240</v>
      </c>
      <c r="AZ149">
        <v>0</v>
      </c>
      <c r="BA149">
        <v>500</v>
      </c>
      <c r="BB149">
        <f t="shared" si="190"/>
        <v>35568</v>
      </c>
      <c r="BC149">
        <v>2000</v>
      </c>
      <c r="BD149">
        <v>0</v>
      </c>
      <c r="BE149">
        <f t="shared" si="191"/>
        <v>150</v>
      </c>
      <c r="BF149">
        <f t="shared" si="192"/>
        <v>33418</v>
      </c>
      <c r="BG149">
        <v>27000</v>
      </c>
      <c r="BH149">
        <f t="shared" si="193"/>
        <v>3780.0000000000005</v>
      </c>
      <c r="BI149">
        <f t="shared" si="194"/>
        <v>3240</v>
      </c>
      <c r="BJ149">
        <v>0</v>
      </c>
      <c r="BK149">
        <v>500</v>
      </c>
      <c r="BL149">
        <f t="shared" si="195"/>
        <v>34520</v>
      </c>
      <c r="BM149">
        <v>2000</v>
      </c>
      <c r="BN149">
        <v>0</v>
      </c>
      <c r="BO149">
        <f t="shared" si="196"/>
        <v>150</v>
      </c>
      <c r="BP149">
        <f t="shared" si="197"/>
        <v>32370</v>
      </c>
      <c r="BQ149">
        <v>27000</v>
      </c>
      <c r="BR149">
        <f t="shared" si="198"/>
        <v>3780.0000000000005</v>
      </c>
      <c r="BS149">
        <f t="shared" si="199"/>
        <v>3240</v>
      </c>
      <c r="BT149">
        <v>0</v>
      </c>
      <c r="BU149">
        <v>500</v>
      </c>
      <c r="BV149">
        <f t="shared" si="200"/>
        <v>34520</v>
      </c>
      <c r="BW149">
        <v>2000</v>
      </c>
      <c r="BX149">
        <v>0</v>
      </c>
      <c r="BY149">
        <f t="shared" si="201"/>
        <v>150</v>
      </c>
      <c r="BZ149">
        <f t="shared" si="202"/>
        <v>32370</v>
      </c>
      <c r="CA149">
        <v>27000</v>
      </c>
      <c r="CB149">
        <f t="shared" si="203"/>
        <v>3780.0000000000005</v>
      </c>
      <c r="CC149">
        <f t="shared" si="204"/>
        <v>3240</v>
      </c>
      <c r="CD149">
        <v>0</v>
      </c>
      <c r="CE149">
        <v>500</v>
      </c>
      <c r="CF149">
        <f t="shared" si="205"/>
        <v>34520</v>
      </c>
      <c r="CG149">
        <v>2000</v>
      </c>
      <c r="CH149">
        <v>0</v>
      </c>
      <c r="CI149">
        <f t="shared" si="206"/>
        <v>150</v>
      </c>
      <c r="CJ149">
        <f t="shared" si="207"/>
        <v>32370</v>
      </c>
      <c r="CK149">
        <v>27000</v>
      </c>
      <c r="CL149">
        <f t="shared" si="208"/>
        <v>3780.0000000000005</v>
      </c>
      <c r="CM149">
        <f t="shared" si="209"/>
        <v>3240</v>
      </c>
      <c r="CN149">
        <v>0</v>
      </c>
      <c r="CO149">
        <v>500</v>
      </c>
      <c r="CP149">
        <f t="shared" si="210"/>
        <v>34520</v>
      </c>
      <c r="CQ149">
        <v>2000</v>
      </c>
      <c r="CR149">
        <v>0</v>
      </c>
      <c r="CS149">
        <f t="shared" si="211"/>
        <v>150</v>
      </c>
      <c r="CT149">
        <f t="shared" si="212"/>
        <v>32370</v>
      </c>
      <c r="CU149">
        <v>27000</v>
      </c>
      <c r="CV149">
        <f t="shared" si="213"/>
        <v>3780.0000000000005</v>
      </c>
      <c r="CW149">
        <f t="shared" si="214"/>
        <v>3240</v>
      </c>
      <c r="CX149">
        <v>0</v>
      </c>
      <c r="CY149">
        <v>500</v>
      </c>
      <c r="CZ149">
        <f t="shared" si="215"/>
        <v>34520</v>
      </c>
      <c r="DA149">
        <v>2000</v>
      </c>
      <c r="DB149">
        <v>0</v>
      </c>
      <c r="DC149">
        <f t="shared" si="216"/>
        <v>150</v>
      </c>
      <c r="DD149">
        <f t="shared" si="217"/>
        <v>32370</v>
      </c>
      <c r="DE149">
        <v>27000</v>
      </c>
      <c r="DF149">
        <f t="shared" si="218"/>
        <v>3780.0000000000005</v>
      </c>
      <c r="DG149">
        <f t="shared" si="219"/>
        <v>3240</v>
      </c>
      <c r="DH149">
        <v>0</v>
      </c>
      <c r="DI149">
        <v>500</v>
      </c>
      <c r="DJ149">
        <f t="shared" si="220"/>
        <v>34520</v>
      </c>
      <c r="DK149">
        <v>2000</v>
      </c>
      <c r="DL149">
        <v>0</v>
      </c>
      <c r="DM149">
        <f t="shared" si="221"/>
        <v>150</v>
      </c>
      <c r="DN149">
        <f t="shared" si="222"/>
        <v>32370</v>
      </c>
      <c r="DO149">
        <v>27000</v>
      </c>
      <c r="DP149">
        <f t="shared" si="223"/>
        <v>3780.0000000000005</v>
      </c>
      <c r="DQ149">
        <f t="shared" si="224"/>
        <v>3240</v>
      </c>
      <c r="DR149">
        <v>0</v>
      </c>
      <c r="DS149">
        <v>500</v>
      </c>
      <c r="DT149">
        <f t="shared" si="225"/>
        <v>34520</v>
      </c>
      <c r="DU149">
        <v>2000</v>
      </c>
      <c r="DV149">
        <v>0</v>
      </c>
      <c r="DW149">
        <f t="shared" si="226"/>
        <v>150</v>
      </c>
      <c r="DX149">
        <f t="shared" si="227"/>
        <v>32370</v>
      </c>
      <c r="DY149">
        <f t="shared" si="228"/>
        <v>415160</v>
      </c>
      <c r="DZ149">
        <f t="shared" si="160"/>
        <v>1800</v>
      </c>
      <c r="EA149">
        <f t="shared" si="161"/>
        <v>50000</v>
      </c>
      <c r="EB149">
        <v>0</v>
      </c>
      <c r="EC149">
        <f t="shared" si="162"/>
        <v>363360</v>
      </c>
      <c r="ED149">
        <f t="shared" si="163"/>
        <v>24000</v>
      </c>
      <c r="EE149">
        <f t="shared" si="164"/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f t="shared" si="165"/>
        <v>24000</v>
      </c>
      <c r="EQ149">
        <f t="shared" si="229"/>
        <v>24000</v>
      </c>
      <c r="ER149">
        <f t="shared" si="166"/>
        <v>339360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 t="shared" si="230"/>
        <v>0</v>
      </c>
      <c r="FA149">
        <f t="shared" si="231"/>
        <v>339360</v>
      </c>
      <c r="FB149">
        <f t="shared" si="232"/>
        <v>4468</v>
      </c>
      <c r="FC149">
        <f t="shared" si="233"/>
        <v>0</v>
      </c>
      <c r="FD149">
        <f t="shared" si="234"/>
        <v>4468</v>
      </c>
      <c r="FE149">
        <f t="shared" si="235"/>
        <v>0</v>
      </c>
      <c r="FF149">
        <f t="shared" si="236"/>
        <v>0</v>
      </c>
      <c r="FG149">
        <f t="shared" si="237"/>
        <v>0</v>
      </c>
      <c r="FH149">
        <v>0</v>
      </c>
      <c r="FI149">
        <f t="shared" si="238"/>
        <v>0</v>
      </c>
      <c r="FJ149" t="b">
        <f t="shared" si="239"/>
        <v>0</v>
      </c>
    </row>
    <row r="150" spans="1:166" customFormat="1" hidden="1" x14ac:dyDescent="0.25">
      <c r="A150">
        <f>_xlfn.AGGREGATE(3,5,$B$2:B150)</f>
        <v>56</v>
      </c>
      <c r="B150" t="s">
        <v>420</v>
      </c>
      <c r="C150" t="s">
        <v>421</v>
      </c>
      <c r="D150" t="s">
        <v>806</v>
      </c>
      <c r="E150" t="s">
        <v>846</v>
      </c>
      <c r="F150">
        <v>0</v>
      </c>
      <c r="G150">
        <v>6000</v>
      </c>
      <c r="H150">
        <v>26200</v>
      </c>
      <c r="I150">
        <f t="shared" si="167"/>
        <v>2620</v>
      </c>
      <c r="J150">
        <f t="shared" si="168"/>
        <v>3144</v>
      </c>
      <c r="K150">
        <v>0</v>
      </c>
      <c r="L150">
        <v>500</v>
      </c>
      <c r="M150">
        <f t="shared" si="169"/>
        <v>32464</v>
      </c>
      <c r="N150">
        <v>2000</v>
      </c>
      <c r="O150">
        <v>0</v>
      </c>
      <c r="P150">
        <f t="shared" si="170"/>
        <v>150</v>
      </c>
      <c r="Q150">
        <f t="shared" si="171"/>
        <v>30314</v>
      </c>
      <c r="R150">
        <v>26200</v>
      </c>
      <c r="S150">
        <f t="shared" si="172"/>
        <v>2620</v>
      </c>
      <c r="T150">
        <f t="shared" si="173"/>
        <v>3144</v>
      </c>
      <c r="U150">
        <v>0</v>
      </c>
      <c r="V150">
        <v>500</v>
      </c>
      <c r="W150">
        <f t="shared" si="174"/>
        <v>32464</v>
      </c>
      <c r="X150">
        <v>2000</v>
      </c>
      <c r="Y150">
        <v>0</v>
      </c>
      <c r="Z150">
        <f t="shared" si="175"/>
        <v>150</v>
      </c>
      <c r="AA150">
        <f t="shared" si="176"/>
        <v>30314</v>
      </c>
      <c r="AB150">
        <v>26200</v>
      </c>
      <c r="AC150">
        <f t="shared" si="177"/>
        <v>3668.0000000000005</v>
      </c>
      <c r="AD150">
        <f t="shared" si="178"/>
        <v>3144</v>
      </c>
      <c r="AE150">
        <v>0</v>
      </c>
      <c r="AF150">
        <v>500</v>
      </c>
      <c r="AG150">
        <f t="shared" si="179"/>
        <v>33512</v>
      </c>
      <c r="AH150">
        <v>2000</v>
      </c>
      <c r="AI150">
        <v>0</v>
      </c>
      <c r="AJ150">
        <f t="shared" si="180"/>
        <v>150</v>
      </c>
      <c r="AK150">
        <f t="shared" si="181"/>
        <v>31362</v>
      </c>
      <c r="AL150">
        <v>26200</v>
      </c>
      <c r="AM150">
        <f t="shared" si="182"/>
        <v>3668.0000000000005</v>
      </c>
      <c r="AN150">
        <f t="shared" si="183"/>
        <v>3144</v>
      </c>
      <c r="AO150">
        <v>0</v>
      </c>
      <c r="AP150">
        <v>500</v>
      </c>
      <c r="AQ150">
        <f t="shared" si="184"/>
        <v>33512</v>
      </c>
      <c r="AR150">
        <v>2000</v>
      </c>
      <c r="AS150">
        <v>0</v>
      </c>
      <c r="AT150">
        <f t="shared" si="185"/>
        <v>150</v>
      </c>
      <c r="AU150">
        <f t="shared" si="186"/>
        <v>31362</v>
      </c>
      <c r="AV150">
        <v>27000</v>
      </c>
      <c r="AW150">
        <f t="shared" si="187"/>
        <v>3780.0000000000005</v>
      </c>
      <c r="AX150">
        <f t="shared" si="188"/>
        <v>1048</v>
      </c>
      <c r="AY150">
        <f t="shared" si="189"/>
        <v>3240</v>
      </c>
      <c r="AZ150">
        <v>0</v>
      </c>
      <c r="BA150">
        <v>500</v>
      </c>
      <c r="BB150">
        <f t="shared" si="190"/>
        <v>35568</v>
      </c>
      <c r="BC150">
        <v>2000</v>
      </c>
      <c r="BD150">
        <v>0</v>
      </c>
      <c r="BE150">
        <f t="shared" si="191"/>
        <v>150</v>
      </c>
      <c r="BF150">
        <f t="shared" si="192"/>
        <v>33418</v>
      </c>
      <c r="BG150">
        <v>27000</v>
      </c>
      <c r="BH150">
        <f t="shared" si="193"/>
        <v>3780.0000000000005</v>
      </c>
      <c r="BI150">
        <f t="shared" si="194"/>
        <v>3240</v>
      </c>
      <c r="BJ150">
        <v>0</v>
      </c>
      <c r="BK150">
        <v>500</v>
      </c>
      <c r="BL150">
        <f t="shared" si="195"/>
        <v>34520</v>
      </c>
      <c r="BM150">
        <v>2000</v>
      </c>
      <c r="BN150">
        <v>0</v>
      </c>
      <c r="BO150">
        <f t="shared" si="196"/>
        <v>150</v>
      </c>
      <c r="BP150">
        <f t="shared" si="197"/>
        <v>32370</v>
      </c>
      <c r="BQ150">
        <v>27000</v>
      </c>
      <c r="BR150">
        <f t="shared" si="198"/>
        <v>3780.0000000000005</v>
      </c>
      <c r="BS150">
        <f t="shared" si="199"/>
        <v>3240</v>
      </c>
      <c r="BT150">
        <v>0</v>
      </c>
      <c r="BU150">
        <v>500</v>
      </c>
      <c r="BV150">
        <f t="shared" si="200"/>
        <v>34520</v>
      </c>
      <c r="BW150">
        <v>2000</v>
      </c>
      <c r="BX150">
        <v>0</v>
      </c>
      <c r="BY150">
        <f t="shared" si="201"/>
        <v>150</v>
      </c>
      <c r="BZ150">
        <f t="shared" si="202"/>
        <v>32370</v>
      </c>
      <c r="CA150">
        <v>27000</v>
      </c>
      <c r="CB150">
        <f t="shared" si="203"/>
        <v>3780.0000000000005</v>
      </c>
      <c r="CC150">
        <f t="shared" si="204"/>
        <v>3240</v>
      </c>
      <c r="CD150">
        <v>0</v>
      </c>
      <c r="CE150">
        <v>500</v>
      </c>
      <c r="CF150">
        <f t="shared" si="205"/>
        <v>34520</v>
      </c>
      <c r="CG150">
        <v>2000</v>
      </c>
      <c r="CH150">
        <v>0</v>
      </c>
      <c r="CI150">
        <f t="shared" si="206"/>
        <v>150</v>
      </c>
      <c r="CJ150">
        <f t="shared" si="207"/>
        <v>32370</v>
      </c>
      <c r="CK150">
        <v>27000</v>
      </c>
      <c r="CL150">
        <f t="shared" si="208"/>
        <v>3780.0000000000005</v>
      </c>
      <c r="CM150">
        <f t="shared" si="209"/>
        <v>3240</v>
      </c>
      <c r="CN150">
        <v>0</v>
      </c>
      <c r="CO150">
        <v>500</v>
      </c>
      <c r="CP150">
        <f t="shared" si="210"/>
        <v>34520</v>
      </c>
      <c r="CQ150">
        <v>2000</v>
      </c>
      <c r="CR150">
        <v>0</v>
      </c>
      <c r="CS150">
        <f t="shared" si="211"/>
        <v>150</v>
      </c>
      <c r="CT150">
        <f t="shared" si="212"/>
        <v>32370</v>
      </c>
      <c r="CU150">
        <v>27000</v>
      </c>
      <c r="CV150">
        <f t="shared" si="213"/>
        <v>3780.0000000000005</v>
      </c>
      <c r="CW150">
        <f t="shared" si="214"/>
        <v>3240</v>
      </c>
      <c r="CX150">
        <v>0</v>
      </c>
      <c r="CY150">
        <v>500</v>
      </c>
      <c r="CZ150">
        <f t="shared" si="215"/>
        <v>34520</v>
      </c>
      <c r="DA150">
        <v>2000</v>
      </c>
      <c r="DB150">
        <v>0</v>
      </c>
      <c r="DC150">
        <f t="shared" si="216"/>
        <v>150</v>
      </c>
      <c r="DD150">
        <f t="shared" si="217"/>
        <v>32370</v>
      </c>
      <c r="DE150">
        <v>27000</v>
      </c>
      <c r="DF150">
        <f t="shared" si="218"/>
        <v>3780.0000000000005</v>
      </c>
      <c r="DG150">
        <f t="shared" si="219"/>
        <v>3240</v>
      </c>
      <c r="DH150">
        <v>0</v>
      </c>
      <c r="DI150">
        <v>500</v>
      </c>
      <c r="DJ150">
        <f t="shared" si="220"/>
        <v>34520</v>
      </c>
      <c r="DK150">
        <v>2000</v>
      </c>
      <c r="DL150">
        <v>0</v>
      </c>
      <c r="DM150">
        <f t="shared" si="221"/>
        <v>150</v>
      </c>
      <c r="DN150">
        <f t="shared" si="222"/>
        <v>32370</v>
      </c>
      <c r="DO150">
        <v>27000</v>
      </c>
      <c r="DP150">
        <f t="shared" si="223"/>
        <v>3780.0000000000005</v>
      </c>
      <c r="DQ150">
        <f t="shared" si="224"/>
        <v>3240</v>
      </c>
      <c r="DR150">
        <v>0</v>
      </c>
      <c r="DS150">
        <v>500</v>
      </c>
      <c r="DT150">
        <f t="shared" si="225"/>
        <v>34520</v>
      </c>
      <c r="DU150">
        <v>2000</v>
      </c>
      <c r="DV150">
        <v>0</v>
      </c>
      <c r="DW150">
        <f t="shared" si="226"/>
        <v>150</v>
      </c>
      <c r="DX150">
        <f t="shared" si="227"/>
        <v>32370</v>
      </c>
      <c r="DY150">
        <f t="shared" si="228"/>
        <v>415160</v>
      </c>
      <c r="DZ150">
        <f t="shared" si="160"/>
        <v>1800</v>
      </c>
      <c r="EA150">
        <f t="shared" si="161"/>
        <v>50000</v>
      </c>
      <c r="EB150">
        <v>0</v>
      </c>
      <c r="EC150">
        <f t="shared" si="162"/>
        <v>363360</v>
      </c>
      <c r="ED150">
        <f t="shared" si="163"/>
        <v>24000</v>
      </c>
      <c r="EE150">
        <f t="shared" si="164"/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f t="shared" si="165"/>
        <v>24000</v>
      </c>
      <c r="EQ150">
        <f t="shared" si="229"/>
        <v>24000</v>
      </c>
      <c r="ER150">
        <f t="shared" si="166"/>
        <v>339360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 t="shared" si="230"/>
        <v>0</v>
      </c>
      <c r="FA150">
        <f t="shared" si="231"/>
        <v>339360</v>
      </c>
      <c r="FB150">
        <f t="shared" si="232"/>
        <v>4468</v>
      </c>
      <c r="FC150">
        <f t="shared" si="233"/>
        <v>0</v>
      </c>
      <c r="FD150">
        <f t="shared" si="234"/>
        <v>4468</v>
      </c>
      <c r="FE150">
        <f t="shared" si="235"/>
        <v>0</v>
      </c>
      <c r="FF150">
        <f t="shared" si="236"/>
        <v>0</v>
      </c>
      <c r="FG150">
        <f t="shared" si="237"/>
        <v>0</v>
      </c>
      <c r="FH150">
        <v>0</v>
      </c>
      <c r="FI150">
        <f t="shared" si="238"/>
        <v>0</v>
      </c>
      <c r="FJ150" t="b">
        <f t="shared" si="239"/>
        <v>0</v>
      </c>
    </row>
    <row r="151" spans="1:166" customFormat="1" hidden="1" x14ac:dyDescent="0.25">
      <c r="A151">
        <f>_xlfn.AGGREGATE(3,5,$B$2:B151)</f>
        <v>56</v>
      </c>
      <c r="B151" t="s">
        <v>422</v>
      </c>
      <c r="C151" t="s">
        <v>423</v>
      </c>
      <c r="D151" t="s">
        <v>806</v>
      </c>
      <c r="E151" t="s">
        <v>846</v>
      </c>
      <c r="F151">
        <v>0</v>
      </c>
      <c r="G151">
        <v>0</v>
      </c>
      <c r="H151">
        <v>0</v>
      </c>
      <c r="I151">
        <f t="shared" si="167"/>
        <v>0</v>
      </c>
      <c r="J151">
        <f t="shared" si="168"/>
        <v>0</v>
      </c>
      <c r="K151">
        <v>0</v>
      </c>
      <c r="L151">
        <v>0</v>
      </c>
      <c r="M151">
        <f t="shared" si="169"/>
        <v>0</v>
      </c>
      <c r="N151">
        <v>0</v>
      </c>
      <c r="O151">
        <v>0</v>
      </c>
      <c r="P151">
        <f t="shared" si="170"/>
        <v>0</v>
      </c>
      <c r="Q151">
        <f t="shared" si="171"/>
        <v>0</v>
      </c>
      <c r="R151">
        <v>0</v>
      </c>
      <c r="S151">
        <f t="shared" si="172"/>
        <v>0</v>
      </c>
      <c r="T151">
        <f t="shared" si="173"/>
        <v>0</v>
      </c>
      <c r="U151">
        <v>0</v>
      </c>
      <c r="V151">
        <v>0</v>
      </c>
      <c r="W151">
        <f t="shared" si="174"/>
        <v>0</v>
      </c>
      <c r="X151">
        <v>0</v>
      </c>
      <c r="Y151">
        <v>0</v>
      </c>
      <c r="Z151">
        <f t="shared" si="175"/>
        <v>0</v>
      </c>
      <c r="AA151">
        <f t="shared" si="176"/>
        <v>0</v>
      </c>
      <c r="AB151">
        <v>0</v>
      </c>
      <c r="AC151">
        <f t="shared" si="177"/>
        <v>0</v>
      </c>
      <c r="AD151">
        <f t="shared" si="178"/>
        <v>0</v>
      </c>
      <c r="AE151">
        <v>0</v>
      </c>
      <c r="AF151">
        <v>0</v>
      </c>
      <c r="AG151">
        <f t="shared" si="179"/>
        <v>0</v>
      </c>
      <c r="AH151">
        <v>0</v>
      </c>
      <c r="AI151">
        <v>0</v>
      </c>
      <c r="AJ151">
        <f t="shared" si="180"/>
        <v>0</v>
      </c>
      <c r="AK151">
        <f t="shared" si="181"/>
        <v>0</v>
      </c>
      <c r="AL151">
        <v>0</v>
      </c>
      <c r="AM151">
        <f t="shared" si="182"/>
        <v>0</v>
      </c>
      <c r="AN151">
        <f t="shared" si="183"/>
        <v>0</v>
      </c>
      <c r="AO151">
        <v>0</v>
      </c>
      <c r="AP151">
        <v>0</v>
      </c>
      <c r="AQ151">
        <f t="shared" si="184"/>
        <v>0</v>
      </c>
      <c r="AR151">
        <v>0</v>
      </c>
      <c r="AS151">
        <v>0</v>
      </c>
      <c r="AT151">
        <f t="shared" si="185"/>
        <v>0</v>
      </c>
      <c r="AU151">
        <f t="shared" si="186"/>
        <v>0</v>
      </c>
      <c r="AV151">
        <v>0</v>
      </c>
      <c r="AW151">
        <f t="shared" si="187"/>
        <v>0</v>
      </c>
      <c r="AX151">
        <f t="shared" si="188"/>
        <v>0</v>
      </c>
      <c r="AY151">
        <f t="shared" si="189"/>
        <v>0</v>
      </c>
      <c r="AZ151">
        <v>0</v>
      </c>
      <c r="BA151">
        <v>0</v>
      </c>
      <c r="BB151">
        <f t="shared" si="190"/>
        <v>0</v>
      </c>
      <c r="BC151">
        <v>0</v>
      </c>
      <c r="BD151">
        <v>0</v>
      </c>
      <c r="BE151">
        <f t="shared" si="191"/>
        <v>0</v>
      </c>
      <c r="BF151">
        <f t="shared" si="192"/>
        <v>0</v>
      </c>
      <c r="BG151">
        <v>0</v>
      </c>
      <c r="BH151">
        <f t="shared" si="193"/>
        <v>0</v>
      </c>
      <c r="BI151">
        <f t="shared" si="194"/>
        <v>0</v>
      </c>
      <c r="BJ151">
        <v>0</v>
      </c>
      <c r="BK151">
        <v>0</v>
      </c>
      <c r="BL151">
        <f t="shared" si="195"/>
        <v>0</v>
      </c>
      <c r="BM151">
        <v>0</v>
      </c>
      <c r="BN151">
        <v>0</v>
      </c>
      <c r="BO151">
        <f t="shared" si="196"/>
        <v>0</v>
      </c>
      <c r="BP151">
        <f t="shared" si="197"/>
        <v>0</v>
      </c>
      <c r="BQ151">
        <v>0</v>
      </c>
      <c r="BR151">
        <f t="shared" si="198"/>
        <v>0</v>
      </c>
      <c r="BS151">
        <f t="shared" si="199"/>
        <v>0</v>
      </c>
      <c r="BT151">
        <v>0</v>
      </c>
      <c r="BU151">
        <v>0</v>
      </c>
      <c r="BV151">
        <f t="shared" si="200"/>
        <v>0</v>
      </c>
      <c r="BW151">
        <v>0</v>
      </c>
      <c r="BX151">
        <v>0</v>
      </c>
      <c r="BY151">
        <f t="shared" si="201"/>
        <v>0</v>
      </c>
      <c r="BZ151">
        <f t="shared" si="202"/>
        <v>0</v>
      </c>
      <c r="CA151">
        <v>0</v>
      </c>
      <c r="CB151">
        <f t="shared" si="203"/>
        <v>0</v>
      </c>
      <c r="CC151">
        <f t="shared" si="204"/>
        <v>0</v>
      </c>
      <c r="CD151">
        <v>0</v>
      </c>
      <c r="CE151">
        <v>0</v>
      </c>
      <c r="CF151">
        <f t="shared" si="205"/>
        <v>0</v>
      </c>
      <c r="CG151">
        <v>0</v>
      </c>
      <c r="CH151">
        <v>0</v>
      </c>
      <c r="CI151">
        <f t="shared" si="206"/>
        <v>0</v>
      </c>
      <c r="CJ151">
        <f t="shared" si="207"/>
        <v>0</v>
      </c>
      <c r="CK151">
        <v>0</v>
      </c>
      <c r="CL151">
        <f t="shared" si="208"/>
        <v>0</v>
      </c>
      <c r="CM151">
        <f t="shared" si="209"/>
        <v>0</v>
      </c>
      <c r="CN151">
        <v>0</v>
      </c>
      <c r="CO151">
        <v>0</v>
      </c>
      <c r="CP151">
        <f t="shared" si="210"/>
        <v>0</v>
      </c>
      <c r="CQ151">
        <v>0</v>
      </c>
      <c r="CR151">
        <v>0</v>
      </c>
      <c r="CS151">
        <f t="shared" si="211"/>
        <v>0</v>
      </c>
      <c r="CT151">
        <f t="shared" si="212"/>
        <v>0</v>
      </c>
      <c r="CU151">
        <v>0</v>
      </c>
      <c r="CV151">
        <f t="shared" si="213"/>
        <v>0</v>
      </c>
      <c r="CW151">
        <f t="shared" si="214"/>
        <v>0</v>
      </c>
      <c r="CX151">
        <v>0</v>
      </c>
      <c r="CY151">
        <v>0</v>
      </c>
      <c r="CZ151">
        <f t="shared" si="215"/>
        <v>0</v>
      </c>
      <c r="DA151">
        <v>0</v>
      </c>
      <c r="DB151">
        <v>0</v>
      </c>
      <c r="DC151">
        <f t="shared" si="216"/>
        <v>0</v>
      </c>
      <c r="DD151">
        <f t="shared" si="217"/>
        <v>0</v>
      </c>
      <c r="DE151">
        <v>0</v>
      </c>
      <c r="DF151">
        <f t="shared" si="218"/>
        <v>0</v>
      </c>
      <c r="DG151">
        <f t="shared" si="219"/>
        <v>0</v>
      </c>
      <c r="DH151">
        <v>0</v>
      </c>
      <c r="DI151">
        <v>0</v>
      </c>
      <c r="DJ151">
        <f t="shared" si="220"/>
        <v>0</v>
      </c>
      <c r="DK151">
        <v>0</v>
      </c>
      <c r="DL151">
        <v>0</v>
      </c>
      <c r="DM151">
        <f t="shared" si="221"/>
        <v>0</v>
      </c>
      <c r="DN151">
        <f t="shared" si="222"/>
        <v>0</v>
      </c>
      <c r="DO151">
        <v>0</v>
      </c>
      <c r="DP151">
        <f t="shared" si="223"/>
        <v>0</v>
      </c>
      <c r="DQ151">
        <f t="shared" si="224"/>
        <v>0</v>
      </c>
      <c r="DR151">
        <v>0</v>
      </c>
      <c r="DS151">
        <v>0</v>
      </c>
      <c r="DT151">
        <f t="shared" si="225"/>
        <v>0</v>
      </c>
      <c r="DU151">
        <v>0</v>
      </c>
      <c r="DV151">
        <v>0</v>
      </c>
      <c r="DW151">
        <f t="shared" si="226"/>
        <v>0</v>
      </c>
      <c r="DX151">
        <f t="shared" si="227"/>
        <v>0</v>
      </c>
      <c r="DY151">
        <f t="shared" si="228"/>
        <v>0</v>
      </c>
      <c r="DZ151">
        <f t="shared" si="160"/>
        <v>0</v>
      </c>
      <c r="EA151">
        <f t="shared" si="161"/>
        <v>0</v>
      </c>
      <c r="EB151">
        <v>0</v>
      </c>
      <c r="EC151">
        <f t="shared" si="162"/>
        <v>0</v>
      </c>
      <c r="ED151">
        <f t="shared" si="163"/>
        <v>0</v>
      </c>
      <c r="EE151">
        <f t="shared" si="164"/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f t="shared" si="165"/>
        <v>0</v>
      </c>
      <c r="EQ151">
        <f t="shared" si="229"/>
        <v>0</v>
      </c>
      <c r="ER151">
        <f t="shared" si="166"/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 t="shared" si="230"/>
        <v>0</v>
      </c>
      <c r="FA151">
        <f t="shared" si="231"/>
        <v>0</v>
      </c>
      <c r="FB151">
        <f t="shared" si="232"/>
        <v>0</v>
      </c>
      <c r="FC151">
        <f t="shared" si="233"/>
        <v>0</v>
      </c>
      <c r="FD151">
        <f t="shared" si="234"/>
        <v>0</v>
      </c>
      <c r="FE151">
        <f t="shared" si="235"/>
        <v>0</v>
      </c>
      <c r="FF151">
        <f t="shared" si="236"/>
        <v>0</v>
      </c>
      <c r="FG151">
        <f t="shared" si="237"/>
        <v>0</v>
      </c>
      <c r="FH151">
        <v>0</v>
      </c>
      <c r="FI151">
        <f t="shared" si="238"/>
        <v>0</v>
      </c>
      <c r="FJ151" t="b">
        <f t="shared" si="239"/>
        <v>0</v>
      </c>
    </row>
    <row r="152" spans="1:166" x14ac:dyDescent="0.25">
      <c r="A152" s="1">
        <f>_xlfn.AGGREGATE(3,5,$B$2:B152)</f>
        <v>57</v>
      </c>
      <c r="B152" s="1" t="s">
        <v>424</v>
      </c>
      <c r="C152" s="1" t="s">
        <v>425</v>
      </c>
      <c r="D152" s="1" t="s">
        <v>807</v>
      </c>
      <c r="E152" s="1" t="s">
        <v>846</v>
      </c>
      <c r="F152" s="1">
        <v>0</v>
      </c>
      <c r="G152" s="1">
        <v>0</v>
      </c>
      <c r="H152" s="1">
        <v>47300</v>
      </c>
      <c r="I152" s="1">
        <f t="shared" si="167"/>
        <v>4730</v>
      </c>
      <c r="J152" s="1">
        <f t="shared" si="168"/>
        <v>5676</v>
      </c>
      <c r="K152" s="1">
        <v>400</v>
      </c>
      <c r="L152" s="1">
        <v>500</v>
      </c>
      <c r="M152" s="1">
        <f t="shared" si="169"/>
        <v>58606</v>
      </c>
      <c r="N152" s="1">
        <v>7000</v>
      </c>
      <c r="O152" s="1">
        <v>0</v>
      </c>
      <c r="P152" s="1">
        <f t="shared" si="170"/>
        <v>200</v>
      </c>
      <c r="Q152" s="1">
        <f t="shared" si="171"/>
        <v>51406</v>
      </c>
      <c r="R152" s="1">
        <v>47300</v>
      </c>
      <c r="S152" s="1">
        <f t="shared" si="172"/>
        <v>4730</v>
      </c>
      <c r="T152" s="1">
        <f t="shared" si="173"/>
        <v>5676</v>
      </c>
      <c r="U152" s="1">
        <v>400</v>
      </c>
      <c r="V152" s="1">
        <v>500</v>
      </c>
      <c r="W152" s="1">
        <f t="shared" si="174"/>
        <v>58606</v>
      </c>
      <c r="X152" s="1">
        <v>7000</v>
      </c>
      <c r="Y152" s="1">
        <v>0</v>
      </c>
      <c r="Z152" s="1">
        <f t="shared" si="175"/>
        <v>200</v>
      </c>
      <c r="AA152" s="1">
        <f t="shared" si="176"/>
        <v>51406</v>
      </c>
      <c r="AB152" s="1">
        <v>47300</v>
      </c>
      <c r="AC152" s="1">
        <f t="shared" si="177"/>
        <v>6622.0000000000009</v>
      </c>
      <c r="AD152" s="1">
        <f t="shared" si="178"/>
        <v>5676</v>
      </c>
      <c r="AE152" s="1">
        <v>400</v>
      </c>
      <c r="AF152" s="1">
        <v>500</v>
      </c>
      <c r="AG152" s="1">
        <f t="shared" si="179"/>
        <v>60498</v>
      </c>
      <c r="AH152" s="1">
        <v>7000</v>
      </c>
      <c r="AI152" s="1">
        <v>0</v>
      </c>
      <c r="AJ152" s="1">
        <f t="shared" si="180"/>
        <v>200</v>
      </c>
      <c r="AK152" s="1">
        <f t="shared" si="181"/>
        <v>53298</v>
      </c>
      <c r="AL152" s="1">
        <v>47300</v>
      </c>
      <c r="AM152" s="1">
        <f t="shared" si="182"/>
        <v>6622.0000000000009</v>
      </c>
      <c r="AN152" s="1">
        <f t="shared" si="183"/>
        <v>5676</v>
      </c>
      <c r="AO152" s="1">
        <v>400</v>
      </c>
      <c r="AP152" s="1">
        <v>500</v>
      </c>
      <c r="AQ152" s="1">
        <f t="shared" si="184"/>
        <v>60498</v>
      </c>
      <c r="AR152" s="1">
        <v>7000</v>
      </c>
      <c r="AS152" s="1">
        <v>0</v>
      </c>
      <c r="AT152" s="1">
        <f t="shared" si="185"/>
        <v>200</v>
      </c>
      <c r="AU152" s="1">
        <f t="shared" si="186"/>
        <v>53298</v>
      </c>
      <c r="AV152" s="1">
        <v>48700</v>
      </c>
      <c r="AW152" s="1">
        <f t="shared" si="187"/>
        <v>6818.0000000000009</v>
      </c>
      <c r="AX152" s="1">
        <f t="shared" si="188"/>
        <v>1892</v>
      </c>
      <c r="AY152" s="1">
        <f t="shared" si="189"/>
        <v>5844</v>
      </c>
      <c r="AZ152" s="1">
        <v>400</v>
      </c>
      <c r="BA152" s="1">
        <v>500</v>
      </c>
      <c r="BB152" s="1">
        <f t="shared" si="190"/>
        <v>64154</v>
      </c>
      <c r="BC152" s="1">
        <v>7000</v>
      </c>
      <c r="BD152" s="1">
        <v>0</v>
      </c>
      <c r="BE152" s="1">
        <f t="shared" si="191"/>
        <v>200</v>
      </c>
      <c r="BF152" s="1">
        <f t="shared" si="192"/>
        <v>56954</v>
      </c>
      <c r="BG152" s="1">
        <v>48700</v>
      </c>
      <c r="BH152" s="1">
        <f t="shared" si="193"/>
        <v>6818.0000000000009</v>
      </c>
      <c r="BI152" s="1">
        <f t="shared" si="194"/>
        <v>5844</v>
      </c>
      <c r="BJ152" s="1">
        <v>400</v>
      </c>
      <c r="BK152" s="1">
        <v>500</v>
      </c>
      <c r="BL152" s="1">
        <f t="shared" si="195"/>
        <v>62262</v>
      </c>
      <c r="BM152" s="1">
        <v>7000</v>
      </c>
      <c r="BN152" s="1">
        <v>0</v>
      </c>
      <c r="BO152" s="1">
        <f t="shared" si="196"/>
        <v>200</v>
      </c>
      <c r="BP152" s="1">
        <f t="shared" si="197"/>
        <v>55062</v>
      </c>
      <c r="BQ152" s="1">
        <v>48700</v>
      </c>
      <c r="BR152" s="1">
        <f t="shared" si="198"/>
        <v>6818.0000000000009</v>
      </c>
      <c r="BS152" s="1">
        <f t="shared" si="199"/>
        <v>5844</v>
      </c>
      <c r="BT152" s="1">
        <v>400</v>
      </c>
      <c r="BU152" s="1">
        <v>500</v>
      </c>
      <c r="BV152" s="1">
        <f t="shared" si="200"/>
        <v>62262</v>
      </c>
      <c r="BW152" s="1">
        <v>7000</v>
      </c>
      <c r="BX152" s="1">
        <v>0</v>
      </c>
      <c r="BY152" s="1">
        <f t="shared" si="201"/>
        <v>200</v>
      </c>
      <c r="BZ152" s="1">
        <f t="shared" si="202"/>
        <v>55062</v>
      </c>
      <c r="CA152" s="1">
        <v>48700</v>
      </c>
      <c r="CB152" s="1">
        <f t="shared" si="203"/>
        <v>6818.0000000000009</v>
      </c>
      <c r="CC152" s="1">
        <f t="shared" si="204"/>
        <v>5844</v>
      </c>
      <c r="CD152" s="1">
        <v>400</v>
      </c>
      <c r="CE152" s="1">
        <v>500</v>
      </c>
      <c r="CF152" s="1">
        <f t="shared" si="205"/>
        <v>62262</v>
      </c>
      <c r="CG152" s="1">
        <v>7000</v>
      </c>
      <c r="CH152" s="1">
        <v>0</v>
      </c>
      <c r="CI152" s="1">
        <f t="shared" si="206"/>
        <v>200</v>
      </c>
      <c r="CJ152" s="1">
        <f t="shared" si="207"/>
        <v>55062</v>
      </c>
      <c r="CK152" s="1">
        <v>48700</v>
      </c>
      <c r="CL152" s="1">
        <f t="shared" si="208"/>
        <v>6818.0000000000009</v>
      </c>
      <c r="CM152" s="1">
        <f t="shared" si="209"/>
        <v>5844</v>
      </c>
      <c r="CN152" s="1">
        <v>400</v>
      </c>
      <c r="CO152" s="1">
        <v>500</v>
      </c>
      <c r="CP152" s="1">
        <f t="shared" si="210"/>
        <v>62262</v>
      </c>
      <c r="CQ152" s="1">
        <v>7000</v>
      </c>
      <c r="CR152" s="1">
        <v>0</v>
      </c>
      <c r="CS152" s="1">
        <f t="shared" si="211"/>
        <v>200</v>
      </c>
      <c r="CT152" s="1">
        <f t="shared" si="212"/>
        <v>55062</v>
      </c>
      <c r="CU152" s="1">
        <v>48700</v>
      </c>
      <c r="CV152" s="1">
        <f t="shared" si="213"/>
        <v>6818.0000000000009</v>
      </c>
      <c r="CW152" s="1">
        <f t="shared" si="214"/>
        <v>5844</v>
      </c>
      <c r="CX152" s="1">
        <v>400</v>
      </c>
      <c r="CY152" s="1">
        <v>500</v>
      </c>
      <c r="CZ152" s="1">
        <f t="shared" si="215"/>
        <v>62262</v>
      </c>
      <c r="DA152" s="1">
        <v>7000</v>
      </c>
      <c r="DB152" s="1">
        <v>0</v>
      </c>
      <c r="DC152" s="1">
        <f t="shared" si="216"/>
        <v>200</v>
      </c>
      <c r="DD152" s="1">
        <f t="shared" si="217"/>
        <v>55062</v>
      </c>
      <c r="DE152" s="1">
        <v>48700</v>
      </c>
      <c r="DF152" s="1">
        <f t="shared" si="218"/>
        <v>6818.0000000000009</v>
      </c>
      <c r="DG152" s="1">
        <f t="shared" si="219"/>
        <v>5844</v>
      </c>
      <c r="DH152" s="1">
        <v>400</v>
      </c>
      <c r="DI152" s="1">
        <v>500</v>
      </c>
      <c r="DJ152" s="1">
        <f t="shared" si="220"/>
        <v>62262</v>
      </c>
      <c r="DK152" s="1">
        <v>7000</v>
      </c>
      <c r="DL152" s="1">
        <v>0</v>
      </c>
      <c r="DM152" s="1">
        <f t="shared" si="221"/>
        <v>200</v>
      </c>
      <c r="DN152" s="1">
        <f t="shared" si="222"/>
        <v>55062</v>
      </c>
      <c r="DO152" s="1">
        <v>48700</v>
      </c>
      <c r="DP152" s="1">
        <f t="shared" si="223"/>
        <v>6818.0000000000009</v>
      </c>
      <c r="DQ152" s="1">
        <f t="shared" si="224"/>
        <v>5844</v>
      </c>
      <c r="DR152" s="1">
        <v>400</v>
      </c>
      <c r="DS152" s="1">
        <v>500</v>
      </c>
      <c r="DT152" s="1">
        <f t="shared" si="225"/>
        <v>62262</v>
      </c>
      <c r="DU152" s="1">
        <v>7000</v>
      </c>
      <c r="DV152" s="1">
        <v>0</v>
      </c>
      <c r="DW152" s="1">
        <f t="shared" si="226"/>
        <v>200</v>
      </c>
      <c r="DX152" s="1">
        <f t="shared" si="227"/>
        <v>55062</v>
      </c>
      <c r="DY152" s="1">
        <f t="shared" si="228"/>
        <v>738196</v>
      </c>
      <c r="DZ152" s="1">
        <f t="shared" si="160"/>
        <v>2400</v>
      </c>
      <c r="EA152" s="1">
        <f t="shared" si="161"/>
        <v>50000</v>
      </c>
      <c r="EB152" s="1">
        <v>0</v>
      </c>
      <c r="EC152" s="1">
        <f t="shared" si="162"/>
        <v>685796</v>
      </c>
      <c r="ED152" s="1">
        <f t="shared" si="163"/>
        <v>84000</v>
      </c>
      <c r="EE152" s="1">
        <f t="shared" si="164"/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f t="shared" si="165"/>
        <v>84000</v>
      </c>
      <c r="EQ152" s="1">
        <f t="shared" si="229"/>
        <v>84000</v>
      </c>
      <c r="ER152" s="1">
        <f t="shared" si="166"/>
        <v>601796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f t="shared" si="230"/>
        <v>0</v>
      </c>
      <c r="FA152" s="1">
        <f t="shared" si="231"/>
        <v>601796</v>
      </c>
      <c r="FB152" s="1">
        <f t="shared" si="232"/>
        <v>12500</v>
      </c>
      <c r="FC152" s="1">
        <f t="shared" si="233"/>
        <v>10180</v>
      </c>
      <c r="FD152" s="1">
        <f t="shared" si="234"/>
        <v>22680</v>
      </c>
      <c r="FE152" s="1">
        <f t="shared" si="235"/>
        <v>22680</v>
      </c>
      <c r="FF152" s="1">
        <f t="shared" si="236"/>
        <v>907.2</v>
      </c>
      <c r="FG152" s="1">
        <f t="shared" si="237"/>
        <v>23587</v>
      </c>
      <c r="FH152" s="1">
        <v>0</v>
      </c>
      <c r="FI152" s="1">
        <f t="shared" si="238"/>
        <v>23587</v>
      </c>
      <c r="FJ152" s="1" t="b">
        <f t="shared" si="239"/>
        <v>1</v>
      </c>
    </row>
    <row r="153" spans="1:166" x14ac:dyDescent="0.25">
      <c r="A153" s="1">
        <f>_xlfn.AGGREGATE(3,5,$B$2:B153)</f>
        <v>58</v>
      </c>
      <c r="B153" s="1" t="s">
        <v>426</v>
      </c>
      <c r="C153" s="1" t="s">
        <v>427</v>
      </c>
      <c r="D153" s="1" t="s">
        <v>807</v>
      </c>
      <c r="E153" s="1" t="s">
        <v>846</v>
      </c>
      <c r="F153" s="1">
        <v>0</v>
      </c>
      <c r="G153" s="1">
        <v>0</v>
      </c>
      <c r="H153" s="1">
        <v>44600</v>
      </c>
      <c r="I153" s="1">
        <f t="shared" si="167"/>
        <v>4460</v>
      </c>
      <c r="J153" s="1">
        <f t="shared" si="168"/>
        <v>5352</v>
      </c>
      <c r="K153" s="1">
        <v>0</v>
      </c>
      <c r="L153" s="1">
        <v>0</v>
      </c>
      <c r="M153" s="1">
        <f t="shared" si="169"/>
        <v>54412</v>
      </c>
      <c r="N153" s="1">
        <v>8000</v>
      </c>
      <c r="O153" s="1">
        <v>0</v>
      </c>
      <c r="P153" s="1">
        <f t="shared" si="170"/>
        <v>200</v>
      </c>
      <c r="Q153" s="1">
        <f t="shared" si="171"/>
        <v>46212</v>
      </c>
      <c r="R153" s="1">
        <v>44600</v>
      </c>
      <c r="S153" s="1">
        <f t="shared" si="172"/>
        <v>4460</v>
      </c>
      <c r="T153" s="1">
        <f t="shared" si="173"/>
        <v>5352</v>
      </c>
      <c r="U153" s="1">
        <v>0</v>
      </c>
      <c r="V153" s="1">
        <v>0</v>
      </c>
      <c r="W153" s="1">
        <f t="shared" si="174"/>
        <v>54412</v>
      </c>
      <c r="X153" s="1">
        <v>8000</v>
      </c>
      <c r="Y153" s="1">
        <v>0</v>
      </c>
      <c r="Z153" s="1">
        <f t="shared" si="175"/>
        <v>200</v>
      </c>
      <c r="AA153" s="1">
        <f t="shared" si="176"/>
        <v>46212</v>
      </c>
      <c r="AB153" s="1">
        <v>44600</v>
      </c>
      <c r="AC153" s="1">
        <f t="shared" si="177"/>
        <v>6244.0000000000009</v>
      </c>
      <c r="AD153" s="1">
        <f t="shared" si="178"/>
        <v>5352</v>
      </c>
      <c r="AE153" s="1">
        <v>0</v>
      </c>
      <c r="AF153" s="1">
        <v>0</v>
      </c>
      <c r="AG153" s="1">
        <f t="shared" si="179"/>
        <v>56196</v>
      </c>
      <c r="AH153" s="1">
        <v>8000</v>
      </c>
      <c r="AI153" s="1">
        <v>0</v>
      </c>
      <c r="AJ153" s="1">
        <f t="shared" si="180"/>
        <v>200</v>
      </c>
      <c r="AK153" s="1">
        <f t="shared" si="181"/>
        <v>47996</v>
      </c>
      <c r="AL153" s="1">
        <v>44600</v>
      </c>
      <c r="AM153" s="1">
        <f t="shared" si="182"/>
        <v>6244.0000000000009</v>
      </c>
      <c r="AN153" s="1">
        <f t="shared" si="183"/>
        <v>5352</v>
      </c>
      <c r="AO153" s="1">
        <v>0</v>
      </c>
      <c r="AP153" s="1">
        <v>0</v>
      </c>
      <c r="AQ153" s="1">
        <f t="shared" si="184"/>
        <v>56196</v>
      </c>
      <c r="AR153" s="1">
        <v>8000</v>
      </c>
      <c r="AS153" s="1">
        <v>0</v>
      </c>
      <c r="AT153" s="1">
        <f t="shared" si="185"/>
        <v>200</v>
      </c>
      <c r="AU153" s="1">
        <f t="shared" si="186"/>
        <v>47996</v>
      </c>
      <c r="AV153" s="1">
        <v>47300</v>
      </c>
      <c r="AW153" s="1">
        <f t="shared" si="187"/>
        <v>6622.0000000000009</v>
      </c>
      <c r="AX153" s="1">
        <f t="shared" si="188"/>
        <v>1784</v>
      </c>
      <c r="AY153" s="1">
        <f t="shared" si="189"/>
        <v>5676</v>
      </c>
      <c r="AZ153" s="1">
        <v>0</v>
      </c>
      <c r="BA153" s="1">
        <v>0</v>
      </c>
      <c r="BB153" s="1">
        <f t="shared" si="190"/>
        <v>61382</v>
      </c>
      <c r="BC153" s="1">
        <v>8000</v>
      </c>
      <c r="BD153" s="1">
        <v>0</v>
      </c>
      <c r="BE153" s="1">
        <f t="shared" si="191"/>
        <v>200</v>
      </c>
      <c r="BF153" s="1">
        <f t="shared" si="192"/>
        <v>53182</v>
      </c>
      <c r="BG153" s="1">
        <v>47300</v>
      </c>
      <c r="BH153" s="1">
        <f t="shared" si="193"/>
        <v>6622.0000000000009</v>
      </c>
      <c r="BI153" s="1">
        <f t="shared" si="194"/>
        <v>5676</v>
      </c>
      <c r="BJ153" s="1">
        <v>0</v>
      </c>
      <c r="BK153" s="1">
        <v>0</v>
      </c>
      <c r="BL153" s="1">
        <f t="shared" si="195"/>
        <v>59598</v>
      </c>
      <c r="BM153" s="1">
        <v>8000</v>
      </c>
      <c r="BN153" s="1">
        <v>0</v>
      </c>
      <c r="BO153" s="1">
        <f t="shared" si="196"/>
        <v>200</v>
      </c>
      <c r="BP153" s="1">
        <f t="shared" si="197"/>
        <v>51398</v>
      </c>
      <c r="BQ153" s="1">
        <v>47300</v>
      </c>
      <c r="BR153" s="1">
        <f t="shared" si="198"/>
        <v>6622.0000000000009</v>
      </c>
      <c r="BS153" s="1">
        <f t="shared" si="199"/>
        <v>5676</v>
      </c>
      <c r="BT153" s="1">
        <v>0</v>
      </c>
      <c r="BU153" s="1">
        <v>0</v>
      </c>
      <c r="BV153" s="1">
        <f t="shared" si="200"/>
        <v>59598</v>
      </c>
      <c r="BW153" s="1">
        <v>8000</v>
      </c>
      <c r="BX153" s="1">
        <v>0</v>
      </c>
      <c r="BY153" s="1">
        <f t="shared" si="201"/>
        <v>200</v>
      </c>
      <c r="BZ153" s="1">
        <f t="shared" si="202"/>
        <v>51398</v>
      </c>
      <c r="CA153" s="1">
        <v>47300</v>
      </c>
      <c r="CB153" s="1">
        <f t="shared" si="203"/>
        <v>6622.0000000000009</v>
      </c>
      <c r="CC153" s="1">
        <f t="shared" si="204"/>
        <v>5676</v>
      </c>
      <c r="CD153" s="1">
        <v>0</v>
      </c>
      <c r="CE153" s="1">
        <v>0</v>
      </c>
      <c r="CF153" s="1">
        <f t="shared" si="205"/>
        <v>59598</v>
      </c>
      <c r="CG153" s="1">
        <v>8000</v>
      </c>
      <c r="CH153" s="1">
        <v>0</v>
      </c>
      <c r="CI153" s="1">
        <f t="shared" si="206"/>
        <v>200</v>
      </c>
      <c r="CJ153" s="1">
        <f t="shared" si="207"/>
        <v>51398</v>
      </c>
      <c r="CK153" s="1">
        <v>47300</v>
      </c>
      <c r="CL153" s="1">
        <f t="shared" si="208"/>
        <v>6622.0000000000009</v>
      </c>
      <c r="CM153" s="1">
        <f t="shared" si="209"/>
        <v>5676</v>
      </c>
      <c r="CN153" s="1">
        <v>0</v>
      </c>
      <c r="CO153" s="1">
        <v>0</v>
      </c>
      <c r="CP153" s="1">
        <f t="shared" si="210"/>
        <v>59598</v>
      </c>
      <c r="CQ153" s="1">
        <v>8000</v>
      </c>
      <c r="CR153" s="1">
        <v>0</v>
      </c>
      <c r="CS153" s="1">
        <f t="shared" si="211"/>
        <v>200</v>
      </c>
      <c r="CT153" s="1">
        <f t="shared" si="212"/>
        <v>51398</v>
      </c>
      <c r="CU153" s="1">
        <v>47300</v>
      </c>
      <c r="CV153" s="1">
        <f t="shared" si="213"/>
        <v>6622.0000000000009</v>
      </c>
      <c r="CW153" s="1">
        <f t="shared" si="214"/>
        <v>5676</v>
      </c>
      <c r="CX153" s="1">
        <v>0</v>
      </c>
      <c r="CY153" s="1">
        <v>0</v>
      </c>
      <c r="CZ153" s="1">
        <f t="shared" si="215"/>
        <v>59598</v>
      </c>
      <c r="DA153" s="1">
        <v>8000</v>
      </c>
      <c r="DB153" s="1">
        <v>0</v>
      </c>
      <c r="DC153" s="1">
        <f t="shared" si="216"/>
        <v>200</v>
      </c>
      <c r="DD153" s="1">
        <f t="shared" si="217"/>
        <v>51398</v>
      </c>
      <c r="DE153" s="1">
        <v>47300</v>
      </c>
      <c r="DF153" s="1">
        <f t="shared" si="218"/>
        <v>6622.0000000000009</v>
      </c>
      <c r="DG153" s="1">
        <f t="shared" si="219"/>
        <v>5676</v>
      </c>
      <c r="DH153" s="1">
        <v>0</v>
      </c>
      <c r="DI153" s="1">
        <v>0</v>
      </c>
      <c r="DJ153" s="1">
        <f t="shared" si="220"/>
        <v>59598</v>
      </c>
      <c r="DK153" s="1">
        <v>8000</v>
      </c>
      <c r="DL153" s="1">
        <v>0</v>
      </c>
      <c r="DM153" s="1">
        <f t="shared" si="221"/>
        <v>200</v>
      </c>
      <c r="DN153" s="1">
        <f t="shared" si="222"/>
        <v>51398</v>
      </c>
      <c r="DO153" s="1">
        <v>47300</v>
      </c>
      <c r="DP153" s="1">
        <f t="shared" si="223"/>
        <v>6622.0000000000009</v>
      </c>
      <c r="DQ153" s="1">
        <f t="shared" si="224"/>
        <v>5676</v>
      </c>
      <c r="DR153" s="1">
        <v>0</v>
      </c>
      <c r="DS153" s="1">
        <v>0</v>
      </c>
      <c r="DT153" s="1">
        <f t="shared" si="225"/>
        <v>59598</v>
      </c>
      <c r="DU153" s="1">
        <v>8000</v>
      </c>
      <c r="DV153" s="1">
        <v>0</v>
      </c>
      <c r="DW153" s="1">
        <f t="shared" si="226"/>
        <v>200</v>
      </c>
      <c r="DX153" s="1">
        <f t="shared" si="227"/>
        <v>51398</v>
      </c>
      <c r="DY153" s="1">
        <f t="shared" si="228"/>
        <v>699784</v>
      </c>
      <c r="DZ153" s="1">
        <f t="shared" si="160"/>
        <v>2400</v>
      </c>
      <c r="EA153" s="1">
        <f t="shared" si="161"/>
        <v>50000</v>
      </c>
      <c r="EB153" s="1">
        <v>0</v>
      </c>
      <c r="EC153" s="1">
        <f t="shared" si="162"/>
        <v>647384</v>
      </c>
      <c r="ED153" s="1">
        <f t="shared" si="163"/>
        <v>96000</v>
      </c>
      <c r="EE153" s="1">
        <f t="shared" si="164"/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f t="shared" si="165"/>
        <v>96000</v>
      </c>
      <c r="EQ153" s="1">
        <f t="shared" si="229"/>
        <v>96000</v>
      </c>
      <c r="ER153" s="1">
        <f t="shared" si="166"/>
        <v>551384</v>
      </c>
      <c r="ES153" s="1">
        <v>0</v>
      </c>
      <c r="ET153" s="1">
        <v>0</v>
      </c>
      <c r="EU153" s="1">
        <v>0</v>
      </c>
      <c r="EV153" s="1">
        <v>0</v>
      </c>
      <c r="EW153" s="1">
        <v>0</v>
      </c>
      <c r="EX153" s="1">
        <v>0</v>
      </c>
      <c r="EY153" s="1">
        <v>0</v>
      </c>
      <c r="EZ153" s="1">
        <f t="shared" si="230"/>
        <v>0</v>
      </c>
      <c r="FA153" s="1">
        <f t="shared" si="231"/>
        <v>551384</v>
      </c>
      <c r="FB153" s="1">
        <f t="shared" si="232"/>
        <v>12500</v>
      </c>
      <c r="FC153" s="1">
        <f t="shared" si="233"/>
        <v>5138</v>
      </c>
      <c r="FD153" s="1">
        <f t="shared" si="234"/>
        <v>17638</v>
      </c>
      <c r="FE153" s="1">
        <f t="shared" si="235"/>
        <v>17638</v>
      </c>
      <c r="FF153" s="1">
        <f t="shared" si="236"/>
        <v>705.52</v>
      </c>
      <c r="FG153" s="1">
        <f t="shared" si="237"/>
        <v>18344</v>
      </c>
      <c r="FH153" s="1">
        <v>0</v>
      </c>
      <c r="FI153" s="1">
        <f t="shared" si="238"/>
        <v>18344</v>
      </c>
      <c r="FJ153" s="1" t="b">
        <f t="shared" si="239"/>
        <v>1</v>
      </c>
    </row>
    <row r="154" spans="1:166" x14ac:dyDescent="0.25">
      <c r="A154" s="1">
        <f>_xlfn.AGGREGATE(3,5,$B$2:B154)</f>
        <v>59</v>
      </c>
      <c r="B154" s="1" t="s">
        <v>428</v>
      </c>
      <c r="C154" s="1" t="s">
        <v>429</v>
      </c>
      <c r="D154" s="1" t="s">
        <v>807</v>
      </c>
      <c r="E154" s="1" t="s">
        <v>846</v>
      </c>
      <c r="F154" s="1">
        <v>0</v>
      </c>
      <c r="G154" s="1">
        <v>6000</v>
      </c>
      <c r="H154" s="1">
        <v>36600</v>
      </c>
      <c r="I154" s="1">
        <f t="shared" si="167"/>
        <v>3660</v>
      </c>
      <c r="J154" s="1">
        <f t="shared" si="168"/>
        <v>4392</v>
      </c>
      <c r="K154" s="1">
        <v>0</v>
      </c>
      <c r="L154" s="1">
        <v>0</v>
      </c>
      <c r="M154" s="1">
        <f t="shared" si="169"/>
        <v>44652</v>
      </c>
      <c r="N154" s="1">
        <v>3000</v>
      </c>
      <c r="O154" s="1">
        <v>0</v>
      </c>
      <c r="P154" s="1">
        <f t="shared" si="170"/>
        <v>200</v>
      </c>
      <c r="Q154" s="1">
        <f t="shared" si="171"/>
        <v>41452</v>
      </c>
      <c r="R154" s="1">
        <v>36600</v>
      </c>
      <c r="S154" s="1">
        <f t="shared" si="172"/>
        <v>3660</v>
      </c>
      <c r="T154" s="1">
        <f t="shared" si="173"/>
        <v>4392</v>
      </c>
      <c r="U154" s="1">
        <v>0</v>
      </c>
      <c r="V154" s="1">
        <v>0</v>
      </c>
      <c r="W154" s="1">
        <f t="shared" si="174"/>
        <v>44652</v>
      </c>
      <c r="X154" s="1">
        <v>3000</v>
      </c>
      <c r="Y154" s="1">
        <v>0</v>
      </c>
      <c r="Z154" s="1">
        <f t="shared" si="175"/>
        <v>200</v>
      </c>
      <c r="AA154" s="1">
        <f t="shared" si="176"/>
        <v>41452</v>
      </c>
      <c r="AB154" s="1">
        <v>36600</v>
      </c>
      <c r="AC154" s="1">
        <f t="shared" si="177"/>
        <v>5124.0000000000009</v>
      </c>
      <c r="AD154" s="1">
        <f t="shared" si="178"/>
        <v>4392</v>
      </c>
      <c r="AE154" s="1">
        <v>0</v>
      </c>
      <c r="AF154" s="1">
        <v>0</v>
      </c>
      <c r="AG154" s="1">
        <f t="shared" si="179"/>
        <v>46116</v>
      </c>
      <c r="AH154" s="1">
        <v>3000</v>
      </c>
      <c r="AI154" s="1">
        <v>0</v>
      </c>
      <c r="AJ154" s="1">
        <f t="shared" si="180"/>
        <v>200</v>
      </c>
      <c r="AK154" s="1">
        <f t="shared" si="181"/>
        <v>42916</v>
      </c>
      <c r="AL154" s="1">
        <v>36600</v>
      </c>
      <c r="AM154" s="1">
        <f t="shared" si="182"/>
        <v>5124.0000000000009</v>
      </c>
      <c r="AN154" s="1">
        <f t="shared" si="183"/>
        <v>4392</v>
      </c>
      <c r="AO154" s="1">
        <v>0</v>
      </c>
      <c r="AP154" s="1">
        <v>0</v>
      </c>
      <c r="AQ154" s="1">
        <f t="shared" si="184"/>
        <v>46116</v>
      </c>
      <c r="AR154" s="1">
        <v>3000</v>
      </c>
      <c r="AS154" s="1">
        <v>0</v>
      </c>
      <c r="AT154" s="1">
        <f t="shared" si="185"/>
        <v>200</v>
      </c>
      <c r="AU154" s="1">
        <f t="shared" si="186"/>
        <v>42916</v>
      </c>
      <c r="AV154" s="1">
        <v>37700</v>
      </c>
      <c r="AW154" s="1">
        <f t="shared" si="187"/>
        <v>5278.0000000000009</v>
      </c>
      <c r="AX154" s="1">
        <f t="shared" si="188"/>
        <v>1464</v>
      </c>
      <c r="AY154" s="1">
        <f t="shared" si="189"/>
        <v>4524</v>
      </c>
      <c r="AZ154" s="1">
        <v>0</v>
      </c>
      <c r="BA154" s="1">
        <v>0</v>
      </c>
      <c r="BB154" s="1">
        <f t="shared" si="190"/>
        <v>48966</v>
      </c>
      <c r="BC154" s="1">
        <v>3000</v>
      </c>
      <c r="BD154" s="1">
        <v>0</v>
      </c>
      <c r="BE154" s="1">
        <f t="shared" si="191"/>
        <v>200</v>
      </c>
      <c r="BF154" s="1">
        <f t="shared" si="192"/>
        <v>45766</v>
      </c>
      <c r="BG154" s="1">
        <v>37700</v>
      </c>
      <c r="BH154" s="1">
        <f t="shared" si="193"/>
        <v>5278.0000000000009</v>
      </c>
      <c r="BI154" s="1">
        <f t="shared" si="194"/>
        <v>4524</v>
      </c>
      <c r="BJ154" s="1">
        <v>0</v>
      </c>
      <c r="BK154" s="1">
        <v>0</v>
      </c>
      <c r="BL154" s="1">
        <f t="shared" si="195"/>
        <v>47502</v>
      </c>
      <c r="BM154" s="1">
        <v>3000</v>
      </c>
      <c r="BN154" s="1">
        <v>0</v>
      </c>
      <c r="BO154" s="1">
        <f t="shared" si="196"/>
        <v>200</v>
      </c>
      <c r="BP154" s="1">
        <f t="shared" si="197"/>
        <v>44302</v>
      </c>
      <c r="BQ154" s="1">
        <v>37700</v>
      </c>
      <c r="BR154" s="1">
        <f t="shared" si="198"/>
        <v>5278.0000000000009</v>
      </c>
      <c r="BS154" s="1">
        <f t="shared" si="199"/>
        <v>4524</v>
      </c>
      <c r="BT154" s="1">
        <v>0</v>
      </c>
      <c r="BU154" s="1">
        <v>0</v>
      </c>
      <c r="BV154" s="1">
        <f t="shared" si="200"/>
        <v>47502</v>
      </c>
      <c r="BW154" s="1">
        <v>3000</v>
      </c>
      <c r="BX154" s="1">
        <v>0</v>
      </c>
      <c r="BY154" s="1">
        <f t="shared" si="201"/>
        <v>200</v>
      </c>
      <c r="BZ154" s="1">
        <f t="shared" si="202"/>
        <v>44302</v>
      </c>
      <c r="CA154" s="1">
        <v>37700</v>
      </c>
      <c r="CB154" s="1">
        <f t="shared" si="203"/>
        <v>5278.0000000000009</v>
      </c>
      <c r="CC154" s="1">
        <f t="shared" si="204"/>
        <v>4524</v>
      </c>
      <c r="CD154" s="1">
        <v>0</v>
      </c>
      <c r="CE154" s="1">
        <v>0</v>
      </c>
      <c r="CF154" s="1">
        <f t="shared" si="205"/>
        <v>47502</v>
      </c>
      <c r="CG154" s="1">
        <v>3000</v>
      </c>
      <c r="CH154" s="1">
        <v>0</v>
      </c>
      <c r="CI154" s="1">
        <f t="shared" si="206"/>
        <v>200</v>
      </c>
      <c r="CJ154" s="1">
        <f t="shared" si="207"/>
        <v>44302</v>
      </c>
      <c r="CK154" s="1">
        <v>37700</v>
      </c>
      <c r="CL154" s="1">
        <f t="shared" si="208"/>
        <v>5278.0000000000009</v>
      </c>
      <c r="CM154" s="1">
        <f t="shared" si="209"/>
        <v>4524</v>
      </c>
      <c r="CN154" s="1">
        <v>0</v>
      </c>
      <c r="CO154" s="1">
        <v>0</v>
      </c>
      <c r="CP154" s="1">
        <f t="shared" si="210"/>
        <v>47502</v>
      </c>
      <c r="CQ154" s="1">
        <v>3000</v>
      </c>
      <c r="CR154" s="1">
        <v>0</v>
      </c>
      <c r="CS154" s="1">
        <f t="shared" si="211"/>
        <v>200</v>
      </c>
      <c r="CT154" s="1">
        <f t="shared" si="212"/>
        <v>44302</v>
      </c>
      <c r="CU154" s="1">
        <v>37700</v>
      </c>
      <c r="CV154" s="1">
        <f t="shared" si="213"/>
        <v>5278.0000000000009</v>
      </c>
      <c r="CW154" s="1">
        <f t="shared" si="214"/>
        <v>4524</v>
      </c>
      <c r="CX154" s="1">
        <v>0</v>
      </c>
      <c r="CY154" s="1">
        <v>0</v>
      </c>
      <c r="CZ154" s="1">
        <f t="shared" si="215"/>
        <v>47502</v>
      </c>
      <c r="DA154" s="1">
        <v>3000</v>
      </c>
      <c r="DB154" s="1">
        <v>0</v>
      </c>
      <c r="DC154" s="1">
        <f t="shared" si="216"/>
        <v>200</v>
      </c>
      <c r="DD154" s="1">
        <f t="shared" si="217"/>
        <v>44302</v>
      </c>
      <c r="DE154" s="1">
        <v>37700</v>
      </c>
      <c r="DF154" s="1">
        <f t="shared" si="218"/>
        <v>5278.0000000000009</v>
      </c>
      <c r="DG154" s="1">
        <f t="shared" si="219"/>
        <v>4524</v>
      </c>
      <c r="DH154" s="1">
        <v>0</v>
      </c>
      <c r="DI154" s="1">
        <v>0</v>
      </c>
      <c r="DJ154" s="1">
        <f t="shared" si="220"/>
        <v>47502</v>
      </c>
      <c r="DK154" s="1">
        <v>3000</v>
      </c>
      <c r="DL154" s="1">
        <v>0</v>
      </c>
      <c r="DM154" s="1">
        <f t="shared" si="221"/>
        <v>200</v>
      </c>
      <c r="DN154" s="1">
        <f t="shared" si="222"/>
        <v>44302</v>
      </c>
      <c r="DO154" s="1">
        <v>37700</v>
      </c>
      <c r="DP154" s="1">
        <f t="shared" si="223"/>
        <v>5278.0000000000009</v>
      </c>
      <c r="DQ154" s="1">
        <f t="shared" si="224"/>
        <v>4524</v>
      </c>
      <c r="DR154" s="1">
        <v>0</v>
      </c>
      <c r="DS154" s="1">
        <v>0</v>
      </c>
      <c r="DT154" s="1">
        <f t="shared" si="225"/>
        <v>47502</v>
      </c>
      <c r="DU154" s="1">
        <v>3000</v>
      </c>
      <c r="DV154" s="1">
        <v>0</v>
      </c>
      <c r="DW154" s="1">
        <f t="shared" si="226"/>
        <v>200</v>
      </c>
      <c r="DX154" s="1">
        <f t="shared" si="227"/>
        <v>44302</v>
      </c>
      <c r="DY154" s="1">
        <f t="shared" si="228"/>
        <v>569016</v>
      </c>
      <c r="DZ154" s="1">
        <f t="shared" si="160"/>
        <v>2400</v>
      </c>
      <c r="EA154" s="1">
        <f t="shared" si="161"/>
        <v>50000</v>
      </c>
      <c r="EB154" s="1">
        <v>0</v>
      </c>
      <c r="EC154" s="1">
        <f t="shared" si="162"/>
        <v>516616</v>
      </c>
      <c r="ED154" s="1">
        <f t="shared" si="163"/>
        <v>36000</v>
      </c>
      <c r="EE154" s="1">
        <f t="shared" si="164"/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f t="shared" si="165"/>
        <v>36000</v>
      </c>
      <c r="EQ154" s="1">
        <f t="shared" si="229"/>
        <v>36000</v>
      </c>
      <c r="ER154" s="1">
        <f t="shared" si="166"/>
        <v>480616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f t="shared" si="230"/>
        <v>0</v>
      </c>
      <c r="FA154" s="1">
        <f t="shared" si="231"/>
        <v>480616</v>
      </c>
      <c r="FB154" s="1">
        <f t="shared" si="232"/>
        <v>11531</v>
      </c>
      <c r="FC154" s="1">
        <f t="shared" si="233"/>
        <v>0</v>
      </c>
      <c r="FD154" s="1">
        <f t="shared" si="234"/>
        <v>11531</v>
      </c>
      <c r="FE154" s="1">
        <f t="shared" si="235"/>
        <v>0</v>
      </c>
      <c r="FF154" s="1">
        <f t="shared" si="236"/>
        <v>0</v>
      </c>
      <c r="FG154" s="1">
        <f t="shared" si="237"/>
        <v>0</v>
      </c>
      <c r="FH154" s="1">
        <v>0</v>
      </c>
      <c r="FI154" s="1">
        <f t="shared" si="238"/>
        <v>0</v>
      </c>
      <c r="FJ154" s="1" t="b">
        <f t="shared" si="239"/>
        <v>1</v>
      </c>
    </row>
    <row r="155" spans="1:166" x14ac:dyDescent="0.25">
      <c r="A155" s="1">
        <f>_xlfn.AGGREGATE(3,5,$B$2:B155)</f>
        <v>60</v>
      </c>
      <c r="B155" s="1" t="s">
        <v>430</v>
      </c>
      <c r="C155" s="1" t="s">
        <v>431</v>
      </c>
      <c r="D155" s="1" t="s">
        <v>807</v>
      </c>
      <c r="E155" s="1" t="s">
        <v>846</v>
      </c>
      <c r="F155" s="1">
        <v>0</v>
      </c>
      <c r="G155" s="1">
        <v>6000</v>
      </c>
      <c r="H155" s="1">
        <v>32500</v>
      </c>
      <c r="I155" s="1">
        <f t="shared" si="167"/>
        <v>3250</v>
      </c>
      <c r="J155" s="1">
        <f t="shared" si="168"/>
        <v>3900</v>
      </c>
      <c r="K155" s="1">
        <v>0</v>
      </c>
      <c r="L155" s="1">
        <v>500</v>
      </c>
      <c r="M155" s="1">
        <f t="shared" si="169"/>
        <v>40150</v>
      </c>
      <c r="N155" s="1">
        <v>3000</v>
      </c>
      <c r="O155" s="1">
        <v>0</v>
      </c>
      <c r="P155" s="1">
        <f t="shared" si="170"/>
        <v>200</v>
      </c>
      <c r="Q155" s="1">
        <f t="shared" si="171"/>
        <v>36950</v>
      </c>
      <c r="R155" s="1">
        <v>32500</v>
      </c>
      <c r="S155" s="1">
        <f t="shared" si="172"/>
        <v>3250</v>
      </c>
      <c r="T155" s="1">
        <f t="shared" si="173"/>
        <v>3900</v>
      </c>
      <c r="U155" s="1">
        <v>0</v>
      </c>
      <c r="V155" s="1">
        <v>500</v>
      </c>
      <c r="W155" s="1">
        <f t="shared" si="174"/>
        <v>40150</v>
      </c>
      <c r="X155" s="1">
        <v>3000</v>
      </c>
      <c r="Y155" s="1">
        <v>0</v>
      </c>
      <c r="Z155" s="1">
        <f t="shared" si="175"/>
        <v>200</v>
      </c>
      <c r="AA155" s="1">
        <f t="shared" si="176"/>
        <v>36950</v>
      </c>
      <c r="AB155" s="1">
        <v>32500</v>
      </c>
      <c r="AC155" s="1">
        <f t="shared" si="177"/>
        <v>4550</v>
      </c>
      <c r="AD155" s="1">
        <f t="shared" si="178"/>
        <v>3900</v>
      </c>
      <c r="AE155" s="1">
        <v>0</v>
      </c>
      <c r="AF155" s="1">
        <v>500</v>
      </c>
      <c r="AG155" s="1">
        <f t="shared" si="179"/>
        <v>41450</v>
      </c>
      <c r="AH155" s="1">
        <v>3000</v>
      </c>
      <c r="AI155" s="1">
        <v>0</v>
      </c>
      <c r="AJ155" s="1">
        <f t="shared" si="180"/>
        <v>200</v>
      </c>
      <c r="AK155" s="1">
        <f t="shared" si="181"/>
        <v>38250</v>
      </c>
      <c r="AL155" s="1">
        <v>32500</v>
      </c>
      <c r="AM155" s="1">
        <f t="shared" si="182"/>
        <v>4550</v>
      </c>
      <c r="AN155" s="1">
        <f t="shared" si="183"/>
        <v>3900</v>
      </c>
      <c r="AO155" s="1">
        <v>0</v>
      </c>
      <c r="AP155" s="1">
        <v>500</v>
      </c>
      <c r="AQ155" s="1">
        <f t="shared" si="184"/>
        <v>41450</v>
      </c>
      <c r="AR155" s="1">
        <v>3000</v>
      </c>
      <c r="AS155" s="1">
        <v>0</v>
      </c>
      <c r="AT155" s="1">
        <f t="shared" si="185"/>
        <v>200</v>
      </c>
      <c r="AU155" s="1">
        <f t="shared" si="186"/>
        <v>38250</v>
      </c>
      <c r="AV155" s="1">
        <v>33500</v>
      </c>
      <c r="AW155" s="1">
        <f t="shared" si="187"/>
        <v>4690</v>
      </c>
      <c r="AX155" s="1">
        <f t="shared" si="188"/>
        <v>1300</v>
      </c>
      <c r="AY155" s="1">
        <f t="shared" si="189"/>
        <v>4020</v>
      </c>
      <c r="AZ155" s="1">
        <v>0</v>
      </c>
      <c r="BA155" s="1">
        <v>500</v>
      </c>
      <c r="BB155" s="1">
        <f t="shared" si="190"/>
        <v>44010</v>
      </c>
      <c r="BC155" s="1">
        <v>3000</v>
      </c>
      <c r="BD155" s="1">
        <v>0</v>
      </c>
      <c r="BE155" s="1">
        <f t="shared" si="191"/>
        <v>200</v>
      </c>
      <c r="BF155" s="1">
        <f t="shared" si="192"/>
        <v>40810</v>
      </c>
      <c r="BG155" s="1">
        <v>33500</v>
      </c>
      <c r="BH155" s="1">
        <f t="shared" si="193"/>
        <v>4690</v>
      </c>
      <c r="BI155" s="1">
        <f t="shared" si="194"/>
        <v>4020</v>
      </c>
      <c r="BJ155" s="1">
        <v>0</v>
      </c>
      <c r="BK155" s="1">
        <v>500</v>
      </c>
      <c r="BL155" s="1">
        <f t="shared" si="195"/>
        <v>42710</v>
      </c>
      <c r="BM155" s="1">
        <v>3000</v>
      </c>
      <c r="BN155" s="1">
        <v>0</v>
      </c>
      <c r="BO155" s="1">
        <f t="shared" si="196"/>
        <v>200</v>
      </c>
      <c r="BP155" s="1">
        <f t="shared" si="197"/>
        <v>39510</v>
      </c>
      <c r="BQ155" s="1">
        <v>33500</v>
      </c>
      <c r="BR155" s="1">
        <f t="shared" si="198"/>
        <v>4690</v>
      </c>
      <c r="BS155" s="1">
        <f t="shared" si="199"/>
        <v>4020</v>
      </c>
      <c r="BT155" s="1">
        <v>0</v>
      </c>
      <c r="BU155" s="1">
        <v>500</v>
      </c>
      <c r="BV155" s="1">
        <f t="shared" si="200"/>
        <v>42710</v>
      </c>
      <c r="BW155" s="1">
        <v>3000</v>
      </c>
      <c r="BX155" s="1">
        <v>0</v>
      </c>
      <c r="BY155" s="1">
        <f t="shared" si="201"/>
        <v>200</v>
      </c>
      <c r="BZ155" s="1">
        <f t="shared" si="202"/>
        <v>39510</v>
      </c>
      <c r="CA155" s="1">
        <v>33500</v>
      </c>
      <c r="CB155" s="1">
        <f t="shared" si="203"/>
        <v>4690</v>
      </c>
      <c r="CC155" s="1">
        <f t="shared" si="204"/>
        <v>4020</v>
      </c>
      <c r="CD155" s="1">
        <v>0</v>
      </c>
      <c r="CE155" s="1">
        <v>500</v>
      </c>
      <c r="CF155" s="1">
        <f t="shared" si="205"/>
        <v>42710</v>
      </c>
      <c r="CG155" s="1">
        <v>3000</v>
      </c>
      <c r="CH155" s="1">
        <v>0</v>
      </c>
      <c r="CI155" s="1">
        <f t="shared" si="206"/>
        <v>200</v>
      </c>
      <c r="CJ155" s="1">
        <f t="shared" si="207"/>
        <v>39510</v>
      </c>
      <c r="CK155" s="1">
        <v>33500</v>
      </c>
      <c r="CL155" s="1">
        <f t="shared" si="208"/>
        <v>4690</v>
      </c>
      <c r="CM155" s="1">
        <f t="shared" si="209"/>
        <v>4020</v>
      </c>
      <c r="CN155" s="1">
        <v>0</v>
      </c>
      <c r="CO155" s="1">
        <v>500</v>
      </c>
      <c r="CP155" s="1">
        <f t="shared" si="210"/>
        <v>42710</v>
      </c>
      <c r="CQ155" s="1">
        <v>3000</v>
      </c>
      <c r="CR155" s="1">
        <v>0</v>
      </c>
      <c r="CS155" s="1">
        <f t="shared" si="211"/>
        <v>200</v>
      </c>
      <c r="CT155" s="1">
        <f t="shared" si="212"/>
        <v>39510</v>
      </c>
      <c r="CU155" s="1">
        <v>33500</v>
      </c>
      <c r="CV155" s="1">
        <f t="shared" si="213"/>
        <v>4690</v>
      </c>
      <c r="CW155" s="1">
        <f t="shared" si="214"/>
        <v>4020</v>
      </c>
      <c r="CX155" s="1">
        <v>0</v>
      </c>
      <c r="CY155" s="1">
        <v>500</v>
      </c>
      <c r="CZ155" s="1">
        <f t="shared" si="215"/>
        <v>42710</v>
      </c>
      <c r="DA155" s="1">
        <v>3000</v>
      </c>
      <c r="DB155" s="1">
        <v>0</v>
      </c>
      <c r="DC155" s="1">
        <f t="shared" si="216"/>
        <v>200</v>
      </c>
      <c r="DD155" s="1">
        <f t="shared" si="217"/>
        <v>39510</v>
      </c>
      <c r="DE155" s="1">
        <v>33500</v>
      </c>
      <c r="DF155" s="1">
        <f t="shared" si="218"/>
        <v>4690</v>
      </c>
      <c r="DG155" s="1">
        <f t="shared" si="219"/>
        <v>4020</v>
      </c>
      <c r="DH155" s="1">
        <v>0</v>
      </c>
      <c r="DI155" s="1">
        <v>500</v>
      </c>
      <c r="DJ155" s="1">
        <f t="shared" si="220"/>
        <v>42710</v>
      </c>
      <c r="DK155" s="1">
        <v>3000</v>
      </c>
      <c r="DL155" s="1">
        <v>0</v>
      </c>
      <c r="DM155" s="1">
        <f t="shared" si="221"/>
        <v>200</v>
      </c>
      <c r="DN155" s="1">
        <f t="shared" si="222"/>
        <v>39510</v>
      </c>
      <c r="DO155" s="1">
        <v>33500</v>
      </c>
      <c r="DP155" s="1">
        <f t="shared" si="223"/>
        <v>4690</v>
      </c>
      <c r="DQ155" s="1">
        <f t="shared" si="224"/>
        <v>4020</v>
      </c>
      <c r="DR155" s="1">
        <v>0</v>
      </c>
      <c r="DS155" s="1">
        <v>500</v>
      </c>
      <c r="DT155" s="1">
        <f t="shared" si="225"/>
        <v>42710</v>
      </c>
      <c r="DU155" s="1">
        <v>3000</v>
      </c>
      <c r="DV155" s="1">
        <v>0</v>
      </c>
      <c r="DW155" s="1">
        <f t="shared" si="226"/>
        <v>200</v>
      </c>
      <c r="DX155" s="1">
        <f t="shared" si="227"/>
        <v>39510</v>
      </c>
      <c r="DY155" s="1">
        <f t="shared" si="228"/>
        <v>512180</v>
      </c>
      <c r="DZ155" s="1">
        <f t="shared" si="160"/>
        <v>2400</v>
      </c>
      <c r="EA155" s="1">
        <f t="shared" si="161"/>
        <v>50000</v>
      </c>
      <c r="EB155" s="1">
        <v>0</v>
      </c>
      <c r="EC155" s="1">
        <f t="shared" si="162"/>
        <v>459780</v>
      </c>
      <c r="ED155" s="1">
        <f t="shared" si="163"/>
        <v>36000</v>
      </c>
      <c r="EE155" s="1">
        <f t="shared" si="164"/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f t="shared" si="165"/>
        <v>36000</v>
      </c>
      <c r="EQ155" s="1">
        <f t="shared" si="229"/>
        <v>36000</v>
      </c>
      <c r="ER155" s="1">
        <f t="shared" si="166"/>
        <v>423780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f t="shared" si="230"/>
        <v>0</v>
      </c>
      <c r="FA155" s="1">
        <f t="shared" si="231"/>
        <v>423780</v>
      </c>
      <c r="FB155" s="1">
        <f t="shared" si="232"/>
        <v>8689</v>
      </c>
      <c r="FC155" s="1">
        <f t="shared" si="233"/>
        <v>0</v>
      </c>
      <c r="FD155" s="1">
        <f t="shared" si="234"/>
        <v>8689</v>
      </c>
      <c r="FE155" s="1">
        <f t="shared" si="235"/>
        <v>0</v>
      </c>
      <c r="FF155" s="1">
        <f t="shared" si="236"/>
        <v>0</v>
      </c>
      <c r="FG155" s="1">
        <f t="shared" si="237"/>
        <v>0</v>
      </c>
      <c r="FH155" s="1">
        <v>0</v>
      </c>
      <c r="FI155" s="1">
        <f t="shared" si="238"/>
        <v>0</v>
      </c>
      <c r="FJ155" s="1" t="b">
        <f t="shared" si="239"/>
        <v>1</v>
      </c>
    </row>
    <row r="156" spans="1:166" customFormat="1" hidden="1" x14ac:dyDescent="0.25">
      <c r="A156">
        <f>_xlfn.AGGREGATE(3,5,$B$2:B156)</f>
        <v>60</v>
      </c>
      <c r="B156" t="s">
        <v>432</v>
      </c>
      <c r="C156" t="s">
        <v>433</v>
      </c>
      <c r="D156" t="s">
        <v>808</v>
      </c>
      <c r="E156" t="s">
        <v>847</v>
      </c>
      <c r="F156">
        <v>0</v>
      </c>
      <c r="G156">
        <v>0</v>
      </c>
      <c r="H156">
        <v>45900</v>
      </c>
      <c r="I156">
        <f t="shared" si="167"/>
        <v>4590</v>
      </c>
      <c r="J156">
        <f t="shared" si="168"/>
        <v>5508</v>
      </c>
      <c r="K156">
        <v>400</v>
      </c>
      <c r="L156">
        <v>500</v>
      </c>
      <c r="M156">
        <f t="shared" si="169"/>
        <v>56898</v>
      </c>
      <c r="N156">
        <v>8000</v>
      </c>
      <c r="O156">
        <v>60</v>
      </c>
      <c r="P156">
        <f t="shared" si="170"/>
        <v>200</v>
      </c>
      <c r="Q156">
        <f t="shared" si="171"/>
        <v>48638</v>
      </c>
      <c r="R156">
        <v>45900</v>
      </c>
      <c r="S156">
        <f t="shared" si="172"/>
        <v>4590</v>
      </c>
      <c r="T156">
        <f t="shared" si="173"/>
        <v>5508</v>
      </c>
      <c r="U156">
        <v>400</v>
      </c>
      <c r="V156">
        <v>500</v>
      </c>
      <c r="W156">
        <f t="shared" si="174"/>
        <v>56898</v>
      </c>
      <c r="X156">
        <v>8000</v>
      </c>
      <c r="Y156">
        <v>60</v>
      </c>
      <c r="Z156">
        <f t="shared" si="175"/>
        <v>200</v>
      </c>
      <c r="AA156">
        <f t="shared" si="176"/>
        <v>48638</v>
      </c>
      <c r="AB156">
        <v>45900</v>
      </c>
      <c r="AC156">
        <f t="shared" si="177"/>
        <v>6426.0000000000009</v>
      </c>
      <c r="AD156">
        <f t="shared" si="178"/>
        <v>5508</v>
      </c>
      <c r="AE156">
        <v>400</v>
      </c>
      <c r="AF156">
        <v>500</v>
      </c>
      <c r="AG156">
        <f t="shared" si="179"/>
        <v>58734</v>
      </c>
      <c r="AH156">
        <v>8000</v>
      </c>
      <c r="AI156">
        <v>60</v>
      </c>
      <c r="AJ156">
        <f t="shared" si="180"/>
        <v>200</v>
      </c>
      <c r="AK156">
        <f t="shared" si="181"/>
        <v>50474</v>
      </c>
      <c r="AL156">
        <v>45900</v>
      </c>
      <c r="AM156">
        <f t="shared" si="182"/>
        <v>6426.0000000000009</v>
      </c>
      <c r="AN156">
        <f t="shared" si="183"/>
        <v>5508</v>
      </c>
      <c r="AO156">
        <v>400</v>
      </c>
      <c r="AP156">
        <v>500</v>
      </c>
      <c r="AQ156">
        <f t="shared" si="184"/>
        <v>58734</v>
      </c>
      <c r="AR156">
        <v>8000</v>
      </c>
      <c r="AS156">
        <v>60</v>
      </c>
      <c r="AT156">
        <f t="shared" si="185"/>
        <v>200</v>
      </c>
      <c r="AU156">
        <f t="shared" si="186"/>
        <v>50474</v>
      </c>
      <c r="AV156">
        <v>47300</v>
      </c>
      <c r="AW156">
        <f t="shared" si="187"/>
        <v>6622.0000000000009</v>
      </c>
      <c r="AX156">
        <f t="shared" si="188"/>
        <v>1836</v>
      </c>
      <c r="AY156">
        <f t="shared" si="189"/>
        <v>5676</v>
      </c>
      <c r="AZ156">
        <v>400</v>
      </c>
      <c r="BA156">
        <v>500</v>
      </c>
      <c r="BB156">
        <f t="shared" si="190"/>
        <v>62334</v>
      </c>
      <c r="BC156">
        <v>8000</v>
      </c>
      <c r="BD156">
        <v>60</v>
      </c>
      <c r="BE156">
        <f t="shared" si="191"/>
        <v>200</v>
      </c>
      <c r="BF156">
        <f t="shared" si="192"/>
        <v>54074</v>
      </c>
      <c r="BG156">
        <v>47300</v>
      </c>
      <c r="BH156">
        <f t="shared" si="193"/>
        <v>6622.0000000000009</v>
      </c>
      <c r="BI156">
        <f t="shared" si="194"/>
        <v>5676</v>
      </c>
      <c r="BJ156">
        <v>400</v>
      </c>
      <c r="BK156">
        <v>500</v>
      </c>
      <c r="BL156">
        <f t="shared" si="195"/>
        <v>60498</v>
      </c>
      <c r="BM156">
        <v>8000</v>
      </c>
      <c r="BN156">
        <v>60</v>
      </c>
      <c r="BO156">
        <f t="shared" si="196"/>
        <v>200</v>
      </c>
      <c r="BP156">
        <f t="shared" si="197"/>
        <v>52238</v>
      </c>
      <c r="BQ156">
        <v>47300</v>
      </c>
      <c r="BR156">
        <f t="shared" si="198"/>
        <v>6622.0000000000009</v>
      </c>
      <c r="BS156">
        <f t="shared" si="199"/>
        <v>5676</v>
      </c>
      <c r="BT156">
        <v>400</v>
      </c>
      <c r="BU156">
        <v>500</v>
      </c>
      <c r="BV156">
        <f t="shared" si="200"/>
        <v>60498</v>
      </c>
      <c r="BW156">
        <v>8000</v>
      </c>
      <c r="BX156">
        <v>60</v>
      </c>
      <c r="BY156">
        <f t="shared" si="201"/>
        <v>200</v>
      </c>
      <c r="BZ156">
        <f t="shared" si="202"/>
        <v>52238</v>
      </c>
      <c r="CA156">
        <v>47300</v>
      </c>
      <c r="CB156">
        <f t="shared" si="203"/>
        <v>6622.0000000000009</v>
      </c>
      <c r="CC156">
        <f t="shared" si="204"/>
        <v>5676</v>
      </c>
      <c r="CD156">
        <v>400</v>
      </c>
      <c r="CE156">
        <v>500</v>
      </c>
      <c r="CF156">
        <f t="shared" si="205"/>
        <v>60498</v>
      </c>
      <c r="CG156">
        <v>8000</v>
      </c>
      <c r="CH156">
        <v>60</v>
      </c>
      <c r="CI156">
        <f t="shared" si="206"/>
        <v>200</v>
      </c>
      <c r="CJ156">
        <f t="shared" si="207"/>
        <v>52238</v>
      </c>
      <c r="CK156">
        <v>47300</v>
      </c>
      <c r="CL156">
        <f t="shared" si="208"/>
        <v>6622.0000000000009</v>
      </c>
      <c r="CM156">
        <f t="shared" si="209"/>
        <v>5676</v>
      </c>
      <c r="CN156">
        <v>400</v>
      </c>
      <c r="CO156">
        <v>500</v>
      </c>
      <c r="CP156">
        <f t="shared" si="210"/>
        <v>60498</v>
      </c>
      <c r="CQ156">
        <v>8000</v>
      </c>
      <c r="CR156">
        <v>60</v>
      </c>
      <c r="CS156">
        <f t="shared" si="211"/>
        <v>200</v>
      </c>
      <c r="CT156">
        <f t="shared" si="212"/>
        <v>52238</v>
      </c>
      <c r="CU156">
        <v>47300</v>
      </c>
      <c r="CV156">
        <f t="shared" si="213"/>
        <v>6622.0000000000009</v>
      </c>
      <c r="CW156">
        <f t="shared" si="214"/>
        <v>5676</v>
      </c>
      <c r="CX156">
        <v>400</v>
      </c>
      <c r="CY156">
        <v>500</v>
      </c>
      <c r="CZ156">
        <f t="shared" si="215"/>
        <v>60498</v>
      </c>
      <c r="DA156">
        <v>8000</v>
      </c>
      <c r="DB156">
        <v>60</v>
      </c>
      <c r="DC156">
        <f t="shared" si="216"/>
        <v>200</v>
      </c>
      <c r="DD156">
        <f t="shared" si="217"/>
        <v>52238</v>
      </c>
      <c r="DE156">
        <v>47300</v>
      </c>
      <c r="DF156">
        <f t="shared" si="218"/>
        <v>6622.0000000000009</v>
      </c>
      <c r="DG156">
        <f t="shared" si="219"/>
        <v>5676</v>
      </c>
      <c r="DH156">
        <v>400</v>
      </c>
      <c r="DI156">
        <v>500</v>
      </c>
      <c r="DJ156">
        <f t="shared" si="220"/>
        <v>60498</v>
      </c>
      <c r="DK156">
        <v>8000</v>
      </c>
      <c r="DL156">
        <v>60</v>
      </c>
      <c r="DM156">
        <f t="shared" si="221"/>
        <v>200</v>
      </c>
      <c r="DN156">
        <f t="shared" si="222"/>
        <v>52238</v>
      </c>
      <c r="DO156">
        <v>47300</v>
      </c>
      <c r="DP156">
        <f t="shared" si="223"/>
        <v>6622.0000000000009</v>
      </c>
      <c r="DQ156">
        <f t="shared" si="224"/>
        <v>5676</v>
      </c>
      <c r="DR156">
        <v>400</v>
      </c>
      <c r="DS156">
        <v>500</v>
      </c>
      <c r="DT156">
        <f t="shared" si="225"/>
        <v>60498</v>
      </c>
      <c r="DU156">
        <v>8000</v>
      </c>
      <c r="DV156">
        <v>60</v>
      </c>
      <c r="DW156">
        <f t="shared" si="226"/>
        <v>200</v>
      </c>
      <c r="DX156">
        <f t="shared" si="227"/>
        <v>52238</v>
      </c>
      <c r="DY156">
        <f t="shared" si="228"/>
        <v>717084</v>
      </c>
      <c r="DZ156">
        <f t="shared" si="160"/>
        <v>2400</v>
      </c>
      <c r="EA156">
        <f t="shared" si="161"/>
        <v>50000</v>
      </c>
      <c r="EB156">
        <v>0</v>
      </c>
      <c r="EC156">
        <f t="shared" si="162"/>
        <v>664684</v>
      </c>
      <c r="ED156">
        <f t="shared" si="163"/>
        <v>96000</v>
      </c>
      <c r="EE156">
        <f t="shared" si="164"/>
        <v>720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f t="shared" si="165"/>
        <v>96720</v>
      </c>
      <c r="EQ156">
        <f t="shared" si="229"/>
        <v>96720</v>
      </c>
      <c r="ER156">
        <f t="shared" si="166"/>
        <v>567964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f t="shared" si="230"/>
        <v>0</v>
      </c>
      <c r="FA156">
        <f t="shared" si="231"/>
        <v>567964</v>
      </c>
      <c r="FB156">
        <f t="shared" si="232"/>
        <v>12500</v>
      </c>
      <c r="FC156">
        <f t="shared" si="233"/>
        <v>6796</v>
      </c>
      <c r="FD156">
        <f t="shared" si="234"/>
        <v>19296</v>
      </c>
      <c r="FE156">
        <f t="shared" si="235"/>
        <v>19296</v>
      </c>
      <c r="FF156">
        <f t="shared" si="236"/>
        <v>771.84</v>
      </c>
      <c r="FG156">
        <f t="shared" si="237"/>
        <v>20068</v>
      </c>
      <c r="FH156">
        <v>0</v>
      </c>
      <c r="FI156">
        <f t="shared" si="238"/>
        <v>20068</v>
      </c>
      <c r="FJ156" t="b">
        <f t="shared" si="239"/>
        <v>1</v>
      </c>
    </row>
    <row r="157" spans="1:166" x14ac:dyDescent="0.25">
      <c r="A157" s="1">
        <f>_xlfn.AGGREGATE(3,5,$B$2:B157)</f>
        <v>61</v>
      </c>
      <c r="B157" s="1" t="s">
        <v>434</v>
      </c>
      <c r="C157" s="1" t="s">
        <v>435</v>
      </c>
      <c r="D157" s="1" t="s">
        <v>808</v>
      </c>
      <c r="E157" s="1" t="s">
        <v>846</v>
      </c>
      <c r="F157" s="1">
        <v>0</v>
      </c>
      <c r="G157" s="1">
        <v>6000</v>
      </c>
      <c r="H157" s="1">
        <v>32500</v>
      </c>
      <c r="I157" s="1">
        <f t="shared" si="167"/>
        <v>3250</v>
      </c>
      <c r="J157" s="1">
        <f t="shared" si="168"/>
        <v>3900</v>
      </c>
      <c r="K157" s="1">
        <v>0</v>
      </c>
      <c r="L157" s="1">
        <v>500</v>
      </c>
      <c r="M157" s="1">
        <f t="shared" si="169"/>
        <v>40150</v>
      </c>
      <c r="N157" s="1">
        <v>5000</v>
      </c>
      <c r="O157" s="1">
        <v>0</v>
      </c>
      <c r="P157" s="1">
        <f t="shared" si="170"/>
        <v>200</v>
      </c>
      <c r="Q157" s="1">
        <f t="shared" si="171"/>
        <v>34950</v>
      </c>
      <c r="R157" s="1">
        <v>32500</v>
      </c>
      <c r="S157" s="1">
        <f t="shared" si="172"/>
        <v>3250</v>
      </c>
      <c r="T157" s="1">
        <f t="shared" si="173"/>
        <v>3900</v>
      </c>
      <c r="U157" s="1">
        <v>0</v>
      </c>
      <c r="V157" s="1">
        <v>500</v>
      </c>
      <c r="W157" s="1">
        <f t="shared" si="174"/>
        <v>40150</v>
      </c>
      <c r="X157" s="1">
        <v>5000</v>
      </c>
      <c r="Y157" s="1">
        <v>0</v>
      </c>
      <c r="Z157" s="1">
        <f t="shared" si="175"/>
        <v>200</v>
      </c>
      <c r="AA157" s="1">
        <f t="shared" si="176"/>
        <v>34950</v>
      </c>
      <c r="AB157" s="1">
        <v>32500</v>
      </c>
      <c r="AC157" s="1">
        <f t="shared" si="177"/>
        <v>4550</v>
      </c>
      <c r="AD157" s="1">
        <f t="shared" si="178"/>
        <v>3900</v>
      </c>
      <c r="AE157" s="1">
        <v>0</v>
      </c>
      <c r="AF157" s="1">
        <v>500</v>
      </c>
      <c r="AG157" s="1">
        <f t="shared" si="179"/>
        <v>41450</v>
      </c>
      <c r="AH157" s="1">
        <v>5000</v>
      </c>
      <c r="AI157" s="1">
        <v>0</v>
      </c>
      <c r="AJ157" s="1">
        <f t="shared" si="180"/>
        <v>200</v>
      </c>
      <c r="AK157" s="1">
        <f t="shared" si="181"/>
        <v>36250</v>
      </c>
      <c r="AL157" s="1">
        <v>32500</v>
      </c>
      <c r="AM157" s="1">
        <f t="shared" si="182"/>
        <v>4550</v>
      </c>
      <c r="AN157" s="1">
        <f t="shared" si="183"/>
        <v>3900</v>
      </c>
      <c r="AO157" s="1">
        <v>0</v>
      </c>
      <c r="AP157" s="1">
        <v>500</v>
      </c>
      <c r="AQ157" s="1">
        <f t="shared" si="184"/>
        <v>41450</v>
      </c>
      <c r="AR157" s="1">
        <v>5000</v>
      </c>
      <c r="AS157" s="1">
        <v>0</v>
      </c>
      <c r="AT157" s="1">
        <f t="shared" si="185"/>
        <v>200</v>
      </c>
      <c r="AU157" s="1">
        <f t="shared" si="186"/>
        <v>36250</v>
      </c>
      <c r="AV157" s="1">
        <v>34500</v>
      </c>
      <c r="AW157" s="1">
        <f t="shared" si="187"/>
        <v>4830.0000000000009</v>
      </c>
      <c r="AX157" s="1">
        <f t="shared" si="188"/>
        <v>1300</v>
      </c>
      <c r="AY157" s="1">
        <f t="shared" si="189"/>
        <v>4140</v>
      </c>
      <c r="AZ157" s="1">
        <v>0</v>
      </c>
      <c r="BA157" s="1">
        <v>500</v>
      </c>
      <c r="BB157" s="1">
        <f t="shared" si="190"/>
        <v>45270</v>
      </c>
      <c r="BC157" s="1">
        <v>5000</v>
      </c>
      <c r="BD157" s="1">
        <v>0</v>
      </c>
      <c r="BE157" s="1">
        <f t="shared" si="191"/>
        <v>200</v>
      </c>
      <c r="BF157" s="1">
        <f t="shared" si="192"/>
        <v>40070</v>
      </c>
      <c r="BG157" s="1">
        <v>34500</v>
      </c>
      <c r="BH157" s="1">
        <f t="shared" si="193"/>
        <v>4830.0000000000009</v>
      </c>
      <c r="BI157" s="1">
        <f t="shared" si="194"/>
        <v>4140</v>
      </c>
      <c r="BJ157" s="1">
        <v>0</v>
      </c>
      <c r="BK157" s="1">
        <v>500</v>
      </c>
      <c r="BL157" s="1">
        <f t="shared" si="195"/>
        <v>43970</v>
      </c>
      <c r="BM157" s="1">
        <v>5000</v>
      </c>
      <c r="BN157" s="1">
        <v>0</v>
      </c>
      <c r="BO157" s="1">
        <f t="shared" si="196"/>
        <v>200</v>
      </c>
      <c r="BP157" s="1">
        <f t="shared" si="197"/>
        <v>38770</v>
      </c>
      <c r="BQ157" s="1">
        <v>34500</v>
      </c>
      <c r="BR157" s="1">
        <f t="shared" si="198"/>
        <v>4830.0000000000009</v>
      </c>
      <c r="BS157" s="1">
        <f t="shared" si="199"/>
        <v>4140</v>
      </c>
      <c r="BT157" s="1">
        <v>0</v>
      </c>
      <c r="BU157" s="1">
        <v>500</v>
      </c>
      <c r="BV157" s="1">
        <f t="shared" si="200"/>
        <v>43970</v>
      </c>
      <c r="BW157" s="1">
        <v>5000</v>
      </c>
      <c r="BX157" s="1">
        <v>0</v>
      </c>
      <c r="BY157" s="1">
        <f t="shared" si="201"/>
        <v>200</v>
      </c>
      <c r="BZ157" s="1">
        <f t="shared" si="202"/>
        <v>38770</v>
      </c>
      <c r="CA157" s="1">
        <v>34500</v>
      </c>
      <c r="CB157" s="1">
        <f t="shared" si="203"/>
        <v>4830.0000000000009</v>
      </c>
      <c r="CC157" s="1">
        <f t="shared" si="204"/>
        <v>4140</v>
      </c>
      <c r="CD157" s="1">
        <v>0</v>
      </c>
      <c r="CE157" s="1">
        <v>500</v>
      </c>
      <c r="CF157" s="1">
        <f t="shared" si="205"/>
        <v>43970</v>
      </c>
      <c r="CG157" s="1">
        <v>5000</v>
      </c>
      <c r="CH157" s="1">
        <v>0</v>
      </c>
      <c r="CI157" s="1">
        <f t="shared" si="206"/>
        <v>200</v>
      </c>
      <c r="CJ157" s="1">
        <f t="shared" si="207"/>
        <v>38770</v>
      </c>
      <c r="CK157" s="1">
        <v>34500</v>
      </c>
      <c r="CL157" s="1">
        <f t="shared" si="208"/>
        <v>4830.0000000000009</v>
      </c>
      <c r="CM157" s="1">
        <f t="shared" si="209"/>
        <v>4140</v>
      </c>
      <c r="CN157" s="1">
        <v>0</v>
      </c>
      <c r="CO157" s="1">
        <v>500</v>
      </c>
      <c r="CP157" s="1">
        <f t="shared" si="210"/>
        <v>43970</v>
      </c>
      <c r="CQ157" s="1">
        <v>5000</v>
      </c>
      <c r="CR157" s="1">
        <v>0</v>
      </c>
      <c r="CS157" s="1">
        <f t="shared" si="211"/>
        <v>200</v>
      </c>
      <c r="CT157" s="1">
        <f t="shared" si="212"/>
        <v>38770</v>
      </c>
      <c r="CU157" s="1">
        <v>34500</v>
      </c>
      <c r="CV157" s="1">
        <f t="shared" si="213"/>
        <v>4830.0000000000009</v>
      </c>
      <c r="CW157" s="1">
        <f t="shared" si="214"/>
        <v>4140</v>
      </c>
      <c r="CX157" s="1">
        <v>0</v>
      </c>
      <c r="CY157" s="1">
        <v>500</v>
      </c>
      <c r="CZ157" s="1">
        <f t="shared" si="215"/>
        <v>43970</v>
      </c>
      <c r="DA157" s="1">
        <v>5000</v>
      </c>
      <c r="DB157" s="1">
        <v>0</v>
      </c>
      <c r="DC157" s="1">
        <f t="shared" si="216"/>
        <v>200</v>
      </c>
      <c r="DD157" s="1">
        <f t="shared" si="217"/>
        <v>38770</v>
      </c>
      <c r="DE157" s="1">
        <v>34500</v>
      </c>
      <c r="DF157" s="1">
        <f t="shared" si="218"/>
        <v>4830.0000000000009</v>
      </c>
      <c r="DG157" s="1">
        <f t="shared" si="219"/>
        <v>4140</v>
      </c>
      <c r="DH157" s="1">
        <v>0</v>
      </c>
      <c r="DI157" s="1">
        <v>500</v>
      </c>
      <c r="DJ157" s="1">
        <f t="shared" si="220"/>
        <v>43970</v>
      </c>
      <c r="DK157" s="1">
        <v>5000</v>
      </c>
      <c r="DL157" s="1">
        <v>0</v>
      </c>
      <c r="DM157" s="1">
        <f t="shared" si="221"/>
        <v>200</v>
      </c>
      <c r="DN157" s="1">
        <f t="shared" si="222"/>
        <v>38770</v>
      </c>
      <c r="DO157" s="1">
        <v>34500</v>
      </c>
      <c r="DP157" s="1">
        <f t="shared" si="223"/>
        <v>4830.0000000000009</v>
      </c>
      <c r="DQ157" s="1">
        <f t="shared" si="224"/>
        <v>4140</v>
      </c>
      <c r="DR157" s="1">
        <v>0</v>
      </c>
      <c r="DS157" s="1">
        <v>500</v>
      </c>
      <c r="DT157" s="1">
        <f t="shared" si="225"/>
        <v>43970</v>
      </c>
      <c r="DU157" s="1">
        <v>5000</v>
      </c>
      <c r="DV157" s="1">
        <v>0</v>
      </c>
      <c r="DW157" s="1">
        <f t="shared" si="226"/>
        <v>200</v>
      </c>
      <c r="DX157" s="1">
        <f t="shared" si="227"/>
        <v>38770</v>
      </c>
      <c r="DY157" s="1">
        <f t="shared" si="228"/>
        <v>522260</v>
      </c>
      <c r="DZ157" s="1">
        <f t="shared" si="160"/>
        <v>2400</v>
      </c>
      <c r="EA157" s="1">
        <f t="shared" si="161"/>
        <v>50000</v>
      </c>
      <c r="EB157" s="1">
        <v>0</v>
      </c>
      <c r="EC157" s="1">
        <f t="shared" si="162"/>
        <v>469860</v>
      </c>
      <c r="ED157" s="1">
        <f t="shared" si="163"/>
        <v>60000</v>
      </c>
      <c r="EE157" s="1">
        <f t="shared" si="164"/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f t="shared" si="165"/>
        <v>60000</v>
      </c>
      <c r="EQ157" s="1">
        <f t="shared" si="229"/>
        <v>60000</v>
      </c>
      <c r="ER157" s="1">
        <f t="shared" si="166"/>
        <v>409860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f t="shared" si="230"/>
        <v>0</v>
      </c>
      <c r="FA157" s="1">
        <f t="shared" si="231"/>
        <v>409860</v>
      </c>
      <c r="FB157" s="1">
        <f t="shared" si="232"/>
        <v>7993</v>
      </c>
      <c r="FC157" s="1">
        <f t="shared" si="233"/>
        <v>0</v>
      </c>
      <c r="FD157" s="1">
        <f t="shared" si="234"/>
        <v>7993</v>
      </c>
      <c r="FE157" s="1">
        <f t="shared" si="235"/>
        <v>0</v>
      </c>
      <c r="FF157" s="1">
        <f t="shared" si="236"/>
        <v>0</v>
      </c>
      <c r="FG157" s="1">
        <f t="shared" si="237"/>
        <v>0</v>
      </c>
      <c r="FH157" s="1">
        <v>0</v>
      </c>
      <c r="FI157" s="1">
        <f t="shared" si="238"/>
        <v>0</v>
      </c>
      <c r="FJ157" s="1" t="b">
        <f t="shared" si="239"/>
        <v>1</v>
      </c>
    </row>
    <row r="158" spans="1:166" x14ac:dyDescent="0.25">
      <c r="A158" s="1">
        <f>_xlfn.AGGREGATE(3,5,$B$2:B158)</f>
        <v>62</v>
      </c>
      <c r="B158" s="1" t="s">
        <v>436</v>
      </c>
      <c r="C158" s="1" t="s">
        <v>437</v>
      </c>
      <c r="D158" s="1" t="s">
        <v>808</v>
      </c>
      <c r="E158" s="1" t="s">
        <v>846</v>
      </c>
      <c r="F158" s="1">
        <v>0</v>
      </c>
      <c r="G158" s="1">
        <v>6000</v>
      </c>
      <c r="H158" s="1">
        <v>32500</v>
      </c>
      <c r="I158" s="1">
        <f t="shared" si="167"/>
        <v>3250</v>
      </c>
      <c r="J158" s="1">
        <f t="shared" si="168"/>
        <v>3900</v>
      </c>
      <c r="K158" s="1">
        <v>0</v>
      </c>
      <c r="L158" s="1">
        <v>0</v>
      </c>
      <c r="M158" s="1">
        <f t="shared" si="169"/>
        <v>39650</v>
      </c>
      <c r="N158" s="1">
        <v>6000</v>
      </c>
      <c r="O158" s="1">
        <v>0</v>
      </c>
      <c r="P158" s="1">
        <f t="shared" si="170"/>
        <v>150</v>
      </c>
      <c r="Q158" s="1">
        <f t="shared" si="171"/>
        <v>33500</v>
      </c>
      <c r="R158" s="1">
        <v>32500</v>
      </c>
      <c r="S158" s="1">
        <f t="shared" si="172"/>
        <v>3250</v>
      </c>
      <c r="T158" s="1">
        <f t="shared" si="173"/>
        <v>3900</v>
      </c>
      <c r="U158" s="1">
        <v>0</v>
      </c>
      <c r="V158" s="1">
        <v>0</v>
      </c>
      <c r="W158" s="1">
        <f t="shared" si="174"/>
        <v>39650</v>
      </c>
      <c r="X158" s="1">
        <v>6000</v>
      </c>
      <c r="Y158" s="1">
        <v>0</v>
      </c>
      <c r="Z158" s="1">
        <f t="shared" si="175"/>
        <v>150</v>
      </c>
      <c r="AA158" s="1">
        <f t="shared" si="176"/>
        <v>33500</v>
      </c>
      <c r="AB158" s="1">
        <v>32500</v>
      </c>
      <c r="AC158" s="1">
        <f t="shared" si="177"/>
        <v>4550</v>
      </c>
      <c r="AD158" s="1">
        <f t="shared" si="178"/>
        <v>3900</v>
      </c>
      <c r="AE158" s="1">
        <v>0</v>
      </c>
      <c r="AF158" s="1">
        <v>0</v>
      </c>
      <c r="AG158" s="1">
        <f t="shared" si="179"/>
        <v>40950</v>
      </c>
      <c r="AH158" s="1">
        <v>6000</v>
      </c>
      <c r="AI158" s="1">
        <v>0</v>
      </c>
      <c r="AJ158" s="1">
        <f t="shared" si="180"/>
        <v>200</v>
      </c>
      <c r="AK158" s="1">
        <f t="shared" si="181"/>
        <v>34750</v>
      </c>
      <c r="AL158" s="1">
        <v>32500</v>
      </c>
      <c r="AM158" s="1">
        <f t="shared" si="182"/>
        <v>4550</v>
      </c>
      <c r="AN158" s="1">
        <f t="shared" si="183"/>
        <v>3900</v>
      </c>
      <c r="AO158" s="1">
        <v>0</v>
      </c>
      <c r="AP158" s="1">
        <v>0</v>
      </c>
      <c r="AQ158" s="1">
        <f t="shared" si="184"/>
        <v>40950</v>
      </c>
      <c r="AR158" s="1">
        <v>6000</v>
      </c>
      <c r="AS158" s="1">
        <v>0</v>
      </c>
      <c r="AT158" s="1">
        <f t="shared" si="185"/>
        <v>200</v>
      </c>
      <c r="AU158" s="1">
        <f t="shared" si="186"/>
        <v>34750</v>
      </c>
      <c r="AV158" s="1">
        <v>34500</v>
      </c>
      <c r="AW158" s="1">
        <f t="shared" si="187"/>
        <v>4830.0000000000009</v>
      </c>
      <c r="AX158" s="1">
        <f t="shared" si="188"/>
        <v>1300</v>
      </c>
      <c r="AY158" s="1">
        <f t="shared" si="189"/>
        <v>4140</v>
      </c>
      <c r="AZ158" s="1">
        <v>0</v>
      </c>
      <c r="BA158" s="1">
        <v>0</v>
      </c>
      <c r="BB158" s="1">
        <f t="shared" si="190"/>
        <v>44770</v>
      </c>
      <c r="BC158" s="1">
        <v>6000</v>
      </c>
      <c r="BD158" s="1">
        <v>0</v>
      </c>
      <c r="BE158" s="1">
        <f t="shared" si="191"/>
        <v>200</v>
      </c>
      <c r="BF158" s="1">
        <f t="shared" si="192"/>
        <v>38570</v>
      </c>
      <c r="BG158" s="1">
        <v>34500</v>
      </c>
      <c r="BH158" s="1">
        <f t="shared" si="193"/>
        <v>4830.0000000000009</v>
      </c>
      <c r="BI158" s="1">
        <f t="shared" si="194"/>
        <v>4140</v>
      </c>
      <c r="BJ158" s="1">
        <v>0</v>
      </c>
      <c r="BK158" s="1">
        <v>0</v>
      </c>
      <c r="BL158" s="1">
        <f t="shared" si="195"/>
        <v>43470</v>
      </c>
      <c r="BM158" s="1">
        <v>6000</v>
      </c>
      <c r="BN158" s="1">
        <v>0</v>
      </c>
      <c r="BO158" s="1">
        <f t="shared" si="196"/>
        <v>200</v>
      </c>
      <c r="BP158" s="1">
        <f t="shared" si="197"/>
        <v>37270</v>
      </c>
      <c r="BQ158" s="1">
        <v>34500</v>
      </c>
      <c r="BR158" s="1">
        <f t="shared" si="198"/>
        <v>4830.0000000000009</v>
      </c>
      <c r="BS158" s="1">
        <f t="shared" si="199"/>
        <v>4140</v>
      </c>
      <c r="BT158" s="1">
        <v>0</v>
      </c>
      <c r="BU158" s="1">
        <v>0</v>
      </c>
      <c r="BV158" s="1">
        <f t="shared" si="200"/>
        <v>43470</v>
      </c>
      <c r="BW158" s="1">
        <v>6000</v>
      </c>
      <c r="BX158" s="1">
        <v>0</v>
      </c>
      <c r="BY158" s="1">
        <f t="shared" si="201"/>
        <v>200</v>
      </c>
      <c r="BZ158" s="1">
        <f t="shared" si="202"/>
        <v>37270</v>
      </c>
      <c r="CA158" s="1">
        <v>34500</v>
      </c>
      <c r="CB158" s="1">
        <f t="shared" si="203"/>
        <v>4830.0000000000009</v>
      </c>
      <c r="CC158" s="1">
        <f t="shared" si="204"/>
        <v>4140</v>
      </c>
      <c r="CD158" s="1">
        <v>0</v>
      </c>
      <c r="CE158" s="1">
        <v>0</v>
      </c>
      <c r="CF158" s="1">
        <f t="shared" si="205"/>
        <v>43470</v>
      </c>
      <c r="CG158" s="1">
        <v>6000</v>
      </c>
      <c r="CH158" s="1">
        <v>0</v>
      </c>
      <c r="CI158" s="1">
        <f t="shared" si="206"/>
        <v>200</v>
      </c>
      <c r="CJ158" s="1">
        <f t="shared" si="207"/>
        <v>37270</v>
      </c>
      <c r="CK158" s="1">
        <v>34500</v>
      </c>
      <c r="CL158" s="1">
        <f t="shared" si="208"/>
        <v>4830.0000000000009</v>
      </c>
      <c r="CM158" s="1">
        <f t="shared" si="209"/>
        <v>4140</v>
      </c>
      <c r="CN158" s="1">
        <v>0</v>
      </c>
      <c r="CO158" s="1">
        <v>0</v>
      </c>
      <c r="CP158" s="1">
        <f t="shared" si="210"/>
        <v>43470</v>
      </c>
      <c r="CQ158" s="1">
        <v>6000</v>
      </c>
      <c r="CR158" s="1">
        <v>0</v>
      </c>
      <c r="CS158" s="1">
        <f t="shared" si="211"/>
        <v>200</v>
      </c>
      <c r="CT158" s="1">
        <f t="shared" si="212"/>
        <v>37270</v>
      </c>
      <c r="CU158" s="1">
        <v>34500</v>
      </c>
      <c r="CV158" s="1">
        <f t="shared" si="213"/>
        <v>4830.0000000000009</v>
      </c>
      <c r="CW158" s="1">
        <f t="shared" si="214"/>
        <v>4140</v>
      </c>
      <c r="CX158" s="1">
        <v>0</v>
      </c>
      <c r="CY158" s="1">
        <v>0</v>
      </c>
      <c r="CZ158" s="1">
        <f t="shared" si="215"/>
        <v>43470</v>
      </c>
      <c r="DA158" s="1">
        <v>6000</v>
      </c>
      <c r="DB158" s="1">
        <v>0</v>
      </c>
      <c r="DC158" s="1">
        <f t="shared" si="216"/>
        <v>200</v>
      </c>
      <c r="DD158" s="1">
        <f t="shared" si="217"/>
        <v>37270</v>
      </c>
      <c r="DE158" s="1">
        <v>34500</v>
      </c>
      <c r="DF158" s="1">
        <f t="shared" si="218"/>
        <v>4830.0000000000009</v>
      </c>
      <c r="DG158" s="1">
        <f t="shared" si="219"/>
        <v>4140</v>
      </c>
      <c r="DH158" s="1">
        <v>0</v>
      </c>
      <c r="DI158" s="1">
        <v>0</v>
      </c>
      <c r="DJ158" s="1">
        <f t="shared" si="220"/>
        <v>43470</v>
      </c>
      <c r="DK158" s="1">
        <v>6000</v>
      </c>
      <c r="DL158" s="1">
        <v>0</v>
      </c>
      <c r="DM158" s="1">
        <f t="shared" si="221"/>
        <v>200</v>
      </c>
      <c r="DN158" s="1">
        <f t="shared" si="222"/>
        <v>37270</v>
      </c>
      <c r="DO158" s="1">
        <v>34500</v>
      </c>
      <c r="DP158" s="1">
        <f t="shared" si="223"/>
        <v>4830.0000000000009</v>
      </c>
      <c r="DQ158" s="1">
        <f t="shared" si="224"/>
        <v>4140</v>
      </c>
      <c r="DR158" s="1">
        <v>0</v>
      </c>
      <c r="DS158" s="1">
        <v>0</v>
      </c>
      <c r="DT158" s="1">
        <f t="shared" si="225"/>
        <v>43470</v>
      </c>
      <c r="DU158" s="1">
        <v>6000</v>
      </c>
      <c r="DV158" s="1">
        <v>0</v>
      </c>
      <c r="DW158" s="1">
        <f t="shared" si="226"/>
        <v>200</v>
      </c>
      <c r="DX158" s="1">
        <f t="shared" si="227"/>
        <v>37270</v>
      </c>
      <c r="DY158" s="1">
        <f t="shared" si="228"/>
        <v>516260</v>
      </c>
      <c r="DZ158" s="1">
        <f t="shared" si="160"/>
        <v>2300</v>
      </c>
      <c r="EA158" s="1">
        <f t="shared" si="161"/>
        <v>50000</v>
      </c>
      <c r="EB158" s="1">
        <v>0</v>
      </c>
      <c r="EC158" s="1">
        <f t="shared" si="162"/>
        <v>463960</v>
      </c>
      <c r="ED158" s="1">
        <f t="shared" si="163"/>
        <v>72000</v>
      </c>
      <c r="EE158" s="1">
        <f t="shared" si="164"/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f t="shared" si="165"/>
        <v>72000</v>
      </c>
      <c r="EQ158" s="1">
        <f t="shared" si="229"/>
        <v>72000</v>
      </c>
      <c r="ER158" s="1">
        <f t="shared" si="166"/>
        <v>391960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f t="shared" si="230"/>
        <v>0</v>
      </c>
      <c r="FA158" s="1">
        <f t="shared" si="231"/>
        <v>391960</v>
      </c>
      <c r="FB158" s="1">
        <f t="shared" si="232"/>
        <v>7098</v>
      </c>
      <c r="FC158" s="1">
        <f t="shared" si="233"/>
        <v>0</v>
      </c>
      <c r="FD158" s="1">
        <f t="shared" si="234"/>
        <v>7098</v>
      </c>
      <c r="FE158" s="1">
        <f t="shared" si="235"/>
        <v>0</v>
      </c>
      <c r="FF158" s="1">
        <f t="shared" si="236"/>
        <v>0</v>
      </c>
      <c r="FG158" s="1">
        <f t="shared" si="237"/>
        <v>0</v>
      </c>
      <c r="FH158" s="1">
        <v>0</v>
      </c>
      <c r="FI158" s="1">
        <f t="shared" si="238"/>
        <v>0</v>
      </c>
      <c r="FJ158" s="1" t="b">
        <f t="shared" si="239"/>
        <v>1</v>
      </c>
    </row>
    <row r="159" spans="1:166" customFormat="1" hidden="1" x14ac:dyDescent="0.25">
      <c r="A159">
        <f>_xlfn.AGGREGATE(3,5,$B$2:B159)</f>
        <v>62</v>
      </c>
      <c r="B159" t="s">
        <v>438</v>
      </c>
      <c r="C159" t="s">
        <v>439</v>
      </c>
      <c r="D159" t="s">
        <v>808</v>
      </c>
      <c r="E159" t="s">
        <v>846</v>
      </c>
      <c r="F159">
        <v>0</v>
      </c>
      <c r="G159">
        <v>0</v>
      </c>
      <c r="H159">
        <v>0</v>
      </c>
      <c r="I159">
        <f t="shared" si="167"/>
        <v>0</v>
      </c>
      <c r="J159">
        <f t="shared" si="168"/>
        <v>0</v>
      </c>
      <c r="K159">
        <v>0</v>
      </c>
      <c r="L159">
        <v>0</v>
      </c>
      <c r="M159">
        <f t="shared" si="169"/>
        <v>0</v>
      </c>
      <c r="N159">
        <v>0</v>
      </c>
      <c r="O159">
        <v>0</v>
      </c>
      <c r="P159">
        <f t="shared" si="170"/>
        <v>0</v>
      </c>
      <c r="Q159">
        <f t="shared" si="171"/>
        <v>0</v>
      </c>
      <c r="R159">
        <v>28900</v>
      </c>
      <c r="S159">
        <f t="shared" si="172"/>
        <v>2890</v>
      </c>
      <c r="T159">
        <f t="shared" si="173"/>
        <v>3468</v>
      </c>
      <c r="U159">
        <v>0</v>
      </c>
      <c r="V159">
        <v>500</v>
      </c>
      <c r="W159">
        <f t="shared" si="174"/>
        <v>35758</v>
      </c>
      <c r="X159">
        <v>0</v>
      </c>
      <c r="Y159">
        <v>0</v>
      </c>
      <c r="Z159">
        <f t="shared" si="175"/>
        <v>150</v>
      </c>
      <c r="AA159">
        <f t="shared" si="176"/>
        <v>35608</v>
      </c>
      <c r="AB159">
        <v>28900</v>
      </c>
      <c r="AC159">
        <f t="shared" si="177"/>
        <v>4046.0000000000005</v>
      </c>
      <c r="AD159">
        <f t="shared" si="178"/>
        <v>3468</v>
      </c>
      <c r="AE159">
        <v>0</v>
      </c>
      <c r="AF159">
        <v>500</v>
      </c>
      <c r="AG159">
        <f t="shared" si="179"/>
        <v>36914</v>
      </c>
      <c r="AH159">
        <v>0</v>
      </c>
      <c r="AI159">
        <v>0</v>
      </c>
      <c r="AJ159">
        <f t="shared" si="180"/>
        <v>150</v>
      </c>
      <c r="AK159">
        <f t="shared" si="181"/>
        <v>36764</v>
      </c>
      <c r="AL159">
        <v>28900</v>
      </c>
      <c r="AM159">
        <f t="shared" si="182"/>
        <v>4046.0000000000005</v>
      </c>
      <c r="AN159">
        <f t="shared" si="183"/>
        <v>3468</v>
      </c>
      <c r="AO159">
        <v>0</v>
      </c>
      <c r="AP159">
        <v>500</v>
      </c>
      <c r="AQ159">
        <f t="shared" si="184"/>
        <v>36914</v>
      </c>
      <c r="AR159">
        <v>0</v>
      </c>
      <c r="AS159">
        <v>0</v>
      </c>
      <c r="AT159">
        <f t="shared" si="185"/>
        <v>150</v>
      </c>
      <c r="AU159">
        <f t="shared" si="186"/>
        <v>36764</v>
      </c>
      <c r="AV159">
        <v>28900</v>
      </c>
      <c r="AW159">
        <f t="shared" si="187"/>
        <v>4046.0000000000005</v>
      </c>
      <c r="AX159">
        <f t="shared" si="188"/>
        <v>1156</v>
      </c>
      <c r="AY159">
        <f t="shared" si="189"/>
        <v>3468</v>
      </c>
      <c r="AZ159">
        <v>0</v>
      </c>
      <c r="BA159">
        <v>500</v>
      </c>
      <c r="BB159">
        <f t="shared" si="190"/>
        <v>38070</v>
      </c>
      <c r="BC159">
        <v>0</v>
      </c>
      <c r="BD159">
        <v>0</v>
      </c>
      <c r="BE159">
        <f t="shared" si="191"/>
        <v>150</v>
      </c>
      <c r="BF159">
        <f t="shared" si="192"/>
        <v>37920</v>
      </c>
      <c r="BG159">
        <v>28900</v>
      </c>
      <c r="BH159">
        <f t="shared" si="193"/>
        <v>4046.0000000000005</v>
      </c>
      <c r="BI159">
        <f t="shared" si="194"/>
        <v>3468</v>
      </c>
      <c r="BJ159">
        <v>0</v>
      </c>
      <c r="BK159">
        <v>500</v>
      </c>
      <c r="BL159">
        <f t="shared" si="195"/>
        <v>36914</v>
      </c>
      <c r="BM159">
        <v>0</v>
      </c>
      <c r="BN159">
        <v>0</v>
      </c>
      <c r="BO159">
        <f t="shared" si="196"/>
        <v>150</v>
      </c>
      <c r="BP159">
        <f t="shared" si="197"/>
        <v>36764</v>
      </c>
      <c r="BQ159">
        <v>28900</v>
      </c>
      <c r="BR159">
        <f t="shared" si="198"/>
        <v>4046.0000000000005</v>
      </c>
      <c r="BS159">
        <f t="shared" si="199"/>
        <v>3468</v>
      </c>
      <c r="BT159">
        <v>0</v>
      </c>
      <c r="BU159">
        <v>500</v>
      </c>
      <c r="BV159">
        <f t="shared" si="200"/>
        <v>36914</v>
      </c>
      <c r="BW159">
        <v>0</v>
      </c>
      <c r="BX159">
        <v>0</v>
      </c>
      <c r="BY159">
        <f t="shared" si="201"/>
        <v>150</v>
      </c>
      <c r="BZ159">
        <f t="shared" si="202"/>
        <v>36764</v>
      </c>
      <c r="CA159">
        <v>28900</v>
      </c>
      <c r="CB159">
        <f t="shared" si="203"/>
        <v>4046.0000000000005</v>
      </c>
      <c r="CC159">
        <f t="shared" si="204"/>
        <v>3468</v>
      </c>
      <c r="CD159">
        <v>0</v>
      </c>
      <c r="CE159">
        <v>500</v>
      </c>
      <c r="CF159">
        <f t="shared" si="205"/>
        <v>36914</v>
      </c>
      <c r="CG159">
        <v>0</v>
      </c>
      <c r="CH159">
        <v>0</v>
      </c>
      <c r="CI159">
        <f t="shared" si="206"/>
        <v>150</v>
      </c>
      <c r="CJ159">
        <f t="shared" si="207"/>
        <v>36764</v>
      </c>
      <c r="CK159">
        <v>28900</v>
      </c>
      <c r="CL159">
        <f t="shared" si="208"/>
        <v>4046.0000000000005</v>
      </c>
      <c r="CM159">
        <f t="shared" si="209"/>
        <v>3468</v>
      </c>
      <c r="CN159">
        <v>0</v>
      </c>
      <c r="CO159">
        <v>500</v>
      </c>
      <c r="CP159">
        <f t="shared" si="210"/>
        <v>36914</v>
      </c>
      <c r="CQ159">
        <v>0</v>
      </c>
      <c r="CR159">
        <v>0</v>
      </c>
      <c r="CS159">
        <f t="shared" si="211"/>
        <v>150</v>
      </c>
      <c r="CT159">
        <f t="shared" si="212"/>
        <v>36764</v>
      </c>
      <c r="CU159">
        <v>28900</v>
      </c>
      <c r="CV159">
        <f t="shared" si="213"/>
        <v>4046.0000000000005</v>
      </c>
      <c r="CW159">
        <f t="shared" si="214"/>
        <v>3468</v>
      </c>
      <c r="CX159">
        <v>0</v>
      </c>
      <c r="CY159">
        <v>500</v>
      </c>
      <c r="CZ159">
        <f t="shared" si="215"/>
        <v>36914</v>
      </c>
      <c r="DA159">
        <v>0</v>
      </c>
      <c r="DB159">
        <v>0</v>
      </c>
      <c r="DC159">
        <f t="shared" si="216"/>
        <v>150</v>
      </c>
      <c r="DD159">
        <f t="shared" si="217"/>
        <v>36764</v>
      </c>
      <c r="DE159">
        <v>28900</v>
      </c>
      <c r="DF159">
        <f t="shared" si="218"/>
        <v>4046.0000000000005</v>
      </c>
      <c r="DG159">
        <f t="shared" si="219"/>
        <v>3468</v>
      </c>
      <c r="DH159">
        <v>0</v>
      </c>
      <c r="DI159">
        <v>500</v>
      </c>
      <c r="DJ159">
        <f t="shared" si="220"/>
        <v>36914</v>
      </c>
      <c r="DK159">
        <v>0</v>
      </c>
      <c r="DL159">
        <v>0</v>
      </c>
      <c r="DM159">
        <f t="shared" si="221"/>
        <v>150</v>
      </c>
      <c r="DN159">
        <f t="shared" si="222"/>
        <v>36764</v>
      </c>
      <c r="DO159">
        <v>28900</v>
      </c>
      <c r="DP159">
        <f t="shared" si="223"/>
        <v>4046.0000000000005</v>
      </c>
      <c r="DQ159">
        <f t="shared" si="224"/>
        <v>3468</v>
      </c>
      <c r="DR159">
        <v>0</v>
      </c>
      <c r="DS159">
        <v>500</v>
      </c>
      <c r="DT159">
        <f t="shared" si="225"/>
        <v>36914</v>
      </c>
      <c r="DU159">
        <v>0</v>
      </c>
      <c r="DV159">
        <v>0</v>
      </c>
      <c r="DW159">
        <f t="shared" si="226"/>
        <v>150</v>
      </c>
      <c r="DX159">
        <f t="shared" si="227"/>
        <v>36764</v>
      </c>
      <c r="DY159">
        <f t="shared" si="228"/>
        <v>406054</v>
      </c>
      <c r="DZ159">
        <f t="shared" si="160"/>
        <v>1650</v>
      </c>
      <c r="EA159">
        <f t="shared" si="161"/>
        <v>50000</v>
      </c>
      <c r="EB159">
        <v>0</v>
      </c>
      <c r="EC159">
        <f t="shared" si="162"/>
        <v>354404</v>
      </c>
      <c r="ED159">
        <f t="shared" si="163"/>
        <v>0</v>
      </c>
      <c r="EE159">
        <f t="shared" si="164"/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f t="shared" si="165"/>
        <v>0</v>
      </c>
      <c r="EQ159">
        <f t="shared" si="229"/>
        <v>0</v>
      </c>
      <c r="ER159">
        <f t="shared" si="166"/>
        <v>354404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f t="shared" si="230"/>
        <v>0</v>
      </c>
      <c r="FA159">
        <f t="shared" si="231"/>
        <v>354404</v>
      </c>
      <c r="FB159">
        <f t="shared" si="232"/>
        <v>5220</v>
      </c>
      <c r="FC159">
        <f t="shared" si="233"/>
        <v>0</v>
      </c>
      <c r="FD159">
        <f t="shared" si="234"/>
        <v>5220</v>
      </c>
      <c r="FE159">
        <f t="shared" si="235"/>
        <v>0</v>
      </c>
      <c r="FF159">
        <f t="shared" si="236"/>
        <v>0</v>
      </c>
      <c r="FG159">
        <f t="shared" si="237"/>
        <v>0</v>
      </c>
      <c r="FH159">
        <v>0</v>
      </c>
      <c r="FI159">
        <f t="shared" si="238"/>
        <v>0</v>
      </c>
      <c r="FJ159" t="b">
        <f t="shared" si="239"/>
        <v>0</v>
      </c>
    </row>
    <row r="160" spans="1:166" customFormat="1" hidden="1" x14ac:dyDescent="0.25">
      <c r="A160">
        <f>_xlfn.AGGREGATE(3,5,$B$2:B160)</f>
        <v>62</v>
      </c>
      <c r="B160" t="s">
        <v>440</v>
      </c>
      <c r="C160" t="s">
        <v>441</v>
      </c>
      <c r="D160" t="s">
        <v>808</v>
      </c>
      <c r="E160" t="s">
        <v>846</v>
      </c>
      <c r="F160">
        <v>0</v>
      </c>
      <c r="G160">
        <v>0</v>
      </c>
      <c r="H160">
        <v>0</v>
      </c>
      <c r="I160">
        <f t="shared" si="167"/>
        <v>0</v>
      </c>
      <c r="J160">
        <f t="shared" si="168"/>
        <v>0</v>
      </c>
      <c r="K160">
        <v>0</v>
      </c>
      <c r="L160">
        <v>0</v>
      </c>
      <c r="M160">
        <f t="shared" si="169"/>
        <v>0</v>
      </c>
      <c r="N160">
        <v>0</v>
      </c>
      <c r="O160">
        <v>0</v>
      </c>
      <c r="P160">
        <f t="shared" si="170"/>
        <v>0</v>
      </c>
      <c r="Q160">
        <f t="shared" si="171"/>
        <v>0</v>
      </c>
      <c r="R160">
        <v>0</v>
      </c>
      <c r="S160">
        <f t="shared" si="172"/>
        <v>0</v>
      </c>
      <c r="T160">
        <f t="shared" si="173"/>
        <v>0</v>
      </c>
      <c r="U160">
        <v>0</v>
      </c>
      <c r="V160">
        <v>0</v>
      </c>
      <c r="W160">
        <f t="shared" si="174"/>
        <v>0</v>
      </c>
      <c r="X160">
        <v>0</v>
      </c>
      <c r="Y160">
        <v>0</v>
      </c>
      <c r="Z160">
        <f t="shared" si="175"/>
        <v>0</v>
      </c>
      <c r="AA160">
        <f t="shared" si="176"/>
        <v>0</v>
      </c>
      <c r="AB160">
        <v>0</v>
      </c>
      <c r="AC160">
        <f t="shared" si="177"/>
        <v>0</v>
      </c>
      <c r="AD160">
        <f t="shared" si="178"/>
        <v>0</v>
      </c>
      <c r="AE160">
        <v>0</v>
      </c>
      <c r="AF160">
        <v>0</v>
      </c>
      <c r="AG160">
        <f t="shared" si="179"/>
        <v>0</v>
      </c>
      <c r="AH160">
        <v>0</v>
      </c>
      <c r="AI160">
        <v>0</v>
      </c>
      <c r="AJ160">
        <f t="shared" si="180"/>
        <v>0</v>
      </c>
      <c r="AK160">
        <f t="shared" si="181"/>
        <v>0</v>
      </c>
      <c r="AL160">
        <v>0</v>
      </c>
      <c r="AM160">
        <f t="shared" si="182"/>
        <v>0</v>
      </c>
      <c r="AN160">
        <f t="shared" si="183"/>
        <v>0</v>
      </c>
      <c r="AO160">
        <v>0</v>
      </c>
      <c r="AP160">
        <v>0</v>
      </c>
      <c r="AQ160">
        <f t="shared" si="184"/>
        <v>0</v>
      </c>
      <c r="AR160">
        <v>0</v>
      </c>
      <c r="AS160">
        <v>0</v>
      </c>
      <c r="AT160">
        <f t="shared" si="185"/>
        <v>0</v>
      </c>
      <c r="AU160">
        <f t="shared" si="186"/>
        <v>0</v>
      </c>
      <c r="AV160">
        <v>0</v>
      </c>
      <c r="AW160">
        <f t="shared" si="187"/>
        <v>0</v>
      </c>
      <c r="AX160">
        <f t="shared" si="188"/>
        <v>0</v>
      </c>
      <c r="AY160">
        <f t="shared" si="189"/>
        <v>0</v>
      </c>
      <c r="AZ160">
        <v>0</v>
      </c>
      <c r="BA160">
        <v>0</v>
      </c>
      <c r="BB160">
        <f t="shared" si="190"/>
        <v>0</v>
      </c>
      <c r="BC160">
        <v>0</v>
      </c>
      <c r="BD160">
        <v>0</v>
      </c>
      <c r="BE160">
        <f t="shared" si="191"/>
        <v>0</v>
      </c>
      <c r="BF160">
        <f t="shared" si="192"/>
        <v>0</v>
      </c>
      <c r="BG160">
        <v>0</v>
      </c>
      <c r="BH160">
        <f t="shared" si="193"/>
        <v>0</v>
      </c>
      <c r="BI160">
        <f t="shared" si="194"/>
        <v>0</v>
      </c>
      <c r="BJ160">
        <v>0</v>
      </c>
      <c r="BK160">
        <v>0</v>
      </c>
      <c r="BL160">
        <f t="shared" si="195"/>
        <v>0</v>
      </c>
      <c r="BM160">
        <v>0</v>
      </c>
      <c r="BN160">
        <v>0</v>
      </c>
      <c r="BO160">
        <f t="shared" si="196"/>
        <v>0</v>
      </c>
      <c r="BP160">
        <f t="shared" si="197"/>
        <v>0</v>
      </c>
      <c r="BQ160">
        <v>0</v>
      </c>
      <c r="BR160">
        <f t="shared" si="198"/>
        <v>0</v>
      </c>
      <c r="BS160">
        <f t="shared" si="199"/>
        <v>0</v>
      </c>
      <c r="BT160">
        <v>0</v>
      </c>
      <c r="BU160">
        <v>0</v>
      </c>
      <c r="BV160">
        <f t="shared" si="200"/>
        <v>0</v>
      </c>
      <c r="BW160">
        <v>0</v>
      </c>
      <c r="BX160">
        <v>0</v>
      </c>
      <c r="BY160">
        <f t="shared" si="201"/>
        <v>0</v>
      </c>
      <c r="BZ160">
        <f t="shared" si="202"/>
        <v>0</v>
      </c>
      <c r="CA160">
        <v>0</v>
      </c>
      <c r="CB160">
        <f t="shared" si="203"/>
        <v>0</v>
      </c>
      <c r="CC160">
        <f t="shared" si="204"/>
        <v>0</v>
      </c>
      <c r="CD160">
        <v>0</v>
      </c>
      <c r="CE160">
        <v>0</v>
      </c>
      <c r="CF160">
        <f t="shared" si="205"/>
        <v>0</v>
      </c>
      <c r="CG160">
        <v>0</v>
      </c>
      <c r="CH160">
        <v>0</v>
      </c>
      <c r="CI160">
        <f t="shared" si="206"/>
        <v>0</v>
      </c>
      <c r="CJ160">
        <f t="shared" si="207"/>
        <v>0</v>
      </c>
      <c r="CK160">
        <v>0</v>
      </c>
      <c r="CL160">
        <f t="shared" si="208"/>
        <v>0</v>
      </c>
      <c r="CM160">
        <f t="shared" si="209"/>
        <v>0</v>
      </c>
      <c r="CN160">
        <v>0</v>
      </c>
      <c r="CO160">
        <v>0</v>
      </c>
      <c r="CP160">
        <f t="shared" si="210"/>
        <v>0</v>
      </c>
      <c r="CQ160">
        <v>0</v>
      </c>
      <c r="CR160">
        <v>0</v>
      </c>
      <c r="CS160">
        <f t="shared" si="211"/>
        <v>0</v>
      </c>
      <c r="CT160">
        <f t="shared" si="212"/>
        <v>0</v>
      </c>
      <c r="CU160">
        <v>0</v>
      </c>
      <c r="CV160">
        <f t="shared" si="213"/>
        <v>0</v>
      </c>
      <c r="CW160">
        <f t="shared" si="214"/>
        <v>0</v>
      </c>
      <c r="CX160">
        <v>0</v>
      </c>
      <c r="CY160">
        <v>0</v>
      </c>
      <c r="CZ160">
        <f t="shared" si="215"/>
        <v>0</v>
      </c>
      <c r="DA160">
        <v>0</v>
      </c>
      <c r="DB160">
        <v>0</v>
      </c>
      <c r="DC160">
        <f t="shared" si="216"/>
        <v>0</v>
      </c>
      <c r="DD160">
        <f t="shared" si="217"/>
        <v>0</v>
      </c>
      <c r="DE160">
        <v>0</v>
      </c>
      <c r="DF160">
        <f t="shared" si="218"/>
        <v>0</v>
      </c>
      <c r="DG160">
        <f t="shared" si="219"/>
        <v>0</v>
      </c>
      <c r="DH160">
        <v>0</v>
      </c>
      <c r="DI160">
        <v>0</v>
      </c>
      <c r="DJ160">
        <f t="shared" si="220"/>
        <v>0</v>
      </c>
      <c r="DK160">
        <v>0</v>
      </c>
      <c r="DL160">
        <v>0</v>
      </c>
      <c r="DM160">
        <f t="shared" si="221"/>
        <v>0</v>
      </c>
      <c r="DN160">
        <f t="shared" si="222"/>
        <v>0</v>
      </c>
      <c r="DO160">
        <v>0</v>
      </c>
      <c r="DP160">
        <f t="shared" si="223"/>
        <v>0</v>
      </c>
      <c r="DQ160">
        <f t="shared" si="224"/>
        <v>0</v>
      </c>
      <c r="DR160">
        <v>0</v>
      </c>
      <c r="DS160">
        <v>0</v>
      </c>
      <c r="DT160">
        <f t="shared" si="225"/>
        <v>0</v>
      </c>
      <c r="DU160">
        <v>0</v>
      </c>
      <c r="DV160">
        <v>0</v>
      </c>
      <c r="DW160">
        <f t="shared" si="226"/>
        <v>0</v>
      </c>
      <c r="DX160">
        <f t="shared" si="227"/>
        <v>0</v>
      </c>
      <c r="DY160">
        <f t="shared" si="228"/>
        <v>0</v>
      </c>
      <c r="DZ160">
        <f t="shared" si="160"/>
        <v>0</v>
      </c>
      <c r="EA160">
        <f t="shared" si="161"/>
        <v>0</v>
      </c>
      <c r="EB160">
        <v>0</v>
      </c>
      <c r="EC160">
        <f t="shared" si="162"/>
        <v>0</v>
      </c>
      <c r="ED160">
        <f t="shared" si="163"/>
        <v>0</v>
      </c>
      <c r="EE160">
        <f t="shared" si="164"/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f t="shared" si="165"/>
        <v>0</v>
      </c>
      <c r="EQ160">
        <f t="shared" si="229"/>
        <v>0</v>
      </c>
      <c r="ER160">
        <f t="shared" si="166"/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f t="shared" si="230"/>
        <v>0</v>
      </c>
      <c r="FA160">
        <f t="shared" si="231"/>
        <v>0</v>
      </c>
      <c r="FB160">
        <f t="shared" si="232"/>
        <v>0</v>
      </c>
      <c r="FC160">
        <f t="shared" si="233"/>
        <v>0</v>
      </c>
      <c r="FD160">
        <f t="shared" si="234"/>
        <v>0</v>
      </c>
      <c r="FE160">
        <f t="shared" si="235"/>
        <v>0</v>
      </c>
      <c r="FF160">
        <f t="shared" si="236"/>
        <v>0</v>
      </c>
      <c r="FG160">
        <f t="shared" si="237"/>
        <v>0</v>
      </c>
      <c r="FH160">
        <v>0</v>
      </c>
      <c r="FI160">
        <f t="shared" si="238"/>
        <v>0</v>
      </c>
      <c r="FJ160" t="b">
        <f t="shared" si="239"/>
        <v>0</v>
      </c>
    </row>
    <row r="161" spans="1:166" customFormat="1" hidden="1" x14ac:dyDescent="0.25">
      <c r="A161">
        <f>_xlfn.AGGREGATE(3,5,$B$2:B161)</f>
        <v>62</v>
      </c>
      <c r="B161" t="s">
        <v>442</v>
      </c>
      <c r="C161" t="s">
        <v>443</v>
      </c>
      <c r="D161" t="s">
        <v>809</v>
      </c>
      <c r="E161" t="s">
        <v>847</v>
      </c>
      <c r="F161">
        <v>0</v>
      </c>
      <c r="G161">
        <v>0</v>
      </c>
      <c r="H161">
        <v>50200</v>
      </c>
      <c r="I161">
        <f t="shared" si="167"/>
        <v>5020</v>
      </c>
      <c r="J161">
        <f t="shared" si="168"/>
        <v>6024</v>
      </c>
      <c r="K161">
        <v>400</v>
      </c>
      <c r="L161">
        <v>500</v>
      </c>
      <c r="M161">
        <f t="shared" si="169"/>
        <v>62144</v>
      </c>
      <c r="N161">
        <v>6000</v>
      </c>
      <c r="O161">
        <v>60</v>
      </c>
      <c r="P161">
        <f t="shared" si="170"/>
        <v>200</v>
      </c>
      <c r="Q161">
        <f t="shared" si="171"/>
        <v>55884</v>
      </c>
      <c r="R161">
        <v>50200</v>
      </c>
      <c r="S161">
        <f t="shared" si="172"/>
        <v>5020</v>
      </c>
      <c r="T161">
        <f t="shared" si="173"/>
        <v>6024</v>
      </c>
      <c r="U161">
        <v>400</v>
      </c>
      <c r="V161">
        <v>500</v>
      </c>
      <c r="W161">
        <f t="shared" si="174"/>
        <v>62144</v>
      </c>
      <c r="X161">
        <v>6000</v>
      </c>
      <c r="Y161">
        <v>60</v>
      </c>
      <c r="Z161">
        <f t="shared" si="175"/>
        <v>200</v>
      </c>
      <c r="AA161">
        <f t="shared" si="176"/>
        <v>55884</v>
      </c>
      <c r="AB161">
        <v>50200</v>
      </c>
      <c r="AC161">
        <f t="shared" si="177"/>
        <v>7028.0000000000009</v>
      </c>
      <c r="AD161">
        <f t="shared" si="178"/>
        <v>6024</v>
      </c>
      <c r="AE161">
        <v>400</v>
      </c>
      <c r="AF161">
        <v>500</v>
      </c>
      <c r="AG161">
        <f t="shared" si="179"/>
        <v>64152</v>
      </c>
      <c r="AH161">
        <v>6000</v>
      </c>
      <c r="AI161">
        <v>60</v>
      </c>
      <c r="AJ161">
        <f t="shared" si="180"/>
        <v>200</v>
      </c>
      <c r="AK161">
        <f t="shared" si="181"/>
        <v>57892</v>
      </c>
      <c r="AL161">
        <v>50200</v>
      </c>
      <c r="AM161">
        <f t="shared" si="182"/>
        <v>7028.0000000000009</v>
      </c>
      <c r="AN161">
        <f t="shared" si="183"/>
        <v>6024</v>
      </c>
      <c r="AO161">
        <v>400</v>
      </c>
      <c r="AP161">
        <v>500</v>
      </c>
      <c r="AQ161">
        <f t="shared" si="184"/>
        <v>64152</v>
      </c>
      <c r="AR161">
        <v>6000</v>
      </c>
      <c r="AS161">
        <v>60</v>
      </c>
      <c r="AT161">
        <f t="shared" si="185"/>
        <v>200</v>
      </c>
      <c r="AU161">
        <f t="shared" si="186"/>
        <v>57892</v>
      </c>
      <c r="AV161">
        <v>51700</v>
      </c>
      <c r="AW161">
        <f t="shared" si="187"/>
        <v>7238.0000000000009</v>
      </c>
      <c r="AX161">
        <f t="shared" si="188"/>
        <v>2008</v>
      </c>
      <c r="AY161">
        <f t="shared" si="189"/>
        <v>6204</v>
      </c>
      <c r="AZ161">
        <v>400</v>
      </c>
      <c r="BA161">
        <v>500</v>
      </c>
      <c r="BB161">
        <f t="shared" si="190"/>
        <v>68050</v>
      </c>
      <c r="BC161">
        <v>6000</v>
      </c>
      <c r="BD161">
        <v>60</v>
      </c>
      <c r="BE161">
        <f t="shared" si="191"/>
        <v>200</v>
      </c>
      <c r="BF161">
        <f t="shared" si="192"/>
        <v>61790</v>
      </c>
      <c r="BG161">
        <v>51700</v>
      </c>
      <c r="BH161">
        <f t="shared" si="193"/>
        <v>7238.0000000000009</v>
      </c>
      <c r="BI161">
        <f t="shared" si="194"/>
        <v>6204</v>
      </c>
      <c r="BJ161">
        <v>400</v>
      </c>
      <c r="BK161">
        <v>500</v>
      </c>
      <c r="BL161">
        <f t="shared" si="195"/>
        <v>66042</v>
      </c>
      <c r="BM161">
        <v>6000</v>
      </c>
      <c r="BN161">
        <v>60</v>
      </c>
      <c r="BO161">
        <f t="shared" si="196"/>
        <v>200</v>
      </c>
      <c r="BP161">
        <f t="shared" si="197"/>
        <v>59782</v>
      </c>
      <c r="BQ161">
        <v>51700</v>
      </c>
      <c r="BR161">
        <f t="shared" si="198"/>
        <v>7238.0000000000009</v>
      </c>
      <c r="BS161">
        <f t="shared" si="199"/>
        <v>6204</v>
      </c>
      <c r="BT161">
        <v>400</v>
      </c>
      <c r="BU161">
        <v>500</v>
      </c>
      <c r="BV161">
        <f t="shared" si="200"/>
        <v>66042</v>
      </c>
      <c r="BW161">
        <v>6000</v>
      </c>
      <c r="BX161">
        <v>60</v>
      </c>
      <c r="BY161">
        <f t="shared" si="201"/>
        <v>200</v>
      </c>
      <c r="BZ161">
        <f t="shared" si="202"/>
        <v>59782</v>
      </c>
      <c r="CA161">
        <v>51700</v>
      </c>
      <c r="CB161">
        <f t="shared" si="203"/>
        <v>7238.0000000000009</v>
      </c>
      <c r="CC161">
        <f t="shared" si="204"/>
        <v>6204</v>
      </c>
      <c r="CD161">
        <v>400</v>
      </c>
      <c r="CE161">
        <v>500</v>
      </c>
      <c r="CF161">
        <f t="shared" si="205"/>
        <v>66042</v>
      </c>
      <c r="CG161">
        <v>6000</v>
      </c>
      <c r="CH161">
        <v>60</v>
      </c>
      <c r="CI161">
        <f t="shared" si="206"/>
        <v>200</v>
      </c>
      <c r="CJ161">
        <f t="shared" si="207"/>
        <v>59782</v>
      </c>
      <c r="CK161">
        <v>51700</v>
      </c>
      <c r="CL161">
        <f t="shared" si="208"/>
        <v>7238.0000000000009</v>
      </c>
      <c r="CM161">
        <f t="shared" si="209"/>
        <v>6204</v>
      </c>
      <c r="CN161">
        <v>400</v>
      </c>
      <c r="CO161">
        <v>500</v>
      </c>
      <c r="CP161">
        <f t="shared" si="210"/>
        <v>66042</v>
      </c>
      <c r="CQ161">
        <v>6000</v>
      </c>
      <c r="CR161">
        <v>60</v>
      </c>
      <c r="CS161">
        <f t="shared" si="211"/>
        <v>200</v>
      </c>
      <c r="CT161">
        <f t="shared" si="212"/>
        <v>59782</v>
      </c>
      <c r="CU161">
        <v>51700</v>
      </c>
      <c r="CV161">
        <f t="shared" si="213"/>
        <v>7238.0000000000009</v>
      </c>
      <c r="CW161">
        <f t="shared" si="214"/>
        <v>6204</v>
      </c>
      <c r="CX161">
        <v>400</v>
      </c>
      <c r="CY161">
        <v>500</v>
      </c>
      <c r="CZ161">
        <f t="shared" si="215"/>
        <v>66042</v>
      </c>
      <c r="DA161">
        <v>6000</v>
      </c>
      <c r="DB161">
        <v>60</v>
      </c>
      <c r="DC161">
        <f t="shared" si="216"/>
        <v>200</v>
      </c>
      <c r="DD161">
        <f t="shared" si="217"/>
        <v>59782</v>
      </c>
      <c r="DE161">
        <v>51700</v>
      </c>
      <c r="DF161">
        <f t="shared" si="218"/>
        <v>7238.0000000000009</v>
      </c>
      <c r="DG161">
        <f t="shared" si="219"/>
        <v>6204</v>
      </c>
      <c r="DH161">
        <v>400</v>
      </c>
      <c r="DI161">
        <v>500</v>
      </c>
      <c r="DJ161">
        <f t="shared" si="220"/>
        <v>66042</v>
      </c>
      <c r="DK161">
        <v>6000</v>
      </c>
      <c r="DL161">
        <v>60</v>
      </c>
      <c r="DM161">
        <f t="shared" si="221"/>
        <v>200</v>
      </c>
      <c r="DN161">
        <f t="shared" si="222"/>
        <v>59782</v>
      </c>
      <c r="DO161">
        <v>51700</v>
      </c>
      <c r="DP161">
        <f t="shared" si="223"/>
        <v>7238.0000000000009</v>
      </c>
      <c r="DQ161">
        <f t="shared" si="224"/>
        <v>6204</v>
      </c>
      <c r="DR161">
        <v>400</v>
      </c>
      <c r="DS161">
        <v>500</v>
      </c>
      <c r="DT161">
        <f t="shared" si="225"/>
        <v>66042</v>
      </c>
      <c r="DU161">
        <v>6000</v>
      </c>
      <c r="DV161">
        <v>60</v>
      </c>
      <c r="DW161">
        <f t="shared" si="226"/>
        <v>200</v>
      </c>
      <c r="DX161">
        <f t="shared" si="227"/>
        <v>59782</v>
      </c>
      <c r="DY161">
        <f t="shared" si="228"/>
        <v>782936</v>
      </c>
      <c r="DZ161">
        <f t="shared" si="160"/>
        <v>2400</v>
      </c>
      <c r="EA161">
        <f t="shared" si="161"/>
        <v>50000</v>
      </c>
      <c r="EB161">
        <v>0</v>
      </c>
      <c r="EC161">
        <f t="shared" si="162"/>
        <v>730536</v>
      </c>
      <c r="ED161">
        <f t="shared" si="163"/>
        <v>72000</v>
      </c>
      <c r="EE161">
        <f t="shared" si="164"/>
        <v>720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f t="shared" si="165"/>
        <v>72720</v>
      </c>
      <c r="EQ161">
        <f t="shared" si="229"/>
        <v>72720</v>
      </c>
      <c r="ER161">
        <f t="shared" si="166"/>
        <v>657816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f t="shared" si="230"/>
        <v>0</v>
      </c>
      <c r="FA161">
        <f t="shared" si="231"/>
        <v>657816</v>
      </c>
      <c r="FB161">
        <f t="shared" si="232"/>
        <v>12500</v>
      </c>
      <c r="FC161">
        <f t="shared" si="233"/>
        <v>15782</v>
      </c>
      <c r="FD161">
        <f t="shared" si="234"/>
        <v>28282</v>
      </c>
      <c r="FE161">
        <f t="shared" si="235"/>
        <v>28282</v>
      </c>
      <c r="FF161">
        <f t="shared" si="236"/>
        <v>1131.28</v>
      </c>
      <c r="FG161">
        <f t="shared" si="237"/>
        <v>29413</v>
      </c>
      <c r="FH161">
        <v>0</v>
      </c>
      <c r="FI161">
        <f t="shared" si="238"/>
        <v>29413</v>
      </c>
      <c r="FJ161" t="b">
        <f t="shared" si="239"/>
        <v>1</v>
      </c>
    </row>
    <row r="162" spans="1:166" x14ac:dyDescent="0.25">
      <c r="A162" s="1">
        <f>_xlfn.AGGREGATE(3,5,$B$2:B162)</f>
        <v>63</v>
      </c>
      <c r="B162" s="1" t="s">
        <v>444</v>
      </c>
      <c r="C162" s="1" t="s">
        <v>445</v>
      </c>
      <c r="D162" s="1" t="s">
        <v>809</v>
      </c>
      <c r="E162" s="1" t="s">
        <v>846</v>
      </c>
      <c r="F162" s="1">
        <v>0</v>
      </c>
      <c r="G162" s="1">
        <v>6000</v>
      </c>
      <c r="H162" s="1">
        <v>32500</v>
      </c>
      <c r="I162" s="1">
        <f t="shared" si="167"/>
        <v>3250</v>
      </c>
      <c r="J162" s="1">
        <f t="shared" si="168"/>
        <v>3900</v>
      </c>
      <c r="K162" s="1">
        <v>0</v>
      </c>
      <c r="L162" s="1">
        <v>500</v>
      </c>
      <c r="M162" s="1">
        <f t="shared" si="169"/>
        <v>40150</v>
      </c>
      <c r="N162" s="1">
        <v>4000</v>
      </c>
      <c r="O162" s="1">
        <v>0</v>
      </c>
      <c r="P162" s="1">
        <f t="shared" si="170"/>
        <v>200</v>
      </c>
      <c r="Q162" s="1">
        <f t="shared" si="171"/>
        <v>35950</v>
      </c>
      <c r="R162" s="1">
        <v>32500</v>
      </c>
      <c r="S162" s="1">
        <f t="shared" si="172"/>
        <v>3250</v>
      </c>
      <c r="T162" s="1">
        <f t="shared" si="173"/>
        <v>3900</v>
      </c>
      <c r="U162" s="1">
        <v>0</v>
      </c>
      <c r="V162" s="1">
        <v>500</v>
      </c>
      <c r="W162" s="1">
        <f t="shared" si="174"/>
        <v>40150</v>
      </c>
      <c r="X162" s="1">
        <v>4000</v>
      </c>
      <c r="Y162" s="1">
        <v>0</v>
      </c>
      <c r="Z162" s="1">
        <f t="shared" si="175"/>
        <v>200</v>
      </c>
      <c r="AA162" s="1">
        <f t="shared" si="176"/>
        <v>35950</v>
      </c>
      <c r="AB162" s="1">
        <v>32500</v>
      </c>
      <c r="AC162" s="1">
        <f t="shared" si="177"/>
        <v>4550</v>
      </c>
      <c r="AD162" s="1">
        <f t="shared" si="178"/>
        <v>3900</v>
      </c>
      <c r="AE162" s="1">
        <v>0</v>
      </c>
      <c r="AF162" s="1">
        <v>500</v>
      </c>
      <c r="AG162" s="1">
        <f t="shared" si="179"/>
        <v>41450</v>
      </c>
      <c r="AH162" s="1">
        <v>4000</v>
      </c>
      <c r="AI162" s="1">
        <v>0</v>
      </c>
      <c r="AJ162" s="1">
        <f t="shared" si="180"/>
        <v>200</v>
      </c>
      <c r="AK162" s="1">
        <f t="shared" si="181"/>
        <v>37250</v>
      </c>
      <c r="AL162" s="1">
        <v>32500</v>
      </c>
      <c r="AM162" s="1">
        <f t="shared" si="182"/>
        <v>4550</v>
      </c>
      <c r="AN162" s="1">
        <f t="shared" si="183"/>
        <v>3900</v>
      </c>
      <c r="AO162" s="1">
        <v>0</v>
      </c>
      <c r="AP162" s="1">
        <v>500</v>
      </c>
      <c r="AQ162" s="1">
        <f t="shared" si="184"/>
        <v>41450</v>
      </c>
      <c r="AR162" s="1">
        <v>4000</v>
      </c>
      <c r="AS162" s="1">
        <v>0</v>
      </c>
      <c r="AT162" s="1">
        <f t="shared" si="185"/>
        <v>200</v>
      </c>
      <c r="AU162" s="1">
        <f t="shared" si="186"/>
        <v>37250</v>
      </c>
      <c r="AV162" s="1">
        <v>34500</v>
      </c>
      <c r="AW162" s="1">
        <f t="shared" si="187"/>
        <v>4830.0000000000009</v>
      </c>
      <c r="AX162" s="1">
        <f t="shared" si="188"/>
        <v>1300</v>
      </c>
      <c r="AY162" s="1">
        <f t="shared" si="189"/>
        <v>4140</v>
      </c>
      <c r="AZ162" s="1">
        <v>0</v>
      </c>
      <c r="BA162" s="1">
        <v>500</v>
      </c>
      <c r="BB162" s="1">
        <f t="shared" si="190"/>
        <v>45270</v>
      </c>
      <c r="BC162" s="1">
        <v>4000</v>
      </c>
      <c r="BD162" s="1">
        <v>0</v>
      </c>
      <c r="BE162" s="1">
        <f t="shared" si="191"/>
        <v>200</v>
      </c>
      <c r="BF162" s="1">
        <f t="shared" si="192"/>
        <v>41070</v>
      </c>
      <c r="BG162" s="1">
        <v>34500</v>
      </c>
      <c r="BH162" s="1">
        <f t="shared" si="193"/>
        <v>4830.0000000000009</v>
      </c>
      <c r="BI162" s="1">
        <f t="shared" si="194"/>
        <v>4140</v>
      </c>
      <c r="BJ162" s="1">
        <v>0</v>
      </c>
      <c r="BK162" s="1">
        <v>500</v>
      </c>
      <c r="BL162" s="1">
        <f t="shared" si="195"/>
        <v>43970</v>
      </c>
      <c r="BM162" s="1">
        <v>4000</v>
      </c>
      <c r="BN162" s="1">
        <v>0</v>
      </c>
      <c r="BO162" s="1">
        <f t="shared" si="196"/>
        <v>200</v>
      </c>
      <c r="BP162" s="1">
        <f t="shared" si="197"/>
        <v>39770</v>
      </c>
      <c r="BQ162" s="1">
        <v>34500</v>
      </c>
      <c r="BR162" s="1">
        <f t="shared" si="198"/>
        <v>4830.0000000000009</v>
      </c>
      <c r="BS162" s="1">
        <f t="shared" si="199"/>
        <v>4140</v>
      </c>
      <c r="BT162" s="1">
        <v>0</v>
      </c>
      <c r="BU162" s="1">
        <v>500</v>
      </c>
      <c r="BV162" s="1">
        <f t="shared" si="200"/>
        <v>43970</v>
      </c>
      <c r="BW162" s="1">
        <v>4000</v>
      </c>
      <c r="BX162" s="1">
        <v>0</v>
      </c>
      <c r="BY162" s="1">
        <f t="shared" si="201"/>
        <v>200</v>
      </c>
      <c r="BZ162" s="1">
        <f t="shared" si="202"/>
        <v>39770</v>
      </c>
      <c r="CA162" s="1">
        <v>34500</v>
      </c>
      <c r="CB162" s="1">
        <f t="shared" si="203"/>
        <v>4830.0000000000009</v>
      </c>
      <c r="CC162" s="1">
        <f t="shared" si="204"/>
        <v>4140</v>
      </c>
      <c r="CD162" s="1">
        <v>0</v>
      </c>
      <c r="CE162" s="1">
        <v>500</v>
      </c>
      <c r="CF162" s="1">
        <f t="shared" si="205"/>
        <v>43970</v>
      </c>
      <c r="CG162" s="1">
        <v>4000</v>
      </c>
      <c r="CH162" s="1">
        <v>0</v>
      </c>
      <c r="CI162" s="1">
        <f t="shared" si="206"/>
        <v>200</v>
      </c>
      <c r="CJ162" s="1">
        <f t="shared" si="207"/>
        <v>39770</v>
      </c>
      <c r="CK162" s="1">
        <v>34500</v>
      </c>
      <c r="CL162" s="1">
        <f t="shared" si="208"/>
        <v>4830.0000000000009</v>
      </c>
      <c r="CM162" s="1">
        <f t="shared" si="209"/>
        <v>4140</v>
      </c>
      <c r="CN162" s="1">
        <v>0</v>
      </c>
      <c r="CO162" s="1">
        <v>500</v>
      </c>
      <c r="CP162" s="1">
        <f t="shared" si="210"/>
        <v>43970</v>
      </c>
      <c r="CQ162" s="1">
        <v>4000</v>
      </c>
      <c r="CR162" s="1">
        <v>0</v>
      </c>
      <c r="CS162" s="1">
        <f t="shared" si="211"/>
        <v>200</v>
      </c>
      <c r="CT162" s="1">
        <f t="shared" si="212"/>
        <v>39770</v>
      </c>
      <c r="CU162" s="1">
        <v>34500</v>
      </c>
      <c r="CV162" s="1">
        <f t="shared" si="213"/>
        <v>4830.0000000000009</v>
      </c>
      <c r="CW162" s="1">
        <f t="shared" si="214"/>
        <v>4140</v>
      </c>
      <c r="CX162" s="1">
        <v>0</v>
      </c>
      <c r="CY162" s="1">
        <v>500</v>
      </c>
      <c r="CZ162" s="1">
        <f t="shared" si="215"/>
        <v>43970</v>
      </c>
      <c r="DA162" s="1">
        <v>4000</v>
      </c>
      <c r="DB162" s="1">
        <v>0</v>
      </c>
      <c r="DC162" s="1">
        <f t="shared" si="216"/>
        <v>200</v>
      </c>
      <c r="DD162" s="1">
        <f t="shared" si="217"/>
        <v>39770</v>
      </c>
      <c r="DE162" s="1">
        <v>34500</v>
      </c>
      <c r="DF162" s="1">
        <f t="shared" si="218"/>
        <v>4830.0000000000009</v>
      </c>
      <c r="DG162" s="1">
        <f t="shared" si="219"/>
        <v>4140</v>
      </c>
      <c r="DH162" s="1">
        <v>0</v>
      </c>
      <c r="DI162" s="1">
        <v>500</v>
      </c>
      <c r="DJ162" s="1">
        <f t="shared" si="220"/>
        <v>43970</v>
      </c>
      <c r="DK162" s="1">
        <v>4000</v>
      </c>
      <c r="DL162" s="1">
        <v>0</v>
      </c>
      <c r="DM162" s="1">
        <f t="shared" si="221"/>
        <v>200</v>
      </c>
      <c r="DN162" s="1">
        <f t="shared" si="222"/>
        <v>39770</v>
      </c>
      <c r="DO162" s="1">
        <v>34500</v>
      </c>
      <c r="DP162" s="1">
        <f t="shared" si="223"/>
        <v>4830.0000000000009</v>
      </c>
      <c r="DQ162" s="1">
        <f t="shared" si="224"/>
        <v>4140</v>
      </c>
      <c r="DR162" s="1">
        <v>0</v>
      </c>
      <c r="DS162" s="1">
        <v>500</v>
      </c>
      <c r="DT162" s="1">
        <f t="shared" si="225"/>
        <v>43970</v>
      </c>
      <c r="DU162" s="1">
        <v>4000</v>
      </c>
      <c r="DV162" s="1">
        <v>0</v>
      </c>
      <c r="DW162" s="1">
        <f t="shared" si="226"/>
        <v>200</v>
      </c>
      <c r="DX162" s="1">
        <f t="shared" si="227"/>
        <v>39770</v>
      </c>
      <c r="DY162" s="1">
        <f t="shared" si="228"/>
        <v>522260</v>
      </c>
      <c r="DZ162" s="1">
        <f t="shared" si="160"/>
        <v>2400</v>
      </c>
      <c r="EA162" s="1">
        <f t="shared" si="161"/>
        <v>50000</v>
      </c>
      <c r="EB162" s="1">
        <v>0</v>
      </c>
      <c r="EC162" s="1">
        <f t="shared" si="162"/>
        <v>469860</v>
      </c>
      <c r="ED162" s="1">
        <f t="shared" si="163"/>
        <v>48000</v>
      </c>
      <c r="EE162" s="1">
        <f t="shared" si="164"/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f t="shared" si="165"/>
        <v>48000</v>
      </c>
      <c r="EQ162" s="1">
        <f t="shared" si="229"/>
        <v>48000</v>
      </c>
      <c r="ER162" s="1">
        <f t="shared" si="166"/>
        <v>421860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f t="shared" si="230"/>
        <v>0</v>
      </c>
      <c r="FA162" s="1">
        <f t="shared" si="231"/>
        <v>421860</v>
      </c>
      <c r="FB162" s="1">
        <f t="shared" si="232"/>
        <v>8593</v>
      </c>
      <c r="FC162" s="1">
        <f t="shared" si="233"/>
        <v>0</v>
      </c>
      <c r="FD162" s="1">
        <f t="shared" si="234"/>
        <v>8593</v>
      </c>
      <c r="FE162" s="1">
        <f t="shared" si="235"/>
        <v>0</v>
      </c>
      <c r="FF162" s="1">
        <f t="shared" si="236"/>
        <v>0</v>
      </c>
      <c r="FG162" s="1">
        <f t="shared" si="237"/>
        <v>0</v>
      </c>
      <c r="FH162" s="1">
        <v>0</v>
      </c>
      <c r="FI162" s="1">
        <f t="shared" si="238"/>
        <v>0</v>
      </c>
      <c r="FJ162" s="1" t="b">
        <f t="shared" si="239"/>
        <v>1</v>
      </c>
    </row>
    <row r="163" spans="1:166" x14ac:dyDescent="0.25">
      <c r="A163" s="1">
        <f>_xlfn.AGGREGATE(3,5,$B$2:B163)</f>
        <v>64</v>
      </c>
      <c r="B163" s="1" t="s">
        <v>446</v>
      </c>
      <c r="C163" s="1" t="s">
        <v>447</v>
      </c>
      <c r="D163" s="1" t="s">
        <v>809</v>
      </c>
      <c r="E163" s="1" t="s">
        <v>846</v>
      </c>
      <c r="F163" s="1">
        <v>0</v>
      </c>
      <c r="G163" s="1">
        <v>6000</v>
      </c>
      <c r="H163" s="1">
        <v>32500</v>
      </c>
      <c r="I163" s="1">
        <f t="shared" si="167"/>
        <v>3250</v>
      </c>
      <c r="J163" s="1">
        <f t="shared" si="168"/>
        <v>3900</v>
      </c>
      <c r="K163" s="1">
        <v>0</v>
      </c>
      <c r="L163" s="1">
        <v>500</v>
      </c>
      <c r="M163" s="1">
        <f t="shared" si="169"/>
        <v>40150</v>
      </c>
      <c r="N163" s="1">
        <v>4000</v>
      </c>
      <c r="O163" s="1">
        <v>0</v>
      </c>
      <c r="P163" s="1">
        <f t="shared" si="170"/>
        <v>200</v>
      </c>
      <c r="Q163" s="1">
        <f t="shared" si="171"/>
        <v>35950</v>
      </c>
      <c r="R163" s="1">
        <v>32500</v>
      </c>
      <c r="S163" s="1">
        <f t="shared" si="172"/>
        <v>3250</v>
      </c>
      <c r="T163" s="1">
        <f t="shared" si="173"/>
        <v>3900</v>
      </c>
      <c r="U163" s="1">
        <v>0</v>
      </c>
      <c r="V163" s="1">
        <v>500</v>
      </c>
      <c r="W163" s="1">
        <f t="shared" si="174"/>
        <v>40150</v>
      </c>
      <c r="X163" s="1">
        <v>4000</v>
      </c>
      <c r="Y163" s="1">
        <v>0</v>
      </c>
      <c r="Z163" s="1">
        <f t="shared" si="175"/>
        <v>200</v>
      </c>
      <c r="AA163" s="1">
        <f t="shared" si="176"/>
        <v>35950</v>
      </c>
      <c r="AB163" s="1">
        <v>32500</v>
      </c>
      <c r="AC163" s="1">
        <f t="shared" si="177"/>
        <v>4550</v>
      </c>
      <c r="AD163" s="1">
        <f t="shared" si="178"/>
        <v>3900</v>
      </c>
      <c r="AE163" s="1">
        <v>0</v>
      </c>
      <c r="AF163" s="1">
        <v>500</v>
      </c>
      <c r="AG163" s="1">
        <f t="shared" si="179"/>
        <v>41450</v>
      </c>
      <c r="AH163" s="1">
        <v>4000</v>
      </c>
      <c r="AI163" s="1">
        <v>0</v>
      </c>
      <c r="AJ163" s="1">
        <f t="shared" si="180"/>
        <v>200</v>
      </c>
      <c r="AK163" s="1">
        <f t="shared" si="181"/>
        <v>37250</v>
      </c>
      <c r="AL163" s="1">
        <v>32500</v>
      </c>
      <c r="AM163" s="1">
        <f t="shared" si="182"/>
        <v>4550</v>
      </c>
      <c r="AN163" s="1">
        <f t="shared" si="183"/>
        <v>3900</v>
      </c>
      <c r="AO163" s="1">
        <v>0</v>
      </c>
      <c r="AP163" s="1">
        <v>500</v>
      </c>
      <c r="AQ163" s="1">
        <f t="shared" si="184"/>
        <v>41450</v>
      </c>
      <c r="AR163" s="1">
        <v>4000</v>
      </c>
      <c r="AS163" s="1">
        <v>0</v>
      </c>
      <c r="AT163" s="1">
        <f t="shared" si="185"/>
        <v>200</v>
      </c>
      <c r="AU163" s="1">
        <f t="shared" si="186"/>
        <v>37250</v>
      </c>
      <c r="AV163" s="1">
        <v>34500</v>
      </c>
      <c r="AW163" s="1">
        <f t="shared" si="187"/>
        <v>4830.0000000000009</v>
      </c>
      <c r="AX163" s="1">
        <f t="shared" si="188"/>
        <v>1300</v>
      </c>
      <c r="AY163" s="1">
        <f t="shared" si="189"/>
        <v>4140</v>
      </c>
      <c r="AZ163" s="1">
        <v>0</v>
      </c>
      <c r="BA163" s="1">
        <v>500</v>
      </c>
      <c r="BB163" s="1">
        <f t="shared" si="190"/>
        <v>45270</v>
      </c>
      <c r="BC163" s="1">
        <v>4000</v>
      </c>
      <c r="BD163" s="1">
        <v>0</v>
      </c>
      <c r="BE163" s="1">
        <f t="shared" si="191"/>
        <v>200</v>
      </c>
      <c r="BF163" s="1">
        <f t="shared" si="192"/>
        <v>41070</v>
      </c>
      <c r="BG163" s="1">
        <v>34500</v>
      </c>
      <c r="BH163" s="1">
        <f t="shared" si="193"/>
        <v>4830.0000000000009</v>
      </c>
      <c r="BI163" s="1">
        <f t="shared" si="194"/>
        <v>4140</v>
      </c>
      <c r="BJ163" s="1">
        <v>0</v>
      </c>
      <c r="BK163" s="1">
        <v>500</v>
      </c>
      <c r="BL163" s="1">
        <f t="shared" si="195"/>
        <v>43970</v>
      </c>
      <c r="BM163" s="1">
        <v>4000</v>
      </c>
      <c r="BN163" s="1">
        <v>0</v>
      </c>
      <c r="BO163" s="1">
        <f t="shared" si="196"/>
        <v>200</v>
      </c>
      <c r="BP163" s="1">
        <f t="shared" si="197"/>
        <v>39770</v>
      </c>
      <c r="BQ163" s="1">
        <v>34500</v>
      </c>
      <c r="BR163" s="1">
        <f t="shared" si="198"/>
        <v>4830.0000000000009</v>
      </c>
      <c r="BS163" s="1">
        <f t="shared" si="199"/>
        <v>4140</v>
      </c>
      <c r="BT163" s="1">
        <v>0</v>
      </c>
      <c r="BU163" s="1">
        <v>500</v>
      </c>
      <c r="BV163" s="1">
        <f t="shared" si="200"/>
        <v>43970</v>
      </c>
      <c r="BW163" s="1">
        <v>4000</v>
      </c>
      <c r="BX163" s="1">
        <v>0</v>
      </c>
      <c r="BY163" s="1">
        <f t="shared" si="201"/>
        <v>200</v>
      </c>
      <c r="BZ163" s="1">
        <f t="shared" si="202"/>
        <v>39770</v>
      </c>
      <c r="CA163" s="1">
        <v>34500</v>
      </c>
      <c r="CB163" s="1">
        <f t="shared" si="203"/>
        <v>4830.0000000000009</v>
      </c>
      <c r="CC163" s="1">
        <f t="shared" si="204"/>
        <v>4140</v>
      </c>
      <c r="CD163" s="1">
        <v>0</v>
      </c>
      <c r="CE163" s="1">
        <v>500</v>
      </c>
      <c r="CF163" s="1">
        <f t="shared" si="205"/>
        <v>43970</v>
      </c>
      <c r="CG163" s="1">
        <v>4000</v>
      </c>
      <c r="CH163" s="1">
        <v>0</v>
      </c>
      <c r="CI163" s="1">
        <f t="shared" si="206"/>
        <v>200</v>
      </c>
      <c r="CJ163" s="1">
        <f t="shared" si="207"/>
        <v>39770</v>
      </c>
      <c r="CK163" s="1">
        <v>34500</v>
      </c>
      <c r="CL163" s="1">
        <f t="shared" si="208"/>
        <v>4830.0000000000009</v>
      </c>
      <c r="CM163" s="1">
        <f t="shared" si="209"/>
        <v>4140</v>
      </c>
      <c r="CN163" s="1">
        <v>0</v>
      </c>
      <c r="CO163" s="1">
        <v>500</v>
      </c>
      <c r="CP163" s="1">
        <f t="shared" si="210"/>
        <v>43970</v>
      </c>
      <c r="CQ163" s="1">
        <v>4000</v>
      </c>
      <c r="CR163" s="1">
        <v>0</v>
      </c>
      <c r="CS163" s="1">
        <f t="shared" si="211"/>
        <v>200</v>
      </c>
      <c r="CT163" s="1">
        <f t="shared" si="212"/>
        <v>39770</v>
      </c>
      <c r="CU163" s="1">
        <v>34500</v>
      </c>
      <c r="CV163" s="1">
        <f t="shared" si="213"/>
        <v>4830.0000000000009</v>
      </c>
      <c r="CW163" s="1">
        <f t="shared" si="214"/>
        <v>4140</v>
      </c>
      <c r="CX163" s="1">
        <v>0</v>
      </c>
      <c r="CY163" s="1">
        <v>500</v>
      </c>
      <c r="CZ163" s="1">
        <f t="shared" si="215"/>
        <v>43970</v>
      </c>
      <c r="DA163" s="1">
        <v>4000</v>
      </c>
      <c r="DB163" s="1">
        <v>0</v>
      </c>
      <c r="DC163" s="1">
        <f t="shared" si="216"/>
        <v>200</v>
      </c>
      <c r="DD163" s="1">
        <f t="shared" si="217"/>
        <v>39770</v>
      </c>
      <c r="DE163" s="1">
        <v>34500</v>
      </c>
      <c r="DF163" s="1">
        <f t="shared" si="218"/>
        <v>4830.0000000000009</v>
      </c>
      <c r="DG163" s="1">
        <f t="shared" si="219"/>
        <v>4140</v>
      </c>
      <c r="DH163" s="1">
        <v>0</v>
      </c>
      <c r="DI163" s="1">
        <v>500</v>
      </c>
      <c r="DJ163" s="1">
        <f t="shared" si="220"/>
        <v>43970</v>
      </c>
      <c r="DK163" s="1">
        <v>4000</v>
      </c>
      <c r="DL163" s="1">
        <v>0</v>
      </c>
      <c r="DM163" s="1">
        <f t="shared" si="221"/>
        <v>200</v>
      </c>
      <c r="DN163" s="1">
        <f t="shared" si="222"/>
        <v>39770</v>
      </c>
      <c r="DO163" s="1">
        <v>34500</v>
      </c>
      <c r="DP163" s="1">
        <f t="shared" si="223"/>
        <v>4830.0000000000009</v>
      </c>
      <c r="DQ163" s="1">
        <f t="shared" si="224"/>
        <v>4140</v>
      </c>
      <c r="DR163" s="1">
        <v>0</v>
      </c>
      <c r="DS163" s="1">
        <v>500</v>
      </c>
      <c r="DT163" s="1">
        <f t="shared" si="225"/>
        <v>43970</v>
      </c>
      <c r="DU163" s="1">
        <v>4000</v>
      </c>
      <c r="DV163" s="1">
        <v>0</v>
      </c>
      <c r="DW163" s="1">
        <f t="shared" si="226"/>
        <v>200</v>
      </c>
      <c r="DX163" s="1">
        <f t="shared" si="227"/>
        <v>39770</v>
      </c>
      <c r="DY163" s="1">
        <f t="shared" si="228"/>
        <v>522260</v>
      </c>
      <c r="DZ163" s="1">
        <f t="shared" si="160"/>
        <v>2400</v>
      </c>
      <c r="EA163" s="1">
        <f t="shared" si="161"/>
        <v>50000</v>
      </c>
      <c r="EB163" s="1">
        <v>0</v>
      </c>
      <c r="EC163" s="1">
        <f t="shared" si="162"/>
        <v>469860</v>
      </c>
      <c r="ED163" s="1">
        <f t="shared" si="163"/>
        <v>48000</v>
      </c>
      <c r="EE163" s="1">
        <f t="shared" si="164"/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f t="shared" si="165"/>
        <v>48000</v>
      </c>
      <c r="EQ163" s="1">
        <f t="shared" si="229"/>
        <v>48000</v>
      </c>
      <c r="ER163" s="1">
        <f t="shared" si="166"/>
        <v>421860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f t="shared" si="230"/>
        <v>0</v>
      </c>
      <c r="FA163" s="1">
        <f t="shared" si="231"/>
        <v>421860</v>
      </c>
      <c r="FB163" s="1">
        <f t="shared" si="232"/>
        <v>8593</v>
      </c>
      <c r="FC163" s="1">
        <f t="shared" si="233"/>
        <v>0</v>
      </c>
      <c r="FD163" s="1">
        <f t="shared" si="234"/>
        <v>8593</v>
      </c>
      <c r="FE163" s="1">
        <f t="shared" si="235"/>
        <v>0</v>
      </c>
      <c r="FF163" s="1">
        <f t="shared" si="236"/>
        <v>0</v>
      </c>
      <c r="FG163" s="1">
        <f t="shared" si="237"/>
        <v>0</v>
      </c>
      <c r="FH163" s="1">
        <v>0</v>
      </c>
      <c r="FI163" s="1">
        <f t="shared" si="238"/>
        <v>0</v>
      </c>
      <c r="FJ163" s="1" t="b">
        <f t="shared" si="239"/>
        <v>1</v>
      </c>
    </row>
    <row r="164" spans="1:166" x14ac:dyDescent="0.25">
      <c r="A164" s="1">
        <f>_xlfn.AGGREGATE(3,5,$B$2:B164)</f>
        <v>65</v>
      </c>
      <c r="B164" s="1" t="s">
        <v>448</v>
      </c>
      <c r="C164" s="1" t="s">
        <v>449</v>
      </c>
      <c r="D164" s="1" t="s">
        <v>809</v>
      </c>
      <c r="E164" s="1" t="s">
        <v>846</v>
      </c>
      <c r="F164" s="1">
        <v>0</v>
      </c>
      <c r="G164" s="1">
        <v>6000</v>
      </c>
      <c r="H164" s="1">
        <v>32500</v>
      </c>
      <c r="I164" s="1">
        <f t="shared" si="167"/>
        <v>3250</v>
      </c>
      <c r="J164" s="1">
        <f t="shared" si="168"/>
        <v>3900</v>
      </c>
      <c r="K164" s="1">
        <v>0</v>
      </c>
      <c r="L164" s="1">
        <v>500</v>
      </c>
      <c r="M164" s="1">
        <f t="shared" si="169"/>
        <v>40150</v>
      </c>
      <c r="N164" s="1">
        <v>4000</v>
      </c>
      <c r="O164" s="1">
        <v>0</v>
      </c>
      <c r="P164" s="1">
        <f t="shared" si="170"/>
        <v>200</v>
      </c>
      <c r="Q164" s="1">
        <f t="shared" si="171"/>
        <v>35950</v>
      </c>
      <c r="R164" s="1">
        <v>32500</v>
      </c>
      <c r="S164" s="1">
        <f t="shared" si="172"/>
        <v>3250</v>
      </c>
      <c r="T164" s="1">
        <f t="shared" si="173"/>
        <v>3900</v>
      </c>
      <c r="U164" s="1">
        <v>0</v>
      </c>
      <c r="V164" s="1">
        <v>500</v>
      </c>
      <c r="W164" s="1">
        <f t="shared" si="174"/>
        <v>40150</v>
      </c>
      <c r="X164" s="1">
        <v>4000</v>
      </c>
      <c r="Y164" s="1">
        <v>0</v>
      </c>
      <c r="Z164" s="1">
        <f t="shared" si="175"/>
        <v>200</v>
      </c>
      <c r="AA164" s="1">
        <f t="shared" si="176"/>
        <v>35950</v>
      </c>
      <c r="AB164" s="1">
        <v>32500</v>
      </c>
      <c r="AC164" s="1">
        <f t="shared" si="177"/>
        <v>4550</v>
      </c>
      <c r="AD164" s="1">
        <f t="shared" si="178"/>
        <v>3900</v>
      </c>
      <c r="AE164" s="1">
        <v>0</v>
      </c>
      <c r="AF164" s="1">
        <v>500</v>
      </c>
      <c r="AG164" s="1">
        <f t="shared" si="179"/>
        <v>41450</v>
      </c>
      <c r="AH164" s="1">
        <v>4000</v>
      </c>
      <c r="AI164" s="1">
        <v>0</v>
      </c>
      <c r="AJ164" s="1">
        <f t="shared" si="180"/>
        <v>200</v>
      </c>
      <c r="AK164" s="1">
        <f t="shared" si="181"/>
        <v>37250</v>
      </c>
      <c r="AL164" s="1">
        <v>32500</v>
      </c>
      <c r="AM164" s="1">
        <f t="shared" si="182"/>
        <v>4550</v>
      </c>
      <c r="AN164" s="1">
        <f t="shared" si="183"/>
        <v>3900</v>
      </c>
      <c r="AO164" s="1">
        <v>0</v>
      </c>
      <c r="AP164" s="1">
        <v>500</v>
      </c>
      <c r="AQ164" s="1">
        <f t="shared" si="184"/>
        <v>41450</v>
      </c>
      <c r="AR164" s="1">
        <v>4000</v>
      </c>
      <c r="AS164" s="1">
        <v>0</v>
      </c>
      <c r="AT164" s="1">
        <f t="shared" si="185"/>
        <v>200</v>
      </c>
      <c r="AU164" s="1">
        <f t="shared" si="186"/>
        <v>37250</v>
      </c>
      <c r="AV164" s="1">
        <v>34500</v>
      </c>
      <c r="AW164" s="1">
        <f t="shared" si="187"/>
        <v>4830.0000000000009</v>
      </c>
      <c r="AX164" s="1">
        <f t="shared" si="188"/>
        <v>1300</v>
      </c>
      <c r="AY164" s="1">
        <f t="shared" si="189"/>
        <v>4140</v>
      </c>
      <c r="AZ164" s="1">
        <v>0</v>
      </c>
      <c r="BA164" s="1">
        <v>500</v>
      </c>
      <c r="BB164" s="1">
        <f t="shared" si="190"/>
        <v>45270</v>
      </c>
      <c r="BC164" s="1">
        <v>4000</v>
      </c>
      <c r="BD164" s="1">
        <v>0</v>
      </c>
      <c r="BE164" s="1">
        <f t="shared" si="191"/>
        <v>200</v>
      </c>
      <c r="BF164" s="1">
        <f t="shared" si="192"/>
        <v>41070</v>
      </c>
      <c r="BG164" s="1">
        <v>34500</v>
      </c>
      <c r="BH164" s="1">
        <f t="shared" si="193"/>
        <v>4830.0000000000009</v>
      </c>
      <c r="BI164" s="1">
        <f t="shared" si="194"/>
        <v>4140</v>
      </c>
      <c r="BJ164" s="1">
        <v>0</v>
      </c>
      <c r="BK164" s="1">
        <v>500</v>
      </c>
      <c r="BL164" s="1">
        <f t="shared" si="195"/>
        <v>43970</v>
      </c>
      <c r="BM164" s="1">
        <v>4000</v>
      </c>
      <c r="BN164" s="1">
        <v>0</v>
      </c>
      <c r="BO164" s="1">
        <f t="shared" si="196"/>
        <v>200</v>
      </c>
      <c r="BP164" s="1">
        <f t="shared" si="197"/>
        <v>39770</v>
      </c>
      <c r="BQ164" s="1">
        <v>34500</v>
      </c>
      <c r="BR164" s="1">
        <f t="shared" si="198"/>
        <v>4830.0000000000009</v>
      </c>
      <c r="BS164" s="1">
        <f t="shared" si="199"/>
        <v>4140</v>
      </c>
      <c r="BT164" s="1">
        <v>0</v>
      </c>
      <c r="BU164" s="1">
        <v>500</v>
      </c>
      <c r="BV164" s="1">
        <f t="shared" si="200"/>
        <v>43970</v>
      </c>
      <c r="BW164" s="1">
        <v>4000</v>
      </c>
      <c r="BX164" s="1">
        <v>0</v>
      </c>
      <c r="BY164" s="1">
        <f t="shared" si="201"/>
        <v>200</v>
      </c>
      <c r="BZ164" s="1">
        <f t="shared" si="202"/>
        <v>39770</v>
      </c>
      <c r="CA164" s="1">
        <v>34500</v>
      </c>
      <c r="CB164" s="1">
        <f t="shared" si="203"/>
        <v>4830.0000000000009</v>
      </c>
      <c r="CC164" s="1">
        <f t="shared" si="204"/>
        <v>4140</v>
      </c>
      <c r="CD164" s="1">
        <v>0</v>
      </c>
      <c r="CE164" s="1">
        <v>500</v>
      </c>
      <c r="CF164" s="1">
        <f t="shared" si="205"/>
        <v>43970</v>
      </c>
      <c r="CG164" s="1">
        <v>4000</v>
      </c>
      <c r="CH164" s="1">
        <v>0</v>
      </c>
      <c r="CI164" s="1">
        <f t="shared" si="206"/>
        <v>200</v>
      </c>
      <c r="CJ164" s="1">
        <f t="shared" si="207"/>
        <v>39770</v>
      </c>
      <c r="CK164" s="1">
        <v>34500</v>
      </c>
      <c r="CL164" s="1">
        <f t="shared" si="208"/>
        <v>4830.0000000000009</v>
      </c>
      <c r="CM164" s="1">
        <f t="shared" si="209"/>
        <v>4140</v>
      </c>
      <c r="CN164" s="1">
        <v>0</v>
      </c>
      <c r="CO164" s="1">
        <v>500</v>
      </c>
      <c r="CP164" s="1">
        <f t="shared" si="210"/>
        <v>43970</v>
      </c>
      <c r="CQ164" s="1">
        <v>4000</v>
      </c>
      <c r="CR164" s="1">
        <v>0</v>
      </c>
      <c r="CS164" s="1">
        <f t="shared" si="211"/>
        <v>200</v>
      </c>
      <c r="CT164" s="1">
        <f t="shared" si="212"/>
        <v>39770</v>
      </c>
      <c r="CU164" s="1">
        <v>34500</v>
      </c>
      <c r="CV164" s="1">
        <f t="shared" si="213"/>
        <v>4830.0000000000009</v>
      </c>
      <c r="CW164" s="1">
        <f t="shared" si="214"/>
        <v>4140</v>
      </c>
      <c r="CX164" s="1">
        <v>0</v>
      </c>
      <c r="CY164" s="1">
        <v>500</v>
      </c>
      <c r="CZ164" s="1">
        <f t="shared" si="215"/>
        <v>43970</v>
      </c>
      <c r="DA164" s="1">
        <v>4000</v>
      </c>
      <c r="DB164" s="1">
        <v>0</v>
      </c>
      <c r="DC164" s="1">
        <f t="shared" si="216"/>
        <v>200</v>
      </c>
      <c r="DD164" s="1">
        <f t="shared" si="217"/>
        <v>39770</v>
      </c>
      <c r="DE164" s="1">
        <v>34500</v>
      </c>
      <c r="DF164" s="1">
        <f t="shared" si="218"/>
        <v>4830.0000000000009</v>
      </c>
      <c r="DG164" s="1">
        <f t="shared" si="219"/>
        <v>4140</v>
      </c>
      <c r="DH164" s="1">
        <v>0</v>
      </c>
      <c r="DI164" s="1">
        <v>500</v>
      </c>
      <c r="DJ164" s="1">
        <f t="shared" si="220"/>
        <v>43970</v>
      </c>
      <c r="DK164" s="1">
        <v>4000</v>
      </c>
      <c r="DL164" s="1">
        <v>0</v>
      </c>
      <c r="DM164" s="1">
        <f t="shared" si="221"/>
        <v>200</v>
      </c>
      <c r="DN164" s="1">
        <f t="shared" si="222"/>
        <v>39770</v>
      </c>
      <c r="DO164" s="1">
        <v>34500</v>
      </c>
      <c r="DP164" s="1">
        <f t="shared" si="223"/>
        <v>4830.0000000000009</v>
      </c>
      <c r="DQ164" s="1">
        <f t="shared" si="224"/>
        <v>4140</v>
      </c>
      <c r="DR164" s="1">
        <v>0</v>
      </c>
      <c r="DS164" s="1">
        <v>500</v>
      </c>
      <c r="DT164" s="1">
        <f t="shared" si="225"/>
        <v>43970</v>
      </c>
      <c r="DU164" s="1">
        <v>4000</v>
      </c>
      <c r="DV164" s="1">
        <v>0</v>
      </c>
      <c r="DW164" s="1">
        <f t="shared" si="226"/>
        <v>200</v>
      </c>
      <c r="DX164" s="1">
        <f t="shared" si="227"/>
        <v>39770</v>
      </c>
      <c r="DY164" s="1">
        <f t="shared" si="228"/>
        <v>522260</v>
      </c>
      <c r="DZ164" s="1">
        <f t="shared" si="160"/>
        <v>2400</v>
      </c>
      <c r="EA164" s="1">
        <f t="shared" si="161"/>
        <v>50000</v>
      </c>
      <c r="EB164" s="1">
        <v>0</v>
      </c>
      <c r="EC164" s="1">
        <f t="shared" si="162"/>
        <v>469860</v>
      </c>
      <c r="ED164" s="1">
        <f t="shared" si="163"/>
        <v>48000</v>
      </c>
      <c r="EE164" s="1">
        <f t="shared" si="164"/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f t="shared" si="165"/>
        <v>48000</v>
      </c>
      <c r="EQ164" s="1">
        <f t="shared" si="229"/>
        <v>48000</v>
      </c>
      <c r="ER164" s="1">
        <f t="shared" si="166"/>
        <v>421860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f t="shared" si="230"/>
        <v>0</v>
      </c>
      <c r="FA164" s="1">
        <f t="shared" si="231"/>
        <v>421860</v>
      </c>
      <c r="FB164" s="1">
        <f t="shared" si="232"/>
        <v>8593</v>
      </c>
      <c r="FC164" s="1">
        <f t="shared" si="233"/>
        <v>0</v>
      </c>
      <c r="FD164" s="1">
        <f t="shared" si="234"/>
        <v>8593</v>
      </c>
      <c r="FE164" s="1">
        <f t="shared" si="235"/>
        <v>0</v>
      </c>
      <c r="FF164" s="1">
        <f t="shared" si="236"/>
        <v>0</v>
      </c>
      <c r="FG164" s="1">
        <f t="shared" si="237"/>
        <v>0</v>
      </c>
      <c r="FH164" s="1">
        <v>0</v>
      </c>
      <c r="FI164" s="1">
        <f t="shared" si="238"/>
        <v>0</v>
      </c>
      <c r="FJ164" s="1" t="b">
        <f t="shared" si="239"/>
        <v>1</v>
      </c>
    </row>
    <row r="165" spans="1:166" x14ac:dyDescent="0.25">
      <c r="A165" s="1">
        <f>_xlfn.AGGREGATE(3,5,$B$2:B165)</f>
        <v>66</v>
      </c>
      <c r="B165" s="1" t="s">
        <v>450</v>
      </c>
      <c r="C165" s="1" t="s">
        <v>451</v>
      </c>
      <c r="D165" s="1" t="s">
        <v>809</v>
      </c>
      <c r="E165" s="1" t="s">
        <v>846</v>
      </c>
      <c r="F165" s="1">
        <v>0</v>
      </c>
      <c r="G165" s="1">
        <v>6000</v>
      </c>
      <c r="H165" s="1">
        <v>32500</v>
      </c>
      <c r="I165" s="1">
        <f t="shared" si="167"/>
        <v>3250</v>
      </c>
      <c r="J165" s="1">
        <f t="shared" si="168"/>
        <v>3900</v>
      </c>
      <c r="K165" s="1">
        <v>0</v>
      </c>
      <c r="L165" s="1">
        <v>500</v>
      </c>
      <c r="M165" s="1">
        <f t="shared" si="169"/>
        <v>40150</v>
      </c>
      <c r="N165" s="1">
        <v>4000</v>
      </c>
      <c r="O165" s="1">
        <v>0</v>
      </c>
      <c r="P165" s="1">
        <f t="shared" si="170"/>
        <v>200</v>
      </c>
      <c r="Q165" s="1">
        <f t="shared" si="171"/>
        <v>35950</v>
      </c>
      <c r="R165" s="1">
        <v>32500</v>
      </c>
      <c r="S165" s="1">
        <f t="shared" si="172"/>
        <v>3250</v>
      </c>
      <c r="T165" s="1">
        <f t="shared" si="173"/>
        <v>3900</v>
      </c>
      <c r="U165" s="1">
        <v>0</v>
      </c>
      <c r="V165" s="1">
        <v>500</v>
      </c>
      <c r="W165" s="1">
        <f t="shared" si="174"/>
        <v>40150</v>
      </c>
      <c r="X165" s="1">
        <v>4000</v>
      </c>
      <c r="Y165" s="1">
        <v>0</v>
      </c>
      <c r="Z165" s="1">
        <f t="shared" si="175"/>
        <v>200</v>
      </c>
      <c r="AA165" s="1">
        <f t="shared" si="176"/>
        <v>35950</v>
      </c>
      <c r="AB165" s="1">
        <v>32500</v>
      </c>
      <c r="AC165" s="1">
        <f t="shared" si="177"/>
        <v>4550</v>
      </c>
      <c r="AD165" s="1">
        <f t="shared" si="178"/>
        <v>3900</v>
      </c>
      <c r="AE165" s="1">
        <v>0</v>
      </c>
      <c r="AF165" s="1">
        <v>500</v>
      </c>
      <c r="AG165" s="1">
        <f t="shared" si="179"/>
        <v>41450</v>
      </c>
      <c r="AH165" s="1">
        <v>4000</v>
      </c>
      <c r="AI165" s="1">
        <v>0</v>
      </c>
      <c r="AJ165" s="1">
        <f t="shared" si="180"/>
        <v>200</v>
      </c>
      <c r="AK165" s="1">
        <f t="shared" si="181"/>
        <v>37250</v>
      </c>
      <c r="AL165" s="1">
        <v>32500</v>
      </c>
      <c r="AM165" s="1">
        <f t="shared" si="182"/>
        <v>4550</v>
      </c>
      <c r="AN165" s="1">
        <f t="shared" si="183"/>
        <v>3900</v>
      </c>
      <c r="AO165" s="1">
        <v>0</v>
      </c>
      <c r="AP165" s="1">
        <v>500</v>
      </c>
      <c r="AQ165" s="1">
        <f t="shared" si="184"/>
        <v>41450</v>
      </c>
      <c r="AR165" s="1">
        <v>4000</v>
      </c>
      <c r="AS165" s="1">
        <v>0</v>
      </c>
      <c r="AT165" s="1">
        <f t="shared" si="185"/>
        <v>200</v>
      </c>
      <c r="AU165" s="1">
        <f t="shared" si="186"/>
        <v>37250</v>
      </c>
      <c r="AV165" s="1">
        <v>34500</v>
      </c>
      <c r="AW165" s="1">
        <f t="shared" si="187"/>
        <v>4830.0000000000009</v>
      </c>
      <c r="AX165" s="1">
        <f t="shared" si="188"/>
        <v>1300</v>
      </c>
      <c r="AY165" s="1">
        <f t="shared" si="189"/>
        <v>4140</v>
      </c>
      <c r="AZ165" s="1">
        <v>0</v>
      </c>
      <c r="BA165" s="1">
        <v>500</v>
      </c>
      <c r="BB165" s="1">
        <f t="shared" si="190"/>
        <v>45270</v>
      </c>
      <c r="BC165" s="1">
        <v>4000</v>
      </c>
      <c r="BD165" s="1">
        <v>0</v>
      </c>
      <c r="BE165" s="1">
        <f t="shared" si="191"/>
        <v>200</v>
      </c>
      <c r="BF165" s="1">
        <f t="shared" si="192"/>
        <v>41070</v>
      </c>
      <c r="BG165" s="1">
        <v>34500</v>
      </c>
      <c r="BH165" s="1">
        <f t="shared" si="193"/>
        <v>4830.0000000000009</v>
      </c>
      <c r="BI165" s="1">
        <f t="shared" si="194"/>
        <v>4140</v>
      </c>
      <c r="BJ165" s="1">
        <v>0</v>
      </c>
      <c r="BK165" s="1">
        <v>500</v>
      </c>
      <c r="BL165" s="1">
        <f t="shared" si="195"/>
        <v>43970</v>
      </c>
      <c r="BM165" s="1">
        <v>4000</v>
      </c>
      <c r="BN165" s="1">
        <v>0</v>
      </c>
      <c r="BO165" s="1">
        <f t="shared" si="196"/>
        <v>200</v>
      </c>
      <c r="BP165" s="1">
        <f t="shared" si="197"/>
        <v>39770</v>
      </c>
      <c r="BQ165" s="1">
        <v>34500</v>
      </c>
      <c r="BR165" s="1">
        <f t="shared" si="198"/>
        <v>4830.0000000000009</v>
      </c>
      <c r="BS165" s="1">
        <f t="shared" si="199"/>
        <v>4140</v>
      </c>
      <c r="BT165" s="1">
        <v>0</v>
      </c>
      <c r="BU165" s="1">
        <v>500</v>
      </c>
      <c r="BV165" s="1">
        <f t="shared" si="200"/>
        <v>43970</v>
      </c>
      <c r="BW165" s="1">
        <v>4000</v>
      </c>
      <c r="BX165" s="1">
        <v>0</v>
      </c>
      <c r="BY165" s="1">
        <f t="shared" si="201"/>
        <v>200</v>
      </c>
      <c r="BZ165" s="1">
        <f t="shared" si="202"/>
        <v>39770</v>
      </c>
      <c r="CA165" s="1">
        <v>34500</v>
      </c>
      <c r="CB165" s="1">
        <f t="shared" si="203"/>
        <v>4830.0000000000009</v>
      </c>
      <c r="CC165" s="1">
        <f t="shared" si="204"/>
        <v>4140</v>
      </c>
      <c r="CD165" s="1">
        <v>0</v>
      </c>
      <c r="CE165" s="1">
        <v>500</v>
      </c>
      <c r="CF165" s="1">
        <f t="shared" si="205"/>
        <v>43970</v>
      </c>
      <c r="CG165" s="1">
        <v>4000</v>
      </c>
      <c r="CH165" s="1">
        <v>0</v>
      </c>
      <c r="CI165" s="1">
        <f t="shared" si="206"/>
        <v>200</v>
      </c>
      <c r="CJ165" s="1">
        <f t="shared" si="207"/>
        <v>39770</v>
      </c>
      <c r="CK165" s="1">
        <v>34500</v>
      </c>
      <c r="CL165" s="1">
        <f t="shared" si="208"/>
        <v>4830.0000000000009</v>
      </c>
      <c r="CM165" s="1">
        <f t="shared" si="209"/>
        <v>4140</v>
      </c>
      <c r="CN165" s="1">
        <v>0</v>
      </c>
      <c r="CO165" s="1">
        <v>500</v>
      </c>
      <c r="CP165" s="1">
        <f t="shared" si="210"/>
        <v>43970</v>
      </c>
      <c r="CQ165" s="1">
        <v>4000</v>
      </c>
      <c r="CR165" s="1">
        <v>0</v>
      </c>
      <c r="CS165" s="1">
        <f t="shared" si="211"/>
        <v>200</v>
      </c>
      <c r="CT165" s="1">
        <f t="shared" si="212"/>
        <v>39770</v>
      </c>
      <c r="CU165" s="1">
        <v>34500</v>
      </c>
      <c r="CV165" s="1">
        <f t="shared" si="213"/>
        <v>4830.0000000000009</v>
      </c>
      <c r="CW165" s="1">
        <f t="shared" si="214"/>
        <v>4140</v>
      </c>
      <c r="CX165" s="1">
        <v>0</v>
      </c>
      <c r="CY165" s="1">
        <v>500</v>
      </c>
      <c r="CZ165" s="1">
        <f t="shared" si="215"/>
        <v>43970</v>
      </c>
      <c r="DA165" s="1">
        <v>4000</v>
      </c>
      <c r="DB165" s="1">
        <v>0</v>
      </c>
      <c r="DC165" s="1">
        <f t="shared" si="216"/>
        <v>200</v>
      </c>
      <c r="DD165" s="1">
        <f t="shared" si="217"/>
        <v>39770</v>
      </c>
      <c r="DE165" s="1">
        <v>34500</v>
      </c>
      <c r="DF165" s="1">
        <f t="shared" si="218"/>
        <v>4830.0000000000009</v>
      </c>
      <c r="DG165" s="1">
        <f t="shared" si="219"/>
        <v>4140</v>
      </c>
      <c r="DH165" s="1">
        <v>0</v>
      </c>
      <c r="DI165" s="1">
        <v>500</v>
      </c>
      <c r="DJ165" s="1">
        <f t="shared" si="220"/>
        <v>43970</v>
      </c>
      <c r="DK165" s="1">
        <v>4000</v>
      </c>
      <c r="DL165" s="1">
        <v>0</v>
      </c>
      <c r="DM165" s="1">
        <f t="shared" si="221"/>
        <v>200</v>
      </c>
      <c r="DN165" s="1">
        <f t="shared" si="222"/>
        <v>39770</v>
      </c>
      <c r="DO165" s="1">
        <v>34500</v>
      </c>
      <c r="DP165" s="1">
        <f t="shared" si="223"/>
        <v>4830.0000000000009</v>
      </c>
      <c r="DQ165" s="1">
        <f t="shared" si="224"/>
        <v>4140</v>
      </c>
      <c r="DR165" s="1">
        <v>0</v>
      </c>
      <c r="DS165" s="1">
        <v>500</v>
      </c>
      <c r="DT165" s="1">
        <f t="shared" si="225"/>
        <v>43970</v>
      </c>
      <c r="DU165" s="1">
        <v>4000</v>
      </c>
      <c r="DV165" s="1">
        <v>0</v>
      </c>
      <c r="DW165" s="1">
        <f t="shared" si="226"/>
        <v>200</v>
      </c>
      <c r="DX165" s="1">
        <f t="shared" si="227"/>
        <v>39770</v>
      </c>
      <c r="DY165" s="1">
        <f t="shared" si="228"/>
        <v>522260</v>
      </c>
      <c r="DZ165" s="1">
        <f t="shared" si="160"/>
        <v>2400</v>
      </c>
      <c r="EA165" s="1">
        <f t="shared" si="161"/>
        <v>50000</v>
      </c>
      <c r="EB165" s="1">
        <v>0</v>
      </c>
      <c r="EC165" s="1">
        <f t="shared" si="162"/>
        <v>469860</v>
      </c>
      <c r="ED165" s="1">
        <f t="shared" si="163"/>
        <v>48000</v>
      </c>
      <c r="EE165" s="1">
        <f t="shared" si="164"/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f t="shared" si="165"/>
        <v>48000</v>
      </c>
      <c r="EQ165" s="1">
        <f t="shared" si="229"/>
        <v>48000</v>
      </c>
      <c r="ER165" s="1">
        <f t="shared" si="166"/>
        <v>421860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f t="shared" si="230"/>
        <v>0</v>
      </c>
      <c r="FA165" s="1">
        <f t="shared" si="231"/>
        <v>421860</v>
      </c>
      <c r="FB165" s="1">
        <f t="shared" si="232"/>
        <v>8593</v>
      </c>
      <c r="FC165" s="1">
        <f t="shared" si="233"/>
        <v>0</v>
      </c>
      <c r="FD165" s="1">
        <f t="shared" si="234"/>
        <v>8593</v>
      </c>
      <c r="FE165" s="1">
        <f t="shared" si="235"/>
        <v>0</v>
      </c>
      <c r="FF165" s="1">
        <f t="shared" si="236"/>
        <v>0</v>
      </c>
      <c r="FG165" s="1">
        <f t="shared" si="237"/>
        <v>0</v>
      </c>
      <c r="FH165" s="1">
        <v>0</v>
      </c>
      <c r="FI165" s="1">
        <f t="shared" si="238"/>
        <v>0</v>
      </c>
      <c r="FJ165" s="1" t="b">
        <f t="shared" si="239"/>
        <v>1</v>
      </c>
    </row>
    <row r="166" spans="1:166" x14ac:dyDescent="0.25">
      <c r="A166" s="1">
        <f>_xlfn.AGGREGATE(3,5,$B$2:B166)</f>
        <v>67</v>
      </c>
      <c r="B166" s="1" t="s">
        <v>452</v>
      </c>
      <c r="C166" s="1" t="s">
        <v>453</v>
      </c>
      <c r="D166" s="1" t="s">
        <v>809</v>
      </c>
      <c r="E166" s="1" t="s">
        <v>846</v>
      </c>
      <c r="F166" s="1">
        <v>0</v>
      </c>
      <c r="G166" s="1">
        <v>6000</v>
      </c>
      <c r="H166" s="1">
        <v>32500</v>
      </c>
      <c r="I166" s="1">
        <f t="shared" si="167"/>
        <v>3250</v>
      </c>
      <c r="J166" s="1">
        <f t="shared" si="168"/>
        <v>3900</v>
      </c>
      <c r="K166" s="1">
        <v>0</v>
      </c>
      <c r="L166" s="1">
        <v>500</v>
      </c>
      <c r="M166" s="1">
        <f t="shared" si="169"/>
        <v>40150</v>
      </c>
      <c r="N166" s="1">
        <v>3000</v>
      </c>
      <c r="O166" s="1">
        <v>0</v>
      </c>
      <c r="P166" s="1">
        <f t="shared" si="170"/>
        <v>200</v>
      </c>
      <c r="Q166" s="1">
        <f t="shared" si="171"/>
        <v>36950</v>
      </c>
      <c r="R166" s="1">
        <v>32500</v>
      </c>
      <c r="S166" s="1">
        <f t="shared" si="172"/>
        <v>3250</v>
      </c>
      <c r="T166" s="1">
        <f t="shared" si="173"/>
        <v>3900</v>
      </c>
      <c r="U166" s="1">
        <v>0</v>
      </c>
      <c r="V166" s="1">
        <v>500</v>
      </c>
      <c r="W166" s="1">
        <f t="shared" si="174"/>
        <v>40150</v>
      </c>
      <c r="X166" s="1">
        <v>3000</v>
      </c>
      <c r="Y166" s="1">
        <v>0</v>
      </c>
      <c r="Z166" s="1">
        <f t="shared" si="175"/>
        <v>200</v>
      </c>
      <c r="AA166" s="1">
        <f t="shared" si="176"/>
        <v>36950</v>
      </c>
      <c r="AB166" s="1">
        <v>32500</v>
      </c>
      <c r="AC166" s="1">
        <f t="shared" si="177"/>
        <v>4550</v>
      </c>
      <c r="AD166" s="1">
        <f t="shared" si="178"/>
        <v>3900</v>
      </c>
      <c r="AE166" s="1">
        <v>0</v>
      </c>
      <c r="AF166" s="1">
        <v>500</v>
      </c>
      <c r="AG166" s="1">
        <f t="shared" si="179"/>
        <v>41450</v>
      </c>
      <c r="AH166" s="1">
        <v>3000</v>
      </c>
      <c r="AI166" s="1">
        <v>0</v>
      </c>
      <c r="AJ166" s="1">
        <f t="shared" si="180"/>
        <v>200</v>
      </c>
      <c r="AK166" s="1">
        <f t="shared" si="181"/>
        <v>38250</v>
      </c>
      <c r="AL166" s="1">
        <v>32500</v>
      </c>
      <c r="AM166" s="1">
        <f t="shared" si="182"/>
        <v>4550</v>
      </c>
      <c r="AN166" s="1">
        <f t="shared" si="183"/>
        <v>3900</v>
      </c>
      <c r="AO166" s="1">
        <v>0</v>
      </c>
      <c r="AP166" s="1">
        <v>500</v>
      </c>
      <c r="AQ166" s="1">
        <f t="shared" si="184"/>
        <v>41450</v>
      </c>
      <c r="AR166" s="1">
        <v>3000</v>
      </c>
      <c r="AS166" s="1">
        <v>0</v>
      </c>
      <c r="AT166" s="1">
        <f t="shared" si="185"/>
        <v>200</v>
      </c>
      <c r="AU166" s="1">
        <f t="shared" si="186"/>
        <v>38250</v>
      </c>
      <c r="AV166" s="1">
        <v>33500</v>
      </c>
      <c r="AW166" s="1">
        <f t="shared" si="187"/>
        <v>4690</v>
      </c>
      <c r="AX166" s="1">
        <f t="shared" si="188"/>
        <v>1300</v>
      </c>
      <c r="AY166" s="1">
        <f t="shared" si="189"/>
        <v>4020</v>
      </c>
      <c r="AZ166" s="1">
        <v>0</v>
      </c>
      <c r="BA166" s="1">
        <v>500</v>
      </c>
      <c r="BB166" s="1">
        <f t="shared" si="190"/>
        <v>44010</v>
      </c>
      <c r="BC166" s="1">
        <v>3000</v>
      </c>
      <c r="BD166" s="1">
        <v>0</v>
      </c>
      <c r="BE166" s="1">
        <f t="shared" si="191"/>
        <v>200</v>
      </c>
      <c r="BF166" s="1">
        <f t="shared" si="192"/>
        <v>40810</v>
      </c>
      <c r="BG166" s="1">
        <v>33500</v>
      </c>
      <c r="BH166" s="1">
        <f t="shared" si="193"/>
        <v>4690</v>
      </c>
      <c r="BI166" s="1">
        <f t="shared" si="194"/>
        <v>4020</v>
      </c>
      <c r="BJ166" s="1">
        <v>0</v>
      </c>
      <c r="BK166" s="1">
        <v>500</v>
      </c>
      <c r="BL166" s="1">
        <f t="shared" si="195"/>
        <v>42710</v>
      </c>
      <c r="BM166" s="1">
        <v>3000</v>
      </c>
      <c r="BN166" s="1">
        <v>0</v>
      </c>
      <c r="BO166" s="1">
        <f t="shared" si="196"/>
        <v>200</v>
      </c>
      <c r="BP166" s="1">
        <f t="shared" si="197"/>
        <v>39510</v>
      </c>
      <c r="BQ166" s="1">
        <v>33500</v>
      </c>
      <c r="BR166" s="1">
        <f t="shared" si="198"/>
        <v>4690</v>
      </c>
      <c r="BS166" s="1">
        <f t="shared" si="199"/>
        <v>4020</v>
      </c>
      <c r="BT166" s="1">
        <v>0</v>
      </c>
      <c r="BU166" s="1">
        <v>500</v>
      </c>
      <c r="BV166" s="1">
        <f t="shared" si="200"/>
        <v>42710</v>
      </c>
      <c r="BW166" s="1">
        <v>3000</v>
      </c>
      <c r="BX166" s="1">
        <v>0</v>
      </c>
      <c r="BY166" s="1">
        <f t="shared" si="201"/>
        <v>200</v>
      </c>
      <c r="BZ166" s="1">
        <f t="shared" si="202"/>
        <v>39510</v>
      </c>
      <c r="CA166" s="1">
        <v>33500</v>
      </c>
      <c r="CB166" s="1">
        <f t="shared" si="203"/>
        <v>4690</v>
      </c>
      <c r="CC166" s="1">
        <f t="shared" si="204"/>
        <v>4020</v>
      </c>
      <c r="CD166" s="1">
        <v>0</v>
      </c>
      <c r="CE166" s="1">
        <v>500</v>
      </c>
      <c r="CF166" s="1">
        <f t="shared" si="205"/>
        <v>42710</v>
      </c>
      <c r="CG166" s="1">
        <v>3000</v>
      </c>
      <c r="CH166" s="1">
        <v>0</v>
      </c>
      <c r="CI166" s="1">
        <f t="shared" si="206"/>
        <v>200</v>
      </c>
      <c r="CJ166" s="1">
        <f t="shared" si="207"/>
        <v>39510</v>
      </c>
      <c r="CK166" s="1">
        <v>33500</v>
      </c>
      <c r="CL166" s="1">
        <f t="shared" si="208"/>
        <v>4690</v>
      </c>
      <c r="CM166" s="1">
        <f t="shared" si="209"/>
        <v>4020</v>
      </c>
      <c r="CN166" s="1">
        <v>0</v>
      </c>
      <c r="CO166" s="1">
        <v>500</v>
      </c>
      <c r="CP166" s="1">
        <f t="shared" si="210"/>
        <v>42710</v>
      </c>
      <c r="CQ166" s="1">
        <v>3000</v>
      </c>
      <c r="CR166" s="1">
        <v>0</v>
      </c>
      <c r="CS166" s="1">
        <f t="shared" si="211"/>
        <v>200</v>
      </c>
      <c r="CT166" s="1">
        <f t="shared" si="212"/>
        <v>39510</v>
      </c>
      <c r="CU166" s="1">
        <v>33500</v>
      </c>
      <c r="CV166" s="1">
        <f t="shared" si="213"/>
        <v>4690</v>
      </c>
      <c r="CW166" s="1">
        <f t="shared" si="214"/>
        <v>4020</v>
      </c>
      <c r="CX166" s="1">
        <v>0</v>
      </c>
      <c r="CY166" s="1">
        <v>500</v>
      </c>
      <c r="CZ166" s="1">
        <f t="shared" si="215"/>
        <v>42710</v>
      </c>
      <c r="DA166" s="1">
        <v>3000</v>
      </c>
      <c r="DB166" s="1">
        <v>0</v>
      </c>
      <c r="DC166" s="1">
        <f t="shared" si="216"/>
        <v>200</v>
      </c>
      <c r="DD166" s="1">
        <f t="shared" si="217"/>
        <v>39510</v>
      </c>
      <c r="DE166" s="1">
        <v>33500</v>
      </c>
      <c r="DF166" s="1">
        <f t="shared" si="218"/>
        <v>4690</v>
      </c>
      <c r="DG166" s="1">
        <f t="shared" si="219"/>
        <v>4020</v>
      </c>
      <c r="DH166" s="1">
        <v>0</v>
      </c>
      <c r="DI166" s="1">
        <v>500</v>
      </c>
      <c r="DJ166" s="1">
        <f t="shared" si="220"/>
        <v>42710</v>
      </c>
      <c r="DK166" s="1">
        <v>3000</v>
      </c>
      <c r="DL166" s="1">
        <v>0</v>
      </c>
      <c r="DM166" s="1">
        <f t="shared" si="221"/>
        <v>200</v>
      </c>
      <c r="DN166" s="1">
        <f t="shared" si="222"/>
        <v>39510</v>
      </c>
      <c r="DO166" s="1">
        <v>33500</v>
      </c>
      <c r="DP166" s="1">
        <f t="shared" si="223"/>
        <v>4690</v>
      </c>
      <c r="DQ166" s="1">
        <f t="shared" si="224"/>
        <v>4020</v>
      </c>
      <c r="DR166" s="1">
        <v>0</v>
      </c>
      <c r="DS166" s="1">
        <v>500</v>
      </c>
      <c r="DT166" s="1">
        <f t="shared" si="225"/>
        <v>42710</v>
      </c>
      <c r="DU166" s="1">
        <v>3000</v>
      </c>
      <c r="DV166" s="1">
        <v>0</v>
      </c>
      <c r="DW166" s="1">
        <f t="shared" si="226"/>
        <v>200</v>
      </c>
      <c r="DX166" s="1">
        <f t="shared" si="227"/>
        <v>39510</v>
      </c>
      <c r="DY166" s="1">
        <f t="shared" si="228"/>
        <v>512180</v>
      </c>
      <c r="DZ166" s="1">
        <f t="shared" si="160"/>
        <v>2400</v>
      </c>
      <c r="EA166" s="1">
        <f t="shared" si="161"/>
        <v>50000</v>
      </c>
      <c r="EB166" s="1">
        <v>0</v>
      </c>
      <c r="EC166" s="1">
        <f t="shared" si="162"/>
        <v>459780</v>
      </c>
      <c r="ED166" s="1">
        <f t="shared" si="163"/>
        <v>36000</v>
      </c>
      <c r="EE166" s="1">
        <f t="shared" si="164"/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f t="shared" si="165"/>
        <v>36000</v>
      </c>
      <c r="EQ166" s="1">
        <f t="shared" si="229"/>
        <v>36000</v>
      </c>
      <c r="ER166" s="1">
        <f t="shared" si="166"/>
        <v>423780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f t="shared" si="230"/>
        <v>0</v>
      </c>
      <c r="FA166" s="1">
        <f t="shared" si="231"/>
        <v>423780</v>
      </c>
      <c r="FB166" s="1">
        <f t="shared" si="232"/>
        <v>8689</v>
      </c>
      <c r="FC166" s="1">
        <f t="shared" si="233"/>
        <v>0</v>
      </c>
      <c r="FD166" s="1">
        <f t="shared" si="234"/>
        <v>8689</v>
      </c>
      <c r="FE166" s="1">
        <f t="shared" si="235"/>
        <v>0</v>
      </c>
      <c r="FF166" s="1">
        <f t="shared" si="236"/>
        <v>0</v>
      </c>
      <c r="FG166" s="1">
        <f t="shared" si="237"/>
        <v>0</v>
      </c>
      <c r="FH166" s="1">
        <v>0</v>
      </c>
      <c r="FI166" s="1">
        <f t="shared" si="238"/>
        <v>0</v>
      </c>
      <c r="FJ166" s="1" t="b">
        <f t="shared" si="239"/>
        <v>1</v>
      </c>
    </row>
    <row r="167" spans="1:166" x14ac:dyDescent="0.25">
      <c r="A167" s="1">
        <f>_xlfn.AGGREGATE(3,5,$B$2:B167)</f>
        <v>68</v>
      </c>
      <c r="B167" s="1" t="s">
        <v>454</v>
      </c>
      <c r="C167" s="1" t="s">
        <v>455</v>
      </c>
      <c r="D167" s="1" t="s">
        <v>810</v>
      </c>
      <c r="E167" s="1" t="s">
        <v>846</v>
      </c>
      <c r="F167" s="1">
        <v>0</v>
      </c>
      <c r="G167" s="1">
        <v>0</v>
      </c>
      <c r="H167" s="1">
        <v>45900</v>
      </c>
      <c r="I167" s="1">
        <f t="shared" si="167"/>
        <v>4590</v>
      </c>
      <c r="J167" s="1">
        <f t="shared" si="168"/>
        <v>5508</v>
      </c>
      <c r="K167" s="1">
        <v>400</v>
      </c>
      <c r="L167" s="1">
        <v>0</v>
      </c>
      <c r="M167" s="1">
        <f t="shared" si="169"/>
        <v>56398</v>
      </c>
      <c r="N167" s="1">
        <v>3000</v>
      </c>
      <c r="O167" s="1">
        <v>0</v>
      </c>
      <c r="P167" s="1">
        <f t="shared" si="170"/>
        <v>200</v>
      </c>
      <c r="Q167" s="1">
        <f t="shared" si="171"/>
        <v>53198</v>
      </c>
      <c r="R167" s="1">
        <v>45900</v>
      </c>
      <c r="S167" s="1">
        <f t="shared" si="172"/>
        <v>4590</v>
      </c>
      <c r="T167" s="1">
        <f t="shared" si="173"/>
        <v>5508</v>
      </c>
      <c r="U167" s="1">
        <v>400</v>
      </c>
      <c r="V167" s="1">
        <v>0</v>
      </c>
      <c r="W167" s="1">
        <f t="shared" si="174"/>
        <v>56398</v>
      </c>
      <c r="X167" s="1">
        <v>3000</v>
      </c>
      <c r="Y167" s="1">
        <v>0</v>
      </c>
      <c r="Z167" s="1">
        <f t="shared" si="175"/>
        <v>200</v>
      </c>
      <c r="AA167" s="1">
        <f t="shared" si="176"/>
        <v>53198</v>
      </c>
      <c r="AB167" s="1">
        <v>45900</v>
      </c>
      <c r="AC167" s="1">
        <f t="shared" si="177"/>
        <v>6426.0000000000009</v>
      </c>
      <c r="AD167" s="1">
        <f t="shared" si="178"/>
        <v>5508</v>
      </c>
      <c r="AE167" s="1">
        <v>400</v>
      </c>
      <c r="AF167" s="1">
        <v>0</v>
      </c>
      <c r="AG167" s="1">
        <f t="shared" si="179"/>
        <v>58234</v>
      </c>
      <c r="AH167" s="1">
        <v>3000</v>
      </c>
      <c r="AI167" s="1">
        <v>0</v>
      </c>
      <c r="AJ167" s="1">
        <f t="shared" si="180"/>
        <v>200</v>
      </c>
      <c r="AK167" s="1">
        <f t="shared" si="181"/>
        <v>55034</v>
      </c>
      <c r="AL167" s="1">
        <v>45900</v>
      </c>
      <c r="AM167" s="1">
        <f t="shared" si="182"/>
        <v>6426.0000000000009</v>
      </c>
      <c r="AN167" s="1">
        <f t="shared" si="183"/>
        <v>5508</v>
      </c>
      <c r="AO167" s="1">
        <v>400</v>
      </c>
      <c r="AP167" s="1">
        <v>0</v>
      </c>
      <c r="AQ167" s="1">
        <f t="shared" si="184"/>
        <v>58234</v>
      </c>
      <c r="AR167" s="1">
        <v>3000</v>
      </c>
      <c r="AS167" s="1">
        <v>0</v>
      </c>
      <c r="AT167" s="1">
        <f t="shared" si="185"/>
        <v>200</v>
      </c>
      <c r="AU167" s="1">
        <f t="shared" si="186"/>
        <v>55034</v>
      </c>
      <c r="AV167" s="1">
        <v>47300</v>
      </c>
      <c r="AW167" s="1">
        <f t="shared" si="187"/>
        <v>6622.0000000000009</v>
      </c>
      <c r="AX167" s="1">
        <f t="shared" si="188"/>
        <v>1836</v>
      </c>
      <c r="AY167" s="1">
        <f t="shared" si="189"/>
        <v>5676</v>
      </c>
      <c r="AZ167" s="1">
        <v>400</v>
      </c>
      <c r="BA167" s="1">
        <v>0</v>
      </c>
      <c r="BB167" s="1">
        <f t="shared" si="190"/>
        <v>61834</v>
      </c>
      <c r="BC167" s="1">
        <v>3000</v>
      </c>
      <c r="BD167" s="1">
        <v>0</v>
      </c>
      <c r="BE167" s="1">
        <f t="shared" si="191"/>
        <v>200</v>
      </c>
      <c r="BF167" s="1">
        <f t="shared" si="192"/>
        <v>58634</v>
      </c>
      <c r="BG167" s="1">
        <v>47300</v>
      </c>
      <c r="BH167" s="1">
        <f t="shared" si="193"/>
        <v>6622.0000000000009</v>
      </c>
      <c r="BI167" s="1">
        <f t="shared" si="194"/>
        <v>5676</v>
      </c>
      <c r="BJ167" s="1">
        <v>400</v>
      </c>
      <c r="BK167" s="1">
        <v>0</v>
      </c>
      <c r="BL167" s="1">
        <f t="shared" si="195"/>
        <v>59998</v>
      </c>
      <c r="BM167" s="1">
        <v>3000</v>
      </c>
      <c r="BN167" s="1">
        <v>0</v>
      </c>
      <c r="BO167" s="1">
        <f t="shared" si="196"/>
        <v>200</v>
      </c>
      <c r="BP167" s="1">
        <f t="shared" si="197"/>
        <v>56798</v>
      </c>
      <c r="BQ167" s="1">
        <v>47300</v>
      </c>
      <c r="BR167" s="1">
        <f t="shared" si="198"/>
        <v>6622.0000000000009</v>
      </c>
      <c r="BS167" s="1">
        <f t="shared" si="199"/>
        <v>5676</v>
      </c>
      <c r="BT167" s="1">
        <v>400</v>
      </c>
      <c r="BU167" s="1">
        <v>0</v>
      </c>
      <c r="BV167" s="1">
        <f t="shared" si="200"/>
        <v>59998</v>
      </c>
      <c r="BW167" s="1">
        <v>3000</v>
      </c>
      <c r="BX167" s="1">
        <v>0</v>
      </c>
      <c r="BY167" s="1">
        <f t="shared" si="201"/>
        <v>200</v>
      </c>
      <c r="BZ167" s="1">
        <f t="shared" si="202"/>
        <v>56798</v>
      </c>
      <c r="CA167" s="1">
        <v>47300</v>
      </c>
      <c r="CB167" s="1">
        <f t="shared" si="203"/>
        <v>6622.0000000000009</v>
      </c>
      <c r="CC167" s="1">
        <f t="shared" si="204"/>
        <v>5676</v>
      </c>
      <c r="CD167" s="1">
        <v>400</v>
      </c>
      <c r="CE167" s="1">
        <v>0</v>
      </c>
      <c r="CF167" s="1">
        <f t="shared" si="205"/>
        <v>59998</v>
      </c>
      <c r="CG167" s="1">
        <v>3000</v>
      </c>
      <c r="CH167" s="1">
        <v>0</v>
      </c>
      <c r="CI167" s="1">
        <f t="shared" si="206"/>
        <v>200</v>
      </c>
      <c r="CJ167" s="1">
        <f t="shared" si="207"/>
        <v>56798</v>
      </c>
      <c r="CK167" s="1">
        <v>47300</v>
      </c>
      <c r="CL167" s="1">
        <f t="shared" si="208"/>
        <v>6622.0000000000009</v>
      </c>
      <c r="CM167" s="1">
        <f t="shared" si="209"/>
        <v>5676</v>
      </c>
      <c r="CN167" s="1">
        <v>400</v>
      </c>
      <c r="CO167" s="1">
        <v>0</v>
      </c>
      <c r="CP167" s="1">
        <f t="shared" si="210"/>
        <v>59998</v>
      </c>
      <c r="CQ167" s="1">
        <v>3000</v>
      </c>
      <c r="CR167" s="1">
        <v>0</v>
      </c>
      <c r="CS167" s="1">
        <f t="shared" si="211"/>
        <v>200</v>
      </c>
      <c r="CT167" s="1">
        <f t="shared" si="212"/>
        <v>56798</v>
      </c>
      <c r="CU167" s="1">
        <v>47300</v>
      </c>
      <c r="CV167" s="1">
        <f t="shared" si="213"/>
        <v>6622.0000000000009</v>
      </c>
      <c r="CW167" s="1">
        <f t="shared" si="214"/>
        <v>5676</v>
      </c>
      <c r="CX167" s="1">
        <v>400</v>
      </c>
      <c r="CY167" s="1">
        <v>0</v>
      </c>
      <c r="CZ167" s="1">
        <f t="shared" si="215"/>
        <v>59998</v>
      </c>
      <c r="DA167" s="1">
        <v>3000</v>
      </c>
      <c r="DB167" s="1">
        <v>0</v>
      </c>
      <c r="DC167" s="1">
        <f t="shared" si="216"/>
        <v>200</v>
      </c>
      <c r="DD167" s="1">
        <f t="shared" si="217"/>
        <v>56798</v>
      </c>
      <c r="DE167" s="1">
        <v>47300</v>
      </c>
      <c r="DF167" s="1">
        <f t="shared" si="218"/>
        <v>6622.0000000000009</v>
      </c>
      <c r="DG167" s="1">
        <f t="shared" si="219"/>
        <v>5676</v>
      </c>
      <c r="DH167" s="1">
        <v>400</v>
      </c>
      <c r="DI167" s="1">
        <v>0</v>
      </c>
      <c r="DJ167" s="1">
        <f t="shared" si="220"/>
        <v>59998</v>
      </c>
      <c r="DK167" s="1">
        <v>3000</v>
      </c>
      <c r="DL167" s="1">
        <v>0</v>
      </c>
      <c r="DM167" s="1">
        <f t="shared" si="221"/>
        <v>200</v>
      </c>
      <c r="DN167" s="1">
        <f t="shared" si="222"/>
        <v>56798</v>
      </c>
      <c r="DO167" s="1">
        <v>47300</v>
      </c>
      <c r="DP167" s="1">
        <f t="shared" si="223"/>
        <v>6622.0000000000009</v>
      </c>
      <c r="DQ167" s="1">
        <f t="shared" si="224"/>
        <v>5676</v>
      </c>
      <c r="DR167" s="1">
        <v>400</v>
      </c>
      <c r="DS167" s="1">
        <v>0</v>
      </c>
      <c r="DT167" s="1">
        <f t="shared" si="225"/>
        <v>59998</v>
      </c>
      <c r="DU167" s="1">
        <v>3000</v>
      </c>
      <c r="DV167" s="1">
        <v>0</v>
      </c>
      <c r="DW167" s="1">
        <f t="shared" si="226"/>
        <v>200</v>
      </c>
      <c r="DX167" s="1">
        <f t="shared" si="227"/>
        <v>56798</v>
      </c>
      <c r="DY167" s="1">
        <f t="shared" si="228"/>
        <v>711084</v>
      </c>
      <c r="DZ167" s="1">
        <f t="shared" si="160"/>
        <v>2400</v>
      </c>
      <c r="EA167" s="1">
        <f t="shared" si="161"/>
        <v>50000</v>
      </c>
      <c r="EB167" s="1">
        <v>0</v>
      </c>
      <c r="EC167" s="1">
        <f t="shared" si="162"/>
        <v>658684</v>
      </c>
      <c r="ED167" s="1">
        <f t="shared" si="163"/>
        <v>36000</v>
      </c>
      <c r="EE167" s="1">
        <f t="shared" si="164"/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f t="shared" si="165"/>
        <v>36000</v>
      </c>
      <c r="EQ167" s="1">
        <f t="shared" si="229"/>
        <v>36000</v>
      </c>
      <c r="ER167" s="1">
        <f t="shared" si="166"/>
        <v>622684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f t="shared" si="230"/>
        <v>0</v>
      </c>
      <c r="FA167" s="1">
        <f t="shared" si="231"/>
        <v>622684</v>
      </c>
      <c r="FB167" s="1">
        <f t="shared" si="232"/>
        <v>12500</v>
      </c>
      <c r="FC167" s="1">
        <f t="shared" si="233"/>
        <v>12268</v>
      </c>
      <c r="FD167" s="1">
        <f t="shared" si="234"/>
        <v>24768</v>
      </c>
      <c r="FE167" s="1">
        <f t="shared" si="235"/>
        <v>24768</v>
      </c>
      <c r="FF167" s="1">
        <f t="shared" si="236"/>
        <v>990.72</v>
      </c>
      <c r="FG167" s="1">
        <f t="shared" si="237"/>
        <v>25759</v>
      </c>
      <c r="FH167" s="1">
        <v>0</v>
      </c>
      <c r="FI167" s="1">
        <f t="shared" si="238"/>
        <v>25759</v>
      </c>
      <c r="FJ167" s="1" t="b">
        <f t="shared" si="239"/>
        <v>1</v>
      </c>
    </row>
    <row r="168" spans="1:166" x14ac:dyDescent="0.25">
      <c r="A168" s="1">
        <f>_xlfn.AGGREGATE(3,5,$B$2:B168)</f>
        <v>69</v>
      </c>
      <c r="B168" s="1" t="s">
        <v>456</v>
      </c>
      <c r="C168" s="1" t="s">
        <v>457</v>
      </c>
      <c r="D168" s="1" t="s">
        <v>810</v>
      </c>
      <c r="E168" s="1" t="s">
        <v>846</v>
      </c>
      <c r="F168" s="1">
        <v>0</v>
      </c>
      <c r="G168" s="1">
        <v>6000</v>
      </c>
      <c r="H168" s="1">
        <v>32500</v>
      </c>
      <c r="I168" s="1">
        <f t="shared" si="167"/>
        <v>3250</v>
      </c>
      <c r="J168" s="1">
        <f t="shared" si="168"/>
        <v>3900</v>
      </c>
      <c r="K168" s="1">
        <v>0</v>
      </c>
      <c r="L168" s="1">
        <v>0</v>
      </c>
      <c r="M168" s="1">
        <f t="shared" si="169"/>
        <v>39650</v>
      </c>
      <c r="N168" s="1">
        <v>3000</v>
      </c>
      <c r="O168" s="1">
        <v>0</v>
      </c>
      <c r="P168" s="1">
        <f t="shared" si="170"/>
        <v>150</v>
      </c>
      <c r="Q168" s="1">
        <f t="shared" si="171"/>
        <v>36500</v>
      </c>
      <c r="R168" s="1">
        <v>32500</v>
      </c>
      <c r="S168" s="1">
        <f t="shared" si="172"/>
        <v>3250</v>
      </c>
      <c r="T168" s="1">
        <f t="shared" si="173"/>
        <v>3900</v>
      </c>
      <c r="U168" s="1">
        <v>0</v>
      </c>
      <c r="V168" s="1">
        <v>0</v>
      </c>
      <c r="W168" s="1">
        <f t="shared" si="174"/>
        <v>39650</v>
      </c>
      <c r="X168" s="1">
        <v>3000</v>
      </c>
      <c r="Y168" s="1">
        <v>0</v>
      </c>
      <c r="Z168" s="1">
        <f t="shared" si="175"/>
        <v>150</v>
      </c>
      <c r="AA168" s="1">
        <f t="shared" si="176"/>
        <v>36500</v>
      </c>
      <c r="AB168" s="1">
        <v>32500</v>
      </c>
      <c r="AC168" s="1">
        <f t="shared" si="177"/>
        <v>4550</v>
      </c>
      <c r="AD168" s="1">
        <f t="shared" si="178"/>
        <v>3900</v>
      </c>
      <c r="AE168" s="1">
        <v>0</v>
      </c>
      <c r="AF168" s="1">
        <v>0</v>
      </c>
      <c r="AG168" s="1">
        <f t="shared" si="179"/>
        <v>40950</v>
      </c>
      <c r="AH168" s="1">
        <v>3000</v>
      </c>
      <c r="AI168" s="1">
        <v>0</v>
      </c>
      <c r="AJ168" s="1">
        <f t="shared" si="180"/>
        <v>200</v>
      </c>
      <c r="AK168" s="1">
        <f t="shared" si="181"/>
        <v>37750</v>
      </c>
      <c r="AL168" s="1">
        <v>32500</v>
      </c>
      <c r="AM168" s="1">
        <f t="shared" si="182"/>
        <v>4550</v>
      </c>
      <c r="AN168" s="1">
        <f t="shared" si="183"/>
        <v>3900</v>
      </c>
      <c r="AO168" s="1">
        <v>0</v>
      </c>
      <c r="AP168" s="1">
        <v>0</v>
      </c>
      <c r="AQ168" s="1">
        <f t="shared" si="184"/>
        <v>40950</v>
      </c>
      <c r="AR168" s="1">
        <v>3000</v>
      </c>
      <c r="AS168" s="1">
        <v>0</v>
      </c>
      <c r="AT168" s="1">
        <f t="shared" si="185"/>
        <v>200</v>
      </c>
      <c r="AU168" s="1">
        <f t="shared" si="186"/>
        <v>37750</v>
      </c>
      <c r="AV168" s="1">
        <v>34500</v>
      </c>
      <c r="AW168" s="1">
        <f t="shared" si="187"/>
        <v>4830.0000000000009</v>
      </c>
      <c r="AX168" s="1">
        <f t="shared" si="188"/>
        <v>1300</v>
      </c>
      <c r="AY168" s="1">
        <f t="shared" si="189"/>
        <v>4140</v>
      </c>
      <c r="AZ168" s="1">
        <v>0</v>
      </c>
      <c r="BA168" s="1">
        <v>0</v>
      </c>
      <c r="BB168" s="1">
        <f t="shared" si="190"/>
        <v>44770</v>
      </c>
      <c r="BC168" s="1">
        <v>3000</v>
      </c>
      <c r="BD168" s="1">
        <v>0</v>
      </c>
      <c r="BE168" s="1">
        <f t="shared" si="191"/>
        <v>200</v>
      </c>
      <c r="BF168" s="1">
        <f t="shared" si="192"/>
        <v>41570</v>
      </c>
      <c r="BG168" s="1">
        <v>34500</v>
      </c>
      <c r="BH168" s="1">
        <f t="shared" si="193"/>
        <v>4830.0000000000009</v>
      </c>
      <c r="BI168" s="1">
        <f t="shared" si="194"/>
        <v>4140</v>
      </c>
      <c r="BJ168" s="1">
        <v>0</v>
      </c>
      <c r="BK168" s="1">
        <v>0</v>
      </c>
      <c r="BL168" s="1">
        <f t="shared" si="195"/>
        <v>43470</v>
      </c>
      <c r="BM168" s="1">
        <v>3000</v>
      </c>
      <c r="BN168" s="1">
        <v>0</v>
      </c>
      <c r="BO168" s="1">
        <f t="shared" si="196"/>
        <v>200</v>
      </c>
      <c r="BP168" s="1">
        <f t="shared" si="197"/>
        <v>40270</v>
      </c>
      <c r="BQ168" s="1">
        <v>34500</v>
      </c>
      <c r="BR168" s="1">
        <f t="shared" si="198"/>
        <v>4830.0000000000009</v>
      </c>
      <c r="BS168" s="1">
        <f t="shared" si="199"/>
        <v>4140</v>
      </c>
      <c r="BT168" s="1">
        <v>0</v>
      </c>
      <c r="BU168" s="1">
        <v>0</v>
      </c>
      <c r="BV168" s="1">
        <f t="shared" si="200"/>
        <v>43470</v>
      </c>
      <c r="BW168" s="1">
        <v>3000</v>
      </c>
      <c r="BX168" s="1">
        <v>0</v>
      </c>
      <c r="BY168" s="1">
        <f t="shared" si="201"/>
        <v>200</v>
      </c>
      <c r="BZ168" s="1">
        <f t="shared" si="202"/>
        <v>40270</v>
      </c>
      <c r="CA168" s="1">
        <v>34500</v>
      </c>
      <c r="CB168" s="1">
        <f t="shared" si="203"/>
        <v>4830.0000000000009</v>
      </c>
      <c r="CC168" s="1">
        <f t="shared" si="204"/>
        <v>4140</v>
      </c>
      <c r="CD168" s="1">
        <v>0</v>
      </c>
      <c r="CE168" s="1">
        <v>0</v>
      </c>
      <c r="CF168" s="1">
        <f t="shared" si="205"/>
        <v>43470</v>
      </c>
      <c r="CG168" s="1">
        <v>3000</v>
      </c>
      <c r="CH168" s="1">
        <v>0</v>
      </c>
      <c r="CI168" s="1">
        <f t="shared" si="206"/>
        <v>200</v>
      </c>
      <c r="CJ168" s="1">
        <f t="shared" si="207"/>
        <v>40270</v>
      </c>
      <c r="CK168" s="1">
        <v>34500</v>
      </c>
      <c r="CL168" s="1">
        <f t="shared" si="208"/>
        <v>4830.0000000000009</v>
      </c>
      <c r="CM168" s="1">
        <f t="shared" si="209"/>
        <v>4140</v>
      </c>
      <c r="CN168" s="1">
        <v>0</v>
      </c>
      <c r="CO168" s="1">
        <v>0</v>
      </c>
      <c r="CP168" s="1">
        <f t="shared" si="210"/>
        <v>43470</v>
      </c>
      <c r="CQ168" s="1">
        <v>3000</v>
      </c>
      <c r="CR168" s="1">
        <v>0</v>
      </c>
      <c r="CS168" s="1">
        <f t="shared" si="211"/>
        <v>200</v>
      </c>
      <c r="CT168" s="1">
        <f t="shared" si="212"/>
        <v>40270</v>
      </c>
      <c r="CU168" s="1">
        <v>34500</v>
      </c>
      <c r="CV168" s="1">
        <f t="shared" si="213"/>
        <v>4830.0000000000009</v>
      </c>
      <c r="CW168" s="1">
        <f t="shared" si="214"/>
        <v>4140</v>
      </c>
      <c r="CX168" s="1">
        <v>0</v>
      </c>
      <c r="CY168" s="1">
        <v>0</v>
      </c>
      <c r="CZ168" s="1">
        <f t="shared" si="215"/>
        <v>43470</v>
      </c>
      <c r="DA168" s="1">
        <v>3000</v>
      </c>
      <c r="DB168" s="1">
        <v>0</v>
      </c>
      <c r="DC168" s="1">
        <f t="shared" si="216"/>
        <v>200</v>
      </c>
      <c r="DD168" s="1">
        <f t="shared" si="217"/>
        <v>40270</v>
      </c>
      <c r="DE168" s="1">
        <v>34500</v>
      </c>
      <c r="DF168" s="1">
        <f t="shared" si="218"/>
        <v>4830.0000000000009</v>
      </c>
      <c r="DG168" s="1">
        <f t="shared" si="219"/>
        <v>4140</v>
      </c>
      <c r="DH168" s="1">
        <v>0</v>
      </c>
      <c r="DI168" s="1">
        <v>0</v>
      </c>
      <c r="DJ168" s="1">
        <f t="shared" si="220"/>
        <v>43470</v>
      </c>
      <c r="DK168" s="1">
        <v>3000</v>
      </c>
      <c r="DL168" s="1">
        <v>0</v>
      </c>
      <c r="DM168" s="1">
        <f t="shared" si="221"/>
        <v>200</v>
      </c>
      <c r="DN168" s="1">
        <f t="shared" si="222"/>
        <v>40270</v>
      </c>
      <c r="DO168" s="1">
        <v>34500</v>
      </c>
      <c r="DP168" s="1">
        <f t="shared" si="223"/>
        <v>4830.0000000000009</v>
      </c>
      <c r="DQ168" s="1">
        <f t="shared" si="224"/>
        <v>4140</v>
      </c>
      <c r="DR168" s="1">
        <v>0</v>
      </c>
      <c r="DS168" s="1">
        <v>0</v>
      </c>
      <c r="DT168" s="1">
        <f t="shared" si="225"/>
        <v>43470</v>
      </c>
      <c r="DU168" s="1">
        <v>3000</v>
      </c>
      <c r="DV168" s="1">
        <v>0</v>
      </c>
      <c r="DW168" s="1">
        <f t="shared" si="226"/>
        <v>200</v>
      </c>
      <c r="DX168" s="1">
        <f t="shared" si="227"/>
        <v>40270</v>
      </c>
      <c r="DY168" s="1">
        <f t="shared" si="228"/>
        <v>516260</v>
      </c>
      <c r="DZ168" s="1">
        <f t="shared" si="160"/>
        <v>2300</v>
      </c>
      <c r="EA168" s="1">
        <f t="shared" si="161"/>
        <v>50000</v>
      </c>
      <c r="EB168" s="1">
        <v>0</v>
      </c>
      <c r="EC168" s="1">
        <f t="shared" si="162"/>
        <v>463960</v>
      </c>
      <c r="ED168" s="1">
        <f t="shared" si="163"/>
        <v>36000</v>
      </c>
      <c r="EE168" s="1">
        <f t="shared" si="164"/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0</v>
      </c>
      <c r="EP168" s="1">
        <f t="shared" si="165"/>
        <v>36000</v>
      </c>
      <c r="EQ168" s="1">
        <f t="shared" si="229"/>
        <v>36000</v>
      </c>
      <c r="ER168" s="1">
        <f t="shared" si="166"/>
        <v>427960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f t="shared" si="230"/>
        <v>0</v>
      </c>
      <c r="FA168" s="1">
        <f t="shared" si="231"/>
        <v>427960</v>
      </c>
      <c r="FB168" s="1">
        <f t="shared" si="232"/>
        <v>8898</v>
      </c>
      <c r="FC168" s="1">
        <f t="shared" si="233"/>
        <v>0</v>
      </c>
      <c r="FD168" s="1">
        <f t="shared" si="234"/>
        <v>8898</v>
      </c>
      <c r="FE168" s="1">
        <f t="shared" si="235"/>
        <v>0</v>
      </c>
      <c r="FF168" s="1">
        <f t="shared" si="236"/>
        <v>0</v>
      </c>
      <c r="FG168" s="1">
        <f t="shared" si="237"/>
        <v>0</v>
      </c>
      <c r="FH168" s="1">
        <v>0</v>
      </c>
      <c r="FI168" s="1">
        <f t="shared" si="238"/>
        <v>0</v>
      </c>
      <c r="FJ168" s="1" t="b">
        <f t="shared" si="239"/>
        <v>1</v>
      </c>
    </row>
    <row r="169" spans="1:166" x14ac:dyDescent="0.25">
      <c r="A169" s="1">
        <f>_xlfn.AGGREGATE(3,5,$B$2:B169)</f>
        <v>70</v>
      </c>
      <c r="B169" s="1" t="s">
        <v>458</v>
      </c>
      <c r="C169" s="1" t="s">
        <v>459</v>
      </c>
      <c r="D169" s="1" t="s">
        <v>810</v>
      </c>
      <c r="E169" s="1" t="s">
        <v>846</v>
      </c>
      <c r="F169" s="1">
        <v>0</v>
      </c>
      <c r="G169" s="1">
        <v>6000</v>
      </c>
      <c r="H169" s="1">
        <v>32500</v>
      </c>
      <c r="I169" s="1">
        <f t="shared" si="167"/>
        <v>3250</v>
      </c>
      <c r="J169" s="1">
        <f t="shared" si="168"/>
        <v>3900</v>
      </c>
      <c r="K169" s="1">
        <v>0</v>
      </c>
      <c r="L169" s="1">
        <v>500</v>
      </c>
      <c r="M169" s="1">
        <f t="shared" si="169"/>
        <v>40150</v>
      </c>
      <c r="N169" s="1">
        <v>3000</v>
      </c>
      <c r="O169" s="1">
        <v>0</v>
      </c>
      <c r="P169" s="1">
        <f t="shared" si="170"/>
        <v>200</v>
      </c>
      <c r="Q169" s="1">
        <f t="shared" si="171"/>
        <v>36950</v>
      </c>
      <c r="R169" s="1">
        <v>32500</v>
      </c>
      <c r="S169" s="1">
        <f t="shared" si="172"/>
        <v>3250</v>
      </c>
      <c r="T169" s="1">
        <f t="shared" si="173"/>
        <v>3900</v>
      </c>
      <c r="U169" s="1">
        <v>0</v>
      </c>
      <c r="V169" s="1">
        <v>500</v>
      </c>
      <c r="W169" s="1">
        <f t="shared" si="174"/>
        <v>40150</v>
      </c>
      <c r="X169" s="1">
        <v>3000</v>
      </c>
      <c r="Y169" s="1">
        <v>0</v>
      </c>
      <c r="Z169" s="1">
        <f t="shared" si="175"/>
        <v>200</v>
      </c>
      <c r="AA169" s="1">
        <f t="shared" si="176"/>
        <v>36950</v>
      </c>
      <c r="AB169" s="1">
        <v>32500</v>
      </c>
      <c r="AC169" s="1">
        <f t="shared" si="177"/>
        <v>4550</v>
      </c>
      <c r="AD169" s="1">
        <f t="shared" si="178"/>
        <v>3900</v>
      </c>
      <c r="AE169" s="1">
        <v>0</v>
      </c>
      <c r="AF169" s="1">
        <v>500</v>
      </c>
      <c r="AG169" s="1">
        <f t="shared" si="179"/>
        <v>41450</v>
      </c>
      <c r="AH169" s="1">
        <v>3000</v>
      </c>
      <c r="AI169" s="1">
        <v>0</v>
      </c>
      <c r="AJ169" s="1">
        <f t="shared" si="180"/>
        <v>200</v>
      </c>
      <c r="AK169" s="1">
        <f t="shared" si="181"/>
        <v>38250</v>
      </c>
      <c r="AL169" s="1">
        <v>32500</v>
      </c>
      <c r="AM169" s="1">
        <f t="shared" si="182"/>
        <v>4550</v>
      </c>
      <c r="AN169" s="1">
        <f t="shared" si="183"/>
        <v>3900</v>
      </c>
      <c r="AO169" s="1">
        <v>0</v>
      </c>
      <c r="AP169" s="1">
        <v>500</v>
      </c>
      <c r="AQ169" s="1">
        <f t="shared" si="184"/>
        <v>41450</v>
      </c>
      <c r="AR169" s="1">
        <v>3000</v>
      </c>
      <c r="AS169" s="1">
        <v>0</v>
      </c>
      <c r="AT169" s="1">
        <f t="shared" si="185"/>
        <v>200</v>
      </c>
      <c r="AU169" s="1">
        <f t="shared" si="186"/>
        <v>38250</v>
      </c>
      <c r="AV169" s="1">
        <v>33500</v>
      </c>
      <c r="AW169" s="1">
        <f t="shared" si="187"/>
        <v>4690</v>
      </c>
      <c r="AX169" s="1">
        <f t="shared" si="188"/>
        <v>1300</v>
      </c>
      <c r="AY169" s="1">
        <f t="shared" si="189"/>
        <v>4020</v>
      </c>
      <c r="AZ169" s="1">
        <v>0</v>
      </c>
      <c r="BA169" s="1">
        <v>500</v>
      </c>
      <c r="BB169" s="1">
        <f t="shared" si="190"/>
        <v>44010</v>
      </c>
      <c r="BC169" s="1">
        <v>3000</v>
      </c>
      <c r="BD169" s="1">
        <v>0</v>
      </c>
      <c r="BE169" s="1">
        <f t="shared" si="191"/>
        <v>200</v>
      </c>
      <c r="BF169" s="1">
        <f t="shared" si="192"/>
        <v>40810</v>
      </c>
      <c r="BG169" s="1">
        <v>33500</v>
      </c>
      <c r="BH169" s="1">
        <f t="shared" si="193"/>
        <v>4690</v>
      </c>
      <c r="BI169" s="1">
        <f t="shared" si="194"/>
        <v>4020</v>
      </c>
      <c r="BJ169" s="1">
        <v>0</v>
      </c>
      <c r="BK169" s="1">
        <v>500</v>
      </c>
      <c r="BL169" s="1">
        <f t="shared" si="195"/>
        <v>42710</v>
      </c>
      <c r="BM169" s="1">
        <v>3000</v>
      </c>
      <c r="BN169" s="1">
        <v>0</v>
      </c>
      <c r="BO169" s="1">
        <f t="shared" si="196"/>
        <v>200</v>
      </c>
      <c r="BP169" s="1">
        <f t="shared" si="197"/>
        <v>39510</v>
      </c>
      <c r="BQ169" s="1">
        <v>33500</v>
      </c>
      <c r="BR169" s="1">
        <f t="shared" si="198"/>
        <v>4690</v>
      </c>
      <c r="BS169" s="1">
        <f t="shared" si="199"/>
        <v>4020</v>
      </c>
      <c r="BT169" s="1">
        <v>0</v>
      </c>
      <c r="BU169" s="1">
        <v>500</v>
      </c>
      <c r="BV169" s="1">
        <f t="shared" si="200"/>
        <v>42710</v>
      </c>
      <c r="BW169" s="1">
        <v>3000</v>
      </c>
      <c r="BX169" s="1">
        <v>0</v>
      </c>
      <c r="BY169" s="1">
        <f t="shared" si="201"/>
        <v>200</v>
      </c>
      <c r="BZ169" s="1">
        <f t="shared" si="202"/>
        <v>39510</v>
      </c>
      <c r="CA169" s="1">
        <v>33500</v>
      </c>
      <c r="CB169" s="1">
        <f t="shared" si="203"/>
        <v>4690</v>
      </c>
      <c r="CC169" s="1">
        <f t="shared" si="204"/>
        <v>4020</v>
      </c>
      <c r="CD169" s="1">
        <v>0</v>
      </c>
      <c r="CE169" s="1">
        <v>500</v>
      </c>
      <c r="CF169" s="1">
        <f t="shared" si="205"/>
        <v>42710</v>
      </c>
      <c r="CG169" s="1">
        <v>3000</v>
      </c>
      <c r="CH169" s="1">
        <v>0</v>
      </c>
      <c r="CI169" s="1">
        <f t="shared" si="206"/>
        <v>200</v>
      </c>
      <c r="CJ169" s="1">
        <f t="shared" si="207"/>
        <v>39510</v>
      </c>
      <c r="CK169" s="1">
        <v>33500</v>
      </c>
      <c r="CL169" s="1">
        <f t="shared" si="208"/>
        <v>4690</v>
      </c>
      <c r="CM169" s="1">
        <f t="shared" si="209"/>
        <v>4020</v>
      </c>
      <c r="CN169" s="1">
        <v>0</v>
      </c>
      <c r="CO169" s="1">
        <v>500</v>
      </c>
      <c r="CP169" s="1">
        <f t="shared" si="210"/>
        <v>42710</v>
      </c>
      <c r="CQ169" s="1">
        <v>3000</v>
      </c>
      <c r="CR169" s="1">
        <v>0</v>
      </c>
      <c r="CS169" s="1">
        <f t="shared" si="211"/>
        <v>200</v>
      </c>
      <c r="CT169" s="1">
        <f t="shared" si="212"/>
        <v>39510</v>
      </c>
      <c r="CU169" s="1">
        <v>33500</v>
      </c>
      <c r="CV169" s="1">
        <f t="shared" si="213"/>
        <v>4690</v>
      </c>
      <c r="CW169" s="1">
        <f t="shared" si="214"/>
        <v>4020</v>
      </c>
      <c r="CX169" s="1">
        <v>0</v>
      </c>
      <c r="CY169" s="1">
        <v>500</v>
      </c>
      <c r="CZ169" s="1">
        <f t="shared" si="215"/>
        <v>42710</v>
      </c>
      <c r="DA169" s="1">
        <v>3000</v>
      </c>
      <c r="DB169" s="1">
        <v>0</v>
      </c>
      <c r="DC169" s="1">
        <f t="shared" si="216"/>
        <v>200</v>
      </c>
      <c r="DD169" s="1">
        <f t="shared" si="217"/>
        <v>39510</v>
      </c>
      <c r="DE169" s="1">
        <v>34500</v>
      </c>
      <c r="DF169" s="1">
        <f t="shared" si="218"/>
        <v>4830.0000000000009</v>
      </c>
      <c r="DG169" s="1">
        <f t="shared" si="219"/>
        <v>4140</v>
      </c>
      <c r="DH169" s="1">
        <v>0</v>
      </c>
      <c r="DI169" s="1">
        <v>500</v>
      </c>
      <c r="DJ169" s="1">
        <f t="shared" si="220"/>
        <v>43970</v>
      </c>
      <c r="DK169" s="1">
        <v>3000</v>
      </c>
      <c r="DL169" s="1">
        <v>0</v>
      </c>
      <c r="DM169" s="1">
        <f t="shared" si="221"/>
        <v>200</v>
      </c>
      <c r="DN169" s="1">
        <f t="shared" si="222"/>
        <v>40770</v>
      </c>
      <c r="DO169" s="1">
        <v>34500</v>
      </c>
      <c r="DP169" s="1">
        <f t="shared" si="223"/>
        <v>4830.0000000000009</v>
      </c>
      <c r="DQ169" s="1">
        <f t="shared" si="224"/>
        <v>4140</v>
      </c>
      <c r="DR169" s="1">
        <v>0</v>
      </c>
      <c r="DS169" s="1">
        <v>500</v>
      </c>
      <c r="DT169" s="1">
        <f t="shared" si="225"/>
        <v>43970</v>
      </c>
      <c r="DU169" s="1">
        <v>3000</v>
      </c>
      <c r="DV169" s="1">
        <v>0</v>
      </c>
      <c r="DW169" s="1">
        <f t="shared" si="226"/>
        <v>200</v>
      </c>
      <c r="DX169" s="1">
        <f t="shared" si="227"/>
        <v>40770</v>
      </c>
      <c r="DY169" s="1">
        <f t="shared" si="228"/>
        <v>514700</v>
      </c>
      <c r="DZ169" s="1">
        <f t="shared" si="160"/>
        <v>2400</v>
      </c>
      <c r="EA169" s="1">
        <f t="shared" si="161"/>
        <v>50000</v>
      </c>
      <c r="EB169" s="1">
        <v>0</v>
      </c>
      <c r="EC169" s="1">
        <f t="shared" si="162"/>
        <v>462300</v>
      </c>
      <c r="ED169" s="1">
        <f t="shared" si="163"/>
        <v>36000</v>
      </c>
      <c r="EE169" s="1">
        <f t="shared" si="164"/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f t="shared" si="165"/>
        <v>36000</v>
      </c>
      <c r="EQ169" s="1">
        <f t="shared" si="229"/>
        <v>36000</v>
      </c>
      <c r="ER169" s="1">
        <f t="shared" si="166"/>
        <v>426300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f t="shared" si="230"/>
        <v>0</v>
      </c>
      <c r="FA169" s="1">
        <f t="shared" si="231"/>
        <v>426300</v>
      </c>
      <c r="FB169" s="1">
        <f t="shared" si="232"/>
        <v>8815</v>
      </c>
      <c r="FC169" s="1">
        <f t="shared" si="233"/>
        <v>0</v>
      </c>
      <c r="FD169" s="1">
        <f t="shared" si="234"/>
        <v>8815</v>
      </c>
      <c r="FE169" s="1">
        <f t="shared" si="235"/>
        <v>0</v>
      </c>
      <c r="FF169" s="1">
        <f t="shared" si="236"/>
        <v>0</v>
      </c>
      <c r="FG169" s="1">
        <f t="shared" si="237"/>
        <v>0</v>
      </c>
      <c r="FH169" s="1">
        <v>0</v>
      </c>
      <c r="FI169" s="1">
        <f t="shared" si="238"/>
        <v>0</v>
      </c>
      <c r="FJ169" s="1" t="b">
        <f t="shared" si="239"/>
        <v>1</v>
      </c>
    </row>
    <row r="170" spans="1:166" customFormat="1" hidden="1" x14ac:dyDescent="0.25">
      <c r="A170">
        <f>_xlfn.AGGREGATE(3,5,$B$2:B170)</f>
        <v>70</v>
      </c>
      <c r="B170" t="s">
        <v>460</v>
      </c>
      <c r="C170" t="s">
        <v>461</v>
      </c>
      <c r="D170" t="s">
        <v>810</v>
      </c>
      <c r="E170" t="s">
        <v>846</v>
      </c>
      <c r="F170">
        <v>0</v>
      </c>
      <c r="G170">
        <v>6000</v>
      </c>
      <c r="H170">
        <v>26200</v>
      </c>
      <c r="I170">
        <f t="shared" si="167"/>
        <v>2620</v>
      </c>
      <c r="J170">
        <f t="shared" si="168"/>
        <v>3144</v>
      </c>
      <c r="K170">
        <v>0</v>
      </c>
      <c r="L170">
        <v>500</v>
      </c>
      <c r="M170">
        <f t="shared" si="169"/>
        <v>32464</v>
      </c>
      <c r="N170">
        <v>2000</v>
      </c>
      <c r="O170">
        <v>0</v>
      </c>
      <c r="P170">
        <f t="shared" si="170"/>
        <v>150</v>
      </c>
      <c r="Q170">
        <f t="shared" si="171"/>
        <v>30314</v>
      </c>
      <c r="R170">
        <v>26200</v>
      </c>
      <c r="S170">
        <f t="shared" si="172"/>
        <v>2620</v>
      </c>
      <c r="T170">
        <f t="shared" si="173"/>
        <v>3144</v>
      </c>
      <c r="U170">
        <v>0</v>
      </c>
      <c r="V170">
        <v>500</v>
      </c>
      <c r="W170">
        <f t="shared" si="174"/>
        <v>32464</v>
      </c>
      <c r="X170">
        <v>2000</v>
      </c>
      <c r="Y170">
        <v>0</v>
      </c>
      <c r="Z170">
        <f t="shared" si="175"/>
        <v>150</v>
      </c>
      <c r="AA170">
        <f t="shared" si="176"/>
        <v>30314</v>
      </c>
      <c r="AB170">
        <v>26200</v>
      </c>
      <c r="AC170">
        <f t="shared" si="177"/>
        <v>3668.0000000000005</v>
      </c>
      <c r="AD170">
        <f t="shared" si="178"/>
        <v>3144</v>
      </c>
      <c r="AE170">
        <v>0</v>
      </c>
      <c r="AF170">
        <v>500</v>
      </c>
      <c r="AG170">
        <f t="shared" si="179"/>
        <v>33512</v>
      </c>
      <c r="AH170">
        <v>2000</v>
      </c>
      <c r="AI170">
        <v>0</v>
      </c>
      <c r="AJ170">
        <f t="shared" si="180"/>
        <v>150</v>
      </c>
      <c r="AK170">
        <f t="shared" si="181"/>
        <v>31362</v>
      </c>
      <c r="AL170">
        <v>26200</v>
      </c>
      <c r="AM170">
        <f t="shared" si="182"/>
        <v>3668.0000000000005</v>
      </c>
      <c r="AN170">
        <f t="shared" si="183"/>
        <v>3144</v>
      </c>
      <c r="AO170">
        <v>0</v>
      </c>
      <c r="AP170">
        <v>500</v>
      </c>
      <c r="AQ170">
        <f t="shared" si="184"/>
        <v>33512</v>
      </c>
      <c r="AR170">
        <v>2000</v>
      </c>
      <c r="AS170">
        <v>0</v>
      </c>
      <c r="AT170">
        <f t="shared" si="185"/>
        <v>150</v>
      </c>
      <c r="AU170">
        <f t="shared" si="186"/>
        <v>31362</v>
      </c>
      <c r="AV170">
        <v>27000</v>
      </c>
      <c r="AW170">
        <f t="shared" si="187"/>
        <v>3780.0000000000005</v>
      </c>
      <c r="AX170">
        <f t="shared" si="188"/>
        <v>1048</v>
      </c>
      <c r="AY170">
        <f t="shared" si="189"/>
        <v>3240</v>
      </c>
      <c r="AZ170">
        <v>0</v>
      </c>
      <c r="BA170">
        <v>500</v>
      </c>
      <c r="BB170">
        <f t="shared" si="190"/>
        <v>35568</v>
      </c>
      <c r="BC170">
        <v>2000</v>
      </c>
      <c r="BD170">
        <v>0</v>
      </c>
      <c r="BE170">
        <f t="shared" si="191"/>
        <v>150</v>
      </c>
      <c r="BF170">
        <f t="shared" si="192"/>
        <v>33418</v>
      </c>
      <c r="BG170">
        <v>27000</v>
      </c>
      <c r="BH170">
        <f t="shared" si="193"/>
        <v>3780.0000000000005</v>
      </c>
      <c r="BI170">
        <f t="shared" si="194"/>
        <v>3240</v>
      </c>
      <c r="BJ170">
        <v>0</v>
      </c>
      <c r="BK170">
        <v>500</v>
      </c>
      <c r="BL170">
        <f t="shared" si="195"/>
        <v>34520</v>
      </c>
      <c r="BM170">
        <v>2000</v>
      </c>
      <c r="BN170">
        <v>0</v>
      </c>
      <c r="BO170">
        <f t="shared" si="196"/>
        <v>150</v>
      </c>
      <c r="BP170">
        <f t="shared" si="197"/>
        <v>32370</v>
      </c>
      <c r="BQ170">
        <v>27000</v>
      </c>
      <c r="BR170">
        <f t="shared" si="198"/>
        <v>3780.0000000000005</v>
      </c>
      <c r="BS170">
        <f t="shared" si="199"/>
        <v>3240</v>
      </c>
      <c r="BT170">
        <v>0</v>
      </c>
      <c r="BU170">
        <v>500</v>
      </c>
      <c r="BV170">
        <f t="shared" si="200"/>
        <v>34520</v>
      </c>
      <c r="BW170">
        <v>2000</v>
      </c>
      <c r="BX170">
        <v>0</v>
      </c>
      <c r="BY170">
        <f t="shared" si="201"/>
        <v>150</v>
      </c>
      <c r="BZ170">
        <f t="shared" si="202"/>
        <v>32370</v>
      </c>
      <c r="CA170">
        <v>27000</v>
      </c>
      <c r="CB170">
        <f t="shared" si="203"/>
        <v>3780.0000000000005</v>
      </c>
      <c r="CC170">
        <f t="shared" si="204"/>
        <v>3240</v>
      </c>
      <c r="CD170">
        <v>0</v>
      </c>
      <c r="CE170">
        <v>500</v>
      </c>
      <c r="CF170">
        <f t="shared" si="205"/>
        <v>34520</v>
      </c>
      <c r="CG170">
        <v>2000</v>
      </c>
      <c r="CH170">
        <v>0</v>
      </c>
      <c r="CI170">
        <f t="shared" si="206"/>
        <v>150</v>
      </c>
      <c r="CJ170">
        <f t="shared" si="207"/>
        <v>32370</v>
      </c>
      <c r="CK170">
        <v>27000</v>
      </c>
      <c r="CL170">
        <f t="shared" si="208"/>
        <v>3780.0000000000005</v>
      </c>
      <c r="CM170">
        <f t="shared" si="209"/>
        <v>3240</v>
      </c>
      <c r="CN170">
        <v>0</v>
      </c>
      <c r="CO170">
        <v>500</v>
      </c>
      <c r="CP170">
        <f t="shared" si="210"/>
        <v>34520</v>
      </c>
      <c r="CQ170">
        <v>2000</v>
      </c>
      <c r="CR170">
        <v>0</v>
      </c>
      <c r="CS170">
        <f t="shared" si="211"/>
        <v>150</v>
      </c>
      <c r="CT170">
        <f t="shared" si="212"/>
        <v>32370</v>
      </c>
      <c r="CU170">
        <v>27000</v>
      </c>
      <c r="CV170">
        <f t="shared" si="213"/>
        <v>3780.0000000000005</v>
      </c>
      <c r="CW170">
        <f t="shared" si="214"/>
        <v>3240</v>
      </c>
      <c r="CX170">
        <v>0</v>
      </c>
      <c r="CY170">
        <v>500</v>
      </c>
      <c r="CZ170">
        <f t="shared" si="215"/>
        <v>34520</v>
      </c>
      <c r="DA170">
        <v>2000</v>
      </c>
      <c r="DB170">
        <v>0</v>
      </c>
      <c r="DC170">
        <f t="shared" si="216"/>
        <v>150</v>
      </c>
      <c r="DD170">
        <f t="shared" si="217"/>
        <v>32370</v>
      </c>
      <c r="DE170">
        <v>27000</v>
      </c>
      <c r="DF170">
        <f t="shared" si="218"/>
        <v>3780.0000000000005</v>
      </c>
      <c r="DG170">
        <f t="shared" si="219"/>
        <v>3240</v>
      </c>
      <c r="DH170">
        <v>0</v>
      </c>
      <c r="DI170">
        <v>500</v>
      </c>
      <c r="DJ170">
        <f t="shared" si="220"/>
        <v>34520</v>
      </c>
      <c r="DK170">
        <v>2000</v>
      </c>
      <c r="DL170">
        <v>0</v>
      </c>
      <c r="DM170">
        <f t="shared" si="221"/>
        <v>150</v>
      </c>
      <c r="DN170">
        <f t="shared" si="222"/>
        <v>32370</v>
      </c>
      <c r="DO170">
        <v>27000</v>
      </c>
      <c r="DP170">
        <f t="shared" si="223"/>
        <v>3780.0000000000005</v>
      </c>
      <c r="DQ170">
        <f t="shared" si="224"/>
        <v>3240</v>
      </c>
      <c r="DR170">
        <v>0</v>
      </c>
      <c r="DS170">
        <v>500</v>
      </c>
      <c r="DT170">
        <f t="shared" si="225"/>
        <v>34520</v>
      </c>
      <c r="DU170">
        <v>2000</v>
      </c>
      <c r="DV170">
        <v>0</v>
      </c>
      <c r="DW170">
        <f t="shared" si="226"/>
        <v>150</v>
      </c>
      <c r="DX170">
        <f t="shared" si="227"/>
        <v>32370</v>
      </c>
      <c r="DY170">
        <f t="shared" si="228"/>
        <v>415160</v>
      </c>
      <c r="DZ170">
        <f t="shared" si="160"/>
        <v>1800</v>
      </c>
      <c r="EA170">
        <f t="shared" si="161"/>
        <v>50000</v>
      </c>
      <c r="EB170">
        <v>0</v>
      </c>
      <c r="EC170">
        <f t="shared" si="162"/>
        <v>363360</v>
      </c>
      <c r="ED170">
        <f t="shared" si="163"/>
        <v>24000</v>
      </c>
      <c r="EE170">
        <f t="shared" si="164"/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f t="shared" si="165"/>
        <v>24000</v>
      </c>
      <c r="EQ170">
        <f t="shared" si="229"/>
        <v>24000</v>
      </c>
      <c r="ER170">
        <f t="shared" si="166"/>
        <v>339360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f t="shared" si="230"/>
        <v>0</v>
      </c>
      <c r="FA170">
        <f t="shared" si="231"/>
        <v>339360</v>
      </c>
      <c r="FB170">
        <f t="shared" si="232"/>
        <v>4468</v>
      </c>
      <c r="FC170">
        <f t="shared" si="233"/>
        <v>0</v>
      </c>
      <c r="FD170">
        <f t="shared" si="234"/>
        <v>4468</v>
      </c>
      <c r="FE170">
        <f t="shared" si="235"/>
        <v>0</v>
      </c>
      <c r="FF170">
        <f t="shared" si="236"/>
        <v>0</v>
      </c>
      <c r="FG170">
        <f t="shared" si="237"/>
        <v>0</v>
      </c>
      <c r="FH170">
        <v>0</v>
      </c>
      <c r="FI170">
        <f t="shared" si="238"/>
        <v>0</v>
      </c>
      <c r="FJ170" t="b">
        <f t="shared" si="239"/>
        <v>0</v>
      </c>
    </row>
    <row r="171" spans="1:166" customFormat="1" hidden="1" x14ac:dyDescent="0.25">
      <c r="A171">
        <f>_xlfn.AGGREGATE(3,5,$B$2:B171)</f>
        <v>70</v>
      </c>
      <c r="B171" t="s">
        <v>462</v>
      </c>
      <c r="C171" t="s">
        <v>463</v>
      </c>
      <c r="D171" t="s">
        <v>810</v>
      </c>
      <c r="E171" t="s">
        <v>846</v>
      </c>
      <c r="F171">
        <v>0</v>
      </c>
      <c r="G171">
        <v>6000</v>
      </c>
      <c r="H171">
        <v>26200</v>
      </c>
      <c r="I171">
        <f t="shared" si="167"/>
        <v>2620</v>
      </c>
      <c r="J171">
        <f t="shared" si="168"/>
        <v>3144</v>
      </c>
      <c r="K171">
        <v>0</v>
      </c>
      <c r="L171">
        <v>500</v>
      </c>
      <c r="M171">
        <f t="shared" si="169"/>
        <v>32464</v>
      </c>
      <c r="N171">
        <v>2000</v>
      </c>
      <c r="O171">
        <v>0</v>
      </c>
      <c r="P171">
        <f t="shared" si="170"/>
        <v>150</v>
      </c>
      <c r="Q171">
        <f t="shared" si="171"/>
        <v>30314</v>
      </c>
      <c r="R171">
        <v>26200</v>
      </c>
      <c r="S171">
        <f t="shared" si="172"/>
        <v>2620</v>
      </c>
      <c r="T171">
        <f t="shared" si="173"/>
        <v>3144</v>
      </c>
      <c r="U171">
        <v>0</v>
      </c>
      <c r="V171">
        <v>500</v>
      </c>
      <c r="W171">
        <f t="shared" si="174"/>
        <v>32464</v>
      </c>
      <c r="X171">
        <v>2000</v>
      </c>
      <c r="Y171">
        <v>0</v>
      </c>
      <c r="Z171">
        <f t="shared" si="175"/>
        <v>150</v>
      </c>
      <c r="AA171">
        <f t="shared" si="176"/>
        <v>30314</v>
      </c>
      <c r="AB171">
        <v>26200</v>
      </c>
      <c r="AC171">
        <f t="shared" si="177"/>
        <v>3668.0000000000005</v>
      </c>
      <c r="AD171">
        <f t="shared" si="178"/>
        <v>3144</v>
      </c>
      <c r="AE171">
        <v>0</v>
      </c>
      <c r="AF171">
        <v>500</v>
      </c>
      <c r="AG171">
        <f t="shared" si="179"/>
        <v>33512</v>
      </c>
      <c r="AH171">
        <v>2000</v>
      </c>
      <c r="AI171">
        <v>0</v>
      </c>
      <c r="AJ171">
        <f t="shared" si="180"/>
        <v>150</v>
      </c>
      <c r="AK171">
        <f t="shared" si="181"/>
        <v>31362</v>
      </c>
      <c r="AL171">
        <v>26200</v>
      </c>
      <c r="AM171">
        <f t="shared" si="182"/>
        <v>3668.0000000000005</v>
      </c>
      <c r="AN171">
        <f t="shared" si="183"/>
        <v>3144</v>
      </c>
      <c r="AO171">
        <v>0</v>
      </c>
      <c r="AP171">
        <v>500</v>
      </c>
      <c r="AQ171">
        <f t="shared" si="184"/>
        <v>33512</v>
      </c>
      <c r="AR171">
        <v>2000</v>
      </c>
      <c r="AS171">
        <v>0</v>
      </c>
      <c r="AT171">
        <f t="shared" si="185"/>
        <v>150</v>
      </c>
      <c r="AU171">
        <f t="shared" si="186"/>
        <v>31362</v>
      </c>
      <c r="AV171">
        <v>27000</v>
      </c>
      <c r="AW171">
        <f t="shared" si="187"/>
        <v>3780.0000000000005</v>
      </c>
      <c r="AX171">
        <f t="shared" si="188"/>
        <v>1048</v>
      </c>
      <c r="AY171">
        <f t="shared" si="189"/>
        <v>3240</v>
      </c>
      <c r="AZ171">
        <v>0</v>
      </c>
      <c r="BA171">
        <v>500</v>
      </c>
      <c r="BB171">
        <f t="shared" si="190"/>
        <v>35568</v>
      </c>
      <c r="BC171">
        <v>2000</v>
      </c>
      <c r="BD171">
        <v>0</v>
      </c>
      <c r="BE171">
        <f t="shared" si="191"/>
        <v>150</v>
      </c>
      <c r="BF171">
        <f t="shared" si="192"/>
        <v>33418</v>
      </c>
      <c r="BG171">
        <v>27000</v>
      </c>
      <c r="BH171">
        <f t="shared" si="193"/>
        <v>3780.0000000000005</v>
      </c>
      <c r="BI171">
        <f t="shared" si="194"/>
        <v>3240</v>
      </c>
      <c r="BJ171">
        <v>0</v>
      </c>
      <c r="BK171">
        <v>500</v>
      </c>
      <c r="BL171">
        <f t="shared" si="195"/>
        <v>34520</v>
      </c>
      <c r="BM171">
        <v>2000</v>
      </c>
      <c r="BN171">
        <v>0</v>
      </c>
      <c r="BO171">
        <f t="shared" si="196"/>
        <v>150</v>
      </c>
      <c r="BP171">
        <f t="shared" si="197"/>
        <v>32370</v>
      </c>
      <c r="BQ171">
        <v>27000</v>
      </c>
      <c r="BR171">
        <f t="shared" si="198"/>
        <v>3780.0000000000005</v>
      </c>
      <c r="BS171">
        <f t="shared" si="199"/>
        <v>3240</v>
      </c>
      <c r="BT171">
        <v>0</v>
      </c>
      <c r="BU171">
        <v>500</v>
      </c>
      <c r="BV171">
        <f t="shared" si="200"/>
        <v>34520</v>
      </c>
      <c r="BW171">
        <v>2000</v>
      </c>
      <c r="BX171">
        <v>0</v>
      </c>
      <c r="BY171">
        <f t="shared" si="201"/>
        <v>150</v>
      </c>
      <c r="BZ171">
        <f t="shared" si="202"/>
        <v>32370</v>
      </c>
      <c r="CA171">
        <v>27000</v>
      </c>
      <c r="CB171">
        <f t="shared" si="203"/>
        <v>3780.0000000000005</v>
      </c>
      <c r="CC171">
        <f t="shared" si="204"/>
        <v>3240</v>
      </c>
      <c r="CD171">
        <v>0</v>
      </c>
      <c r="CE171">
        <v>500</v>
      </c>
      <c r="CF171">
        <f t="shared" si="205"/>
        <v>34520</v>
      </c>
      <c r="CG171">
        <v>2000</v>
      </c>
      <c r="CH171">
        <v>0</v>
      </c>
      <c r="CI171">
        <f t="shared" si="206"/>
        <v>150</v>
      </c>
      <c r="CJ171">
        <f t="shared" si="207"/>
        <v>32370</v>
      </c>
      <c r="CK171">
        <v>27000</v>
      </c>
      <c r="CL171">
        <f t="shared" si="208"/>
        <v>3780.0000000000005</v>
      </c>
      <c r="CM171">
        <f t="shared" si="209"/>
        <v>3240</v>
      </c>
      <c r="CN171">
        <v>0</v>
      </c>
      <c r="CO171">
        <v>500</v>
      </c>
      <c r="CP171">
        <f t="shared" si="210"/>
        <v>34520</v>
      </c>
      <c r="CQ171">
        <v>2000</v>
      </c>
      <c r="CR171">
        <v>0</v>
      </c>
      <c r="CS171">
        <f t="shared" si="211"/>
        <v>150</v>
      </c>
      <c r="CT171">
        <f t="shared" si="212"/>
        <v>32370</v>
      </c>
      <c r="CU171">
        <v>27000</v>
      </c>
      <c r="CV171">
        <f t="shared" si="213"/>
        <v>3780.0000000000005</v>
      </c>
      <c r="CW171">
        <f t="shared" si="214"/>
        <v>3240</v>
      </c>
      <c r="CX171">
        <v>0</v>
      </c>
      <c r="CY171">
        <v>500</v>
      </c>
      <c r="CZ171">
        <f t="shared" si="215"/>
        <v>34520</v>
      </c>
      <c r="DA171">
        <v>2000</v>
      </c>
      <c r="DB171">
        <v>0</v>
      </c>
      <c r="DC171">
        <f t="shared" si="216"/>
        <v>150</v>
      </c>
      <c r="DD171">
        <f t="shared" si="217"/>
        <v>32370</v>
      </c>
      <c r="DE171">
        <v>27000</v>
      </c>
      <c r="DF171">
        <f t="shared" si="218"/>
        <v>3780.0000000000005</v>
      </c>
      <c r="DG171">
        <f t="shared" si="219"/>
        <v>3240</v>
      </c>
      <c r="DH171">
        <v>0</v>
      </c>
      <c r="DI171">
        <v>500</v>
      </c>
      <c r="DJ171">
        <f t="shared" si="220"/>
        <v>34520</v>
      </c>
      <c r="DK171">
        <v>2000</v>
      </c>
      <c r="DL171">
        <v>0</v>
      </c>
      <c r="DM171">
        <f t="shared" si="221"/>
        <v>150</v>
      </c>
      <c r="DN171">
        <f t="shared" si="222"/>
        <v>32370</v>
      </c>
      <c r="DO171">
        <v>27000</v>
      </c>
      <c r="DP171">
        <f t="shared" si="223"/>
        <v>3780.0000000000005</v>
      </c>
      <c r="DQ171">
        <f t="shared" si="224"/>
        <v>3240</v>
      </c>
      <c r="DR171">
        <v>0</v>
      </c>
      <c r="DS171">
        <v>500</v>
      </c>
      <c r="DT171">
        <f t="shared" si="225"/>
        <v>34520</v>
      </c>
      <c r="DU171">
        <v>2000</v>
      </c>
      <c r="DV171">
        <v>0</v>
      </c>
      <c r="DW171">
        <f t="shared" si="226"/>
        <v>150</v>
      </c>
      <c r="DX171">
        <f t="shared" si="227"/>
        <v>32370</v>
      </c>
      <c r="DY171">
        <f t="shared" si="228"/>
        <v>415160</v>
      </c>
      <c r="DZ171">
        <f t="shared" si="160"/>
        <v>1800</v>
      </c>
      <c r="EA171">
        <f t="shared" si="161"/>
        <v>50000</v>
      </c>
      <c r="EB171">
        <v>0</v>
      </c>
      <c r="EC171">
        <f t="shared" si="162"/>
        <v>363360</v>
      </c>
      <c r="ED171">
        <f t="shared" si="163"/>
        <v>24000</v>
      </c>
      <c r="EE171">
        <f t="shared" si="164"/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f t="shared" si="165"/>
        <v>24000</v>
      </c>
      <c r="EQ171">
        <f t="shared" si="229"/>
        <v>24000</v>
      </c>
      <c r="ER171">
        <f t="shared" si="166"/>
        <v>339360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f t="shared" si="230"/>
        <v>0</v>
      </c>
      <c r="FA171">
        <f t="shared" si="231"/>
        <v>339360</v>
      </c>
      <c r="FB171">
        <f t="shared" si="232"/>
        <v>4468</v>
      </c>
      <c r="FC171">
        <f t="shared" si="233"/>
        <v>0</v>
      </c>
      <c r="FD171">
        <f t="shared" si="234"/>
        <v>4468</v>
      </c>
      <c r="FE171">
        <f t="shared" si="235"/>
        <v>0</v>
      </c>
      <c r="FF171">
        <f t="shared" si="236"/>
        <v>0</v>
      </c>
      <c r="FG171">
        <f t="shared" si="237"/>
        <v>0</v>
      </c>
      <c r="FH171">
        <v>0</v>
      </c>
      <c r="FI171">
        <f t="shared" si="238"/>
        <v>0</v>
      </c>
      <c r="FJ171" t="b">
        <f t="shared" si="239"/>
        <v>0</v>
      </c>
    </row>
    <row r="172" spans="1:166" x14ac:dyDescent="0.25">
      <c r="A172" s="1">
        <f>_xlfn.AGGREGATE(3,5,$B$2:B172)</f>
        <v>71</v>
      </c>
      <c r="B172" s="1" t="s">
        <v>464</v>
      </c>
      <c r="C172" s="1" t="s">
        <v>465</v>
      </c>
      <c r="D172" s="1" t="s">
        <v>810</v>
      </c>
      <c r="E172" s="1" t="s">
        <v>846</v>
      </c>
      <c r="F172" s="1">
        <v>0</v>
      </c>
      <c r="G172" s="1">
        <v>6000</v>
      </c>
      <c r="H172" s="1">
        <v>32500</v>
      </c>
      <c r="I172" s="1">
        <f t="shared" si="167"/>
        <v>3250</v>
      </c>
      <c r="J172" s="1">
        <f t="shared" si="168"/>
        <v>3900</v>
      </c>
      <c r="K172" s="1">
        <v>0</v>
      </c>
      <c r="L172" s="1">
        <v>0</v>
      </c>
      <c r="M172" s="1">
        <f t="shared" si="169"/>
        <v>39650</v>
      </c>
      <c r="N172" s="1">
        <v>3000</v>
      </c>
      <c r="O172" s="1">
        <v>0</v>
      </c>
      <c r="P172" s="1">
        <f t="shared" si="170"/>
        <v>150</v>
      </c>
      <c r="Q172" s="1">
        <f t="shared" si="171"/>
        <v>36500</v>
      </c>
      <c r="R172" s="1">
        <v>32500</v>
      </c>
      <c r="S172" s="1">
        <f t="shared" si="172"/>
        <v>3250</v>
      </c>
      <c r="T172" s="1">
        <f t="shared" si="173"/>
        <v>3900</v>
      </c>
      <c r="U172" s="1">
        <v>0</v>
      </c>
      <c r="V172" s="1">
        <v>0</v>
      </c>
      <c r="W172" s="1">
        <f t="shared" si="174"/>
        <v>39650</v>
      </c>
      <c r="X172" s="1">
        <v>3000</v>
      </c>
      <c r="Y172" s="1">
        <v>0</v>
      </c>
      <c r="Z172" s="1">
        <f t="shared" si="175"/>
        <v>150</v>
      </c>
      <c r="AA172" s="1">
        <f t="shared" si="176"/>
        <v>36500</v>
      </c>
      <c r="AB172" s="1">
        <v>32500</v>
      </c>
      <c r="AC172" s="1">
        <f t="shared" si="177"/>
        <v>4550</v>
      </c>
      <c r="AD172" s="1">
        <f t="shared" si="178"/>
        <v>3900</v>
      </c>
      <c r="AE172" s="1">
        <v>0</v>
      </c>
      <c r="AF172" s="1">
        <v>0</v>
      </c>
      <c r="AG172" s="1">
        <f t="shared" si="179"/>
        <v>40950</v>
      </c>
      <c r="AH172" s="1">
        <v>3000</v>
      </c>
      <c r="AI172" s="1">
        <v>0</v>
      </c>
      <c r="AJ172" s="1">
        <f t="shared" si="180"/>
        <v>200</v>
      </c>
      <c r="AK172" s="1">
        <f t="shared" si="181"/>
        <v>37750</v>
      </c>
      <c r="AL172" s="1">
        <v>32500</v>
      </c>
      <c r="AM172" s="1">
        <f t="shared" si="182"/>
        <v>4550</v>
      </c>
      <c r="AN172" s="1">
        <f t="shared" si="183"/>
        <v>3900</v>
      </c>
      <c r="AO172" s="1">
        <v>0</v>
      </c>
      <c r="AP172" s="1">
        <v>0</v>
      </c>
      <c r="AQ172" s="1">
        <f t="shared" si="184"/>
        <v>40950</v>
      </c>
      <c r="AR172" s="1">
        <v>3000</v>
      </c>
      <c r="AS172" s="1">
        <v>0</v>
      </c>
      <c r="AT172" s="1">
        <f t="shared" si="185"/>
        <v>200</v>
      </c>
      <c r="AU172" s="1">
        <f t="shared" si="186"/>
        <v>37750</v>
      </c>
      <c r="AV172" s="1">
        <v>33500</v>
      </c>
      <c r="AW172" s="1">
        <f t="shared" si="187"/>
        <v>4690</v>
      </c>
      <c r="AX172" s="1">
        <f t="shared" si="188"/>
        <v>1300</v>
      </c>
      <c r="AY172" s="1">
        <f t="shared" si="189"/>
        <v>4020</v>
      </c>
      <c r="AZ172" s="1">
        <v>0</v>
      </c>
      <c r="BA172" s="1">
        <v>0</v>
      </c>
      <c r="BB172" s="1">
        <f t="shared" si="190"/>
        <v>43510</v>
      </c>
      <c r="BC172" s="1">
        <v>3000</v>
      </c>
      <c r="BD172" s="1">
        <v>0</v>
      </c>
      <c r="BE172" s="1">
        <f t="shared" si="191"/>
        <v>200</v>
      </c>
      <c r="BF172" s="1">
        <f t="shared" si="192"/>
        <v>40310</v>
      </c>
      <c r="BG172" s="1">
        <v>33500</v>
      </c>
      <c r="BH172" s="1">
        <f t="shared" si="193"/>
        <v>4690</v>
      </c>
      <c r="BI172" s="1">
        <f t="shared" si="194"/>
        <v>4020</v>
      </c>
      <c r="BJ172" s="1">
        <v>0</v>
      </c>
      <c r="BK172" s="1">
        <v>0</v>
      </c>
      <c r="BL172" s="1">
        <f t="shared" si="195"/>
        <v>42210</v>
      </c>
      <c r="BM172" s="1">
        <v>3000</v>
      </c>
      <c r="BN172" s="1">
        <v>0</v>
      </c>
      <c r="BO172" s="1">
        <f t="shared" si="196"/>
        <v>200</v>
      </c>
      <c r="BP172" s="1">
        <f t="shared" si="197"/>
        <v>39010</v>
      </c>
      <c r="BQ172" s="1">
        <v>33500</v>
      </c>
      <c r="BR172" s="1">
        <f t="shared" si="198"/>
        <v>4690</v>
      </c>
      <c r="BS172" s="1">
        <f t="shared" si="199"/>
        <v>4020</v>
      </c>
      <c r="BT172" s="1">
        <v>0</v>
      </c>
      <c r="BU172" s="1">
        <v>0</v>
      </c>
      <c r="BV172" s="1">
        <f t="shared" si="200"/>
        <v>42210</v>
      </c>
      <c r="BW172" s="1">
        <v>3000</v>
      </c>
      <c r="BX172" s="1">
        <v>0</v>
      </c>
      <c r="BY172" s="1">
        <f t="shared" si="201"/>
        <v>200</v>
      </c>
      <c r="BZ172" s="1">
        <f t="shared" si="202"/>
        <v>39010</v>
      </c>
      <c r="CA172" s="1">
        <v>33500</v>
      </c>
      <c r="CB172" s="1">
        <f t="shared" si="203"/>
        <v>4690</v>
      </c>
      <c r="CC172" s="1">
        <f t="shared" si="204"/>
        <v>4020</v>
      </c>
      <c r="CD172" s="1">
        <v>0</v>
      </c>
      <c r="CE172" s="1">
        <v>0</v>
      </c>
      <c r="CF172" s="1">
        <f t="shared" si="205"/>
        <v>42210</v>
      </c>
      <c r="CG172" s="1">
        <v>3000</v>
      </c>
      <c r="CH172" s="1">
        <v>0</v>
      </c>
      <c r="CI172" s="1">
        <f t="shared" si="206"/>
        <v>200</v>
      </c>
      <c r="CJ172" s="1">
        <f t="shared" si="207"/>
        <v>39010</v>
      </c>
      <c r="CK172" s="1">
        <v>33500</v>
      </c>
      <c r="CL172" s="1">
        <f t="shared" si="208"/>
        <v>4690</v>
      </c>
      <c r="CM172" s="1">
        <f t="shared" si="209"/>
        <v>4020</v>
      </c>
      <c r="CN172" s="1">
        <v>0</v>
      </c>
      <c r="CO172" s="1">
        <v>0</v>
      </c>
      <c r="CP172" s="1">
        <f t="shared" si="210"/>
        <v>42210</v>
      </c>
      <c r="CQ172" s="1">
        <v>3000</v>
      </c>
      <c r="CR172" s="1">
        <v>0</v>
      </c>
      <c r="CS172" s="1">
        <f t="shared" si="211"/>
        <v>200</v>
      </c>
      <c r="CT172" s="1">
        <f t="shared" si="212"/>
        <v>39010</v>
      </c>
      <c r="CU172" s="1">
        <v>33500</v>
      </c>
      <c r="CV172" s="1">
        <f t="shared" si="213"/>
        <v>4690</v>
      </c>
      <c r="CW172" s="1">
        <f t="shared" si="214"/>
        <v>4020</v>
      </c>
      <c r="CX172" s="1">
        <v>0</v>
      </c>
      <c r="CY172" s="1">
        <v>0</v>
      </c>
      <c r="CZ172" s="1">
        <f t="shared" si="215"/>
        <v>42210</v>
      </c>
      <c r="DA172" s="1">
        <v>3000</v>
      </c>
      <c r="DB172" s="1">
        <v>0</v>
      </c>
      <c r="DC172" s="1">
        <f t="shared" si="216"/>
        <v>200</v>
      </c>
      <c r="DD172" s="1">
        <f t="shared" si="217"/>
        <v>39010</v>
      </c>
      <c r="DE172" s="1">
        <v>34500</v>
      </c>
      <c r="DF172" s="1">
        <f t="shared" si="218"/>
        <v>4830.0000000000009</v>
      </c>
      <c r="DG172" s="1">
        <f t="shared" si="219"/>
        <v>4140</v>
      </c>
      <c r="DH172" s="1">
        <v>0</v>
      </c>
      <c r="DI172" s="1">
        <v>0</v>
      </c>
      <c r="DJ172" s="1">
        <f t="shared" si="220"/>
        <v>43470</v>
      </c>
      <c r="DK172" s="1">
        <v>3000</v>
      </c>
      <c r="DL172" s="1">
        <v>0</v>
      </c>
      <c r="DM172" s="1">
        <f t="shared" si="221"/>
        <v>200</v>
      </c>
      <c r="DN172" s="1">
        <f t="shared" si="222"/>
        <v>40270</v>
      </c>
      <c r="DO172" s="1">
        <v>34500</v>
      </c>
      <c r="DP172" s="1">
        <f t="shared" si="223"/>
        <v>4830.0000000000009</v>
      </c>
      <c r="DQ172" s="1">
        <f t="shared" si="224"/>
        <v>4140</v>
      </c>
      <c r="DR172" s="1">
        <v>0</v>
      </c>
      <c r="DS172" s="1">
        <v>0</v>
      </c>
      <c r="DT172" s="1">
        <f t="shared" si="225"/>
        <v>43470</v>
      </c>
      <c r="DU172" s="1">
        <v>3000</v>
      </c>
      <c r="DV172" s="1">
        <v>0</v>
      </c>
      <c r="DW172" s="1">
        <f t="shared" si="226"/>
        <v>200</v>
      </c>
      <c r="DX172" s="1">
        <f t="shared" si="227"/>
        <v>40270</v>
      </c>
      <c r="DY172" s="1">
        <f t="shared" si="228"/>
        <v>508700</v>
      </c>
      <c r="DZ172" s="1">
        <f t="shared" si="160"/>
        <v>2300</v>
      </c>
      <c r="EA172" s="1">
        <f t="shared" si="161"/>
        <v>50000</v>
      </c>
      <c r="EB172" s="1">
        <v>0</v>
      </c>
      <c r="EC172" s="1">
        <f t="shared" si="162"/>
        <v>456400</v>
      </c>
      <c r="ED172" s="1">
        <f t="shared" si="163"/>
        <v>36000</v>
      </c>
      <c r="EE172" s="1">
        <f t="shared" si="164"/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f t="shared" si="165"/>
        <v>36000</v>
      </c>
      <c r="EQ172" s="1">
        <f t="shared" si="229"/>
        <v>36000</v>
      </c>
      <c r="ER172" s="1">
        <f t="shared" si="166"/>
        <v>420400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f t="shared" si="230"/>
        <v>0</v>
      </c>
      <c r="FA172" s="1">
        <f t="shared" si="231"/>
        <v>420400</v>
      </c>
      <c r="FB172" s="1">
        <f t="shared" si="232"/>
        <v>8520</v>
      </c>
      <c r="FC172" s="1">
        <f t="shared" si="233"/>
        <v>0</v>
      </c>
      <c r="FD172" s="1">
        <f t="shared" si="234"/>
        <v>8520</v>
      </c>
      <c r="FE172" s="1">
        <f t="shared" si="235"/>
        <v>0</v>
      </c>
      <c r="FF172" s="1">
        <f t="shared" si="236"/>
        <v>0</v>
      </c>
      <c r="FG172" s="1">
        <f t="shared" si="237"/>
        <v>0</v>
      </c>
      <c r="FH172" s="1">
        <v>0</v>
      </c>
      <c r="FI172" s="1">
        <f t="shared" si="238"/>
        <v>0</v>
      </c>
      <c r="FJ172" s="1" t="b">
        <f t="shared" si="239"/>
        <v>1</v>
      </c>
    </row>
    <row r="173" spans="1:166" x14ac:dyDescent="0.25">
      <c r="A173" s="1">
        <f>_xlfn.AGGREGATE(3,5,$B$2:B173)</f>
        <v>72</v>
      </c>
      <c r="B173" s="1" t="s">
        <v>466</v>
      </c>
      <c r="C173" s="1" t="s">
        <v>467</v>
      </c>
      <c r="D173" s="1" t="s">
        <v>811</v>
      </c>
      <c r="E173" s="1" t="s">
        <v>846</v>
      </c>
      <c r="F173" s="1">
        <v>0</v>
      </c>
      <c r="G173" s="1">
        <v>6000</v>
      </c>
      <c r="H173" s="1">
        <v>32500</v>
      </c>
      <c r="I173" s="1">
        <f t="shared" si="167"/>
        <v>3250</v>
      </c>
      <c r="J173" s="1">
        <f t="shared" si="168"/>
        <v>3900</v>
      </c>
      <c r="K173" s="1">
        <v>400</v>
      </c>
      <c r="L173" s="1">
        <v>500</v>
      </c>
      <c r="M173" s="1">
        <f t="shared" si="169"/>
        <v>40550</v>
      </c>
      <c r="N173" s="1">
        <v>2000</v>
      </c>
      <c r="O173" s="1">
        <v>0</v>
      </c>
      <c r="P173" s="1">
        <f t="shared" si="170"/>
        <v>200</v>
      </c>
      <c r="Q173" s="1">
        <f t="shared" si="171"/>
        <v>38350</v>
      </c>
      <c r="R173" s="1">
        <v>32500</v>
      </c>
      <c r="S173" s="1">
        <f t="shared" si="172"/>
        <v>3250</v>
      </c>
      <c r="T173" s="1">
        <f t="shared" si="173"/>
        <v>3900</v>
      </c>
      <c r="U173" s="1">
        <v>400</v>
      </c>
      <c r="V173" s="1">
        <v>500</v>
      </c>
      <c r="W173" s="1">
        <f t="shared" si="174"/>
        <v>40550</v>
      </c>
      <c r="X173" s="1">
        <v>2000</v>
      </c>
      <c r="Y173" s="1">
        <v>0</v>
      </c>
      <c r="Z173" s="1">
        <f t="shared" si="175"/>
        <v>200</v>
      </c>
      <c r="AA173" s="1">
        <f t="shared" si="176"/>
        <v>38350</v>
      </c>
      <c r="AB173" s="1">
        <v>32500</v>
      </c>
      <c r="AC173" s="1">
        <f t="shared" si="177"/>
        <v>4550</v>
      </c>
      <c r="AD173" s="1">
        <f t="shared" si="178"/>
        <v>3900</v>
      </c>
      <c r="AE173" s="1">
        <v>400</v>
      </c>
      <c r="AF173" s="1">
        <v>500</v>
      </c>
      <c r="AG173" s="1">
        <f t="shared" si="179"/>
        <v>41850</v>
      </c>
      <c r="AH173" s="1">
        <v>2000</v>
      </c>
      <c r="AI173" s="1">
        <v>0</v>
      </c>
      <c r="AJ173" s="1">
        <f t="shared" si="180"/>
        <v>200</v>
      </c>
      <c r="AK173" s="1">
        <f t="shared" si="181"/>
        <v>39650</v>
      </c>
      <c r="AL173" s="1">
        <v>32500</v>
      </c>
      <c r="AM173" s="1">
        <f t="shared" si="182"/>
        <v>4550</v>
      </c>
      <c r="AN173" s="1">
        <f t="shared" si="183"/>
        <v>3900</v>
      </c>
      <c r="AO173" s="1">
        <v>400</v>
      </c>
      <c r="AP173" s="1">
        <v>500</v>
      </c>
      <c r="AQ173" s="1">
        <f t="shared" si="184"/>
        <v>41850</v>
      </c>
      <c r="AR173" s="1">
        <v>2000</v>
      </c>
      <c r="AS173" s="1">
        <v>0</v>
      </c>
      <c r="AT173" s="1">
        <f t="shared" si="185"/>
        <v>200</v>
      </c>
      <c r="AU173" s="1">
        <f t="shared" si="186"/>
        <v>39650</v>
      </c>
      <c r="AV173" s="1">
        <v>33500</v>
      </c>
      <c r="AW173" s="1">
        <f t="shared" si="187"/>
        <v>4690</v>
      </c>
      <c r="AX173" s="1">
        <f t="shared" si="188"/>
        <v>1300</v>
      </c>
      <c r="AY173" s="1">
        <f t="shared" si="189"/>
        <v>4020</v>
      </c>
      <c r="AZ173" s="1">
        <v>400</v>
      </c>
      <c r="BA173" s="1">
        <v>500</v>
      </c>
      <c r="BB173" s="1">
        <f t="shared" si="190"/>
        <v>44410</v>
      </c>
      <c r="BC173" s="1">
        <v>2500</v>
      </c>
      <c r="BD173" s="1">
        <v>0</v>
      </c>
      <c r="BE173" s="1">
        <f t="shared" si="191"/>
        <v>200</v>
      </c>
      <c r="BF173" s="1">
        <f t="shared" si="192"/>
        <v>41710</v>
      </c>
      <c r="BG173" s="1">
        <v>33500</v>
      </c>
      <c r="BH173" s="1">
        <f t="shared" si="193"/>
        <v>4690</v>
      </c>
      <c r="BI173" s="1">
        <f t="shared" si="194"/>
        <v>4020</v>
      </c>
      <c r="BJ173" s="1">
        <v>400</v>
      </c>
      <c r="BK173" s="1">
        <v>500</v>
      </c>
      <c r="BL173" s="1">
        <f t="shared" si="195"/>
        <v>43110</v>
      </c>
      <c r="BM173" s="1">
        <v>2500</v>
      </c>
      <c r="BN173" s="1">
        <v>0</v>
      </c>
      <c r="BO173" s="1">
        <f t="shared" si="196"/>
        <v>200</v>
      </c>
      <c r="BP173" s="1">
        <f t="shared" si="197"/>
        <v>40410</v>
      </c>
      <c r="BQ173" s="1">
        <v>33500</v>
      </c>
      <c r="BR173" s="1">
        <f t="shared" si="198"/>
        <v>4690</v>
      </c>
      <c r="BS173" s="1">
        <f t="shared" si="199"/>
        <v>4020</v>
      </c>
      <c r="BT173" s="1">
        <v>400</v>
      </c>
      <c r="BU173" s="1">
        <v>500</v>
      </c>
      <c r="BV173" s="1">
        <f t="shared" si="200"/>
        <v>43110</v>
      </c>
      <c r="BW173" s="1">
        <v>2500</v>
      </c>
      <c r="BX173" s="1">
        <v>0</v>
      </c>
      <c r="BY173" s="1">
        <f t="shared" si="201"/>
        <v>200</v>
      </c>
      <c r="BZ173" s="1">
        <f t="shared" si="202"/>
        <v>40410</v>
      </c>
      <c r="CA173" s="1">
        <v>33500</v>
      </c>
      <c r="CB173" s="1">
        <f t="shared" si="203"/>
        <v>4690</v>
      </c>
      <c r="CC173" s="1">
        <f t="shared" si="204"/>
        <v>4020</v>
      </c>
      <c r="CD173" s="1">
        <v>400</v>
      </c>
      <c r="CE173" s="1">
        <v>500</v>
      </c>
      <c r="CF173" s="1">
        <f t="shared" si="205"/>
        <v>43110</v>
      </c>
      <c r="CG173" s="1">
        <v>2500</v>
      </c>
      <c r="CH173" s="1">
        <v>0</v>
      </c>
      <c r="CI173" s="1">
        <f t="shared" si="206"/>
        <v>200</v>
      </c>
      <c r="CJ173" s="1">
        <f t="shared" si="207"/>
        <v>40410</v>
      </c>
      <c r="CK173" s="1">
        <v>33500</v>
      </c>
      <c r="CL173" s="1">
        <f t="shared" si="208"/>
        <v>4690</v>
      </c>
      <c r="CM173" s="1">
        <f t="shared" si="209"/>
        <v>4020</v>
      </c>
      <c r="CN173" s="1">
        <v>400</v>
      </c>
      <c r="CO173" s="1">
        <v>500</v>
      </c>
      <c r="CP173" s="1">
        <f t="shared" si="210"/>
        <v>43110</v>
      </c>
      <c r="CQ173" s="1">
        <v>2500</v>
      </c>
      <c r="CR173" s="1">
        <v>0</v>
      </c>
      <c r="CS173" s="1">
        <f t="shared" si="211"/>
        <v>200</v>
      </c>
      <c r="CT173" s="1">
        <f t="shared" si="212"/>
        <v>40410</v>
      </c>
      <c r="CU173" s="1">
        <v>33500</v>
      </c>
      <c r="CV173" s="1">
        <f t="shared" si="213"/>
        <v>4690</v>
      </c>
      <c r="CW173" s="1">
        <f t="shared" si="214"/>
        <v>4020</v>
      </c>
      <c r="CX173" s="1">
        <v>400</v>
      </c>
      <c r="CY173" s="1">
        <v>500</v>
      </c>
      <c r="CZ173" s="1">
        <f t="shared" si="215"/>
        <v>43110</v>
      </c>
      <c r="DA173" s="1">
        <v>2500</v>
      </c>
      <c r="DB173" s="1">
        <v>0</v>
      </c>
      <c r="DC173" s="1">
        <f t="shared" si="216"/>
        <v>200</v>
      </c>
      <c r="DD173" s="1">
        <f t="shared" si="217"/>
        <v>40410</v>
      </c>
      <c r="DE173" s="1">
        <v>33500</v>
      </c>
      <c r="DF173" s="1">
        <f t="shared" si="218"/>
        <v>4690</v>
      </c>
      <c r="DG173" s="1">
        <f t="shared" si="219"/>
        <v>4020</v>
      </c>
      <c r="DH173" s="1">
        <v>400</v>
      </c>
      <c r="DI173" s="1">
        <v>500</v>
      </c>
      <c r="DJ173" s="1">
        <f t="shared" si="220"/>
        <v>43110</v>
      </c>
      <c r="DK173" s="1">
        <v>2500</v>
      </c>
      <c r="DL173" s="1">
        <v>0</v>
      </c>
      <c r="DM173" s="1">
        <f t="shared" si="221"/>
        <v>200</v>
      </c>
      <c r="DN173" s="1">
        <f t="shared" si="222"/>
        <v>40410</v>
      </c>
      <c r="DO173" s="1">
        <v>33500</v>
      </c>
      <c r="DP173" s="1">
        <f t="shared" si="223"/>
        <v>4690</v>
      </c>
      <c r="DQ173" s="1">
        <f t="shared" si="224"/>
        <v>4020</v>
      </c>
      <c r="DR173" s="1">
        <v>400</v>
      </c>
      <c r="DS173" s="1">
        <v>500</v>
      </c>
      <c r="DT173" s="1">
        <f t="shared" si="225"/>
        <v>43110</v>
      </c>
      <c r="DU173" s="1">
        <v>2500</v>
      </c>
      <c r="DV173" s="1">
        <v>0</v>
      </c>
      <c r="DW173" s="1">
        <f t="shared" si="226"/>
        <v>200</v>
      </c>
      <c r="DX173" s="1">
        <f t="shared" si="227"/>
        <v>40410</v>
      </c>
      <c r="DY173" s="1">
        <f t="shared" si="228"/>
        <v>516980</v>
      </c>
      <c r="DZ173" s="1">
        <f t="shared" si="160"/>
        <v>2400</v>
      </c>
      <c r="EA173" s="1">
        <f t="shared" si="161"/>
        <v>50000</v>
      </c>
      <c r="EB173" s="1">
        <v>0</v>
      </c>
      <c r="EC173" s="1">
        <f t="shared" si="162"/>
        <v>464580</v>
      </c>
      <c r="ED173" s="1">
        <f t="shared" si="163"/>
        <v>28000</v>
      </c>
      <c r="EE173" s="1">
        <f t="shared" si="164"/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f t="shared" si="165"/>
        <v>28000</v>
      </c>
      <c r="EQ173" s="1">
        <f t="shared" si="229"/>
        <v>28000</v>
      </c>
      <c r="ER173" s="1">
        <f t="shared" si="166"/>
        <v>436580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0</v>
      </c>
      <c r="EZ173" s="1">
        <f t="shared" si="230"/>
        <v>0</v>
      </c>
      <c r="FA173" s="1">
        <f t="shared" si="231"/>
        <v>436580</v>
      </c>
      <c r="FB173" s="1">
        <f t="shared" si="232"/>
        <v>9329</v>
      </c>
      <c r="FC173" s="1">
        <f t="shared" si="233"/>
        <v>0</v>
      </c>
      <c r="FD173" s="1">
        <f t="shared" si="234"/>
        <v>9329</v>
      </c>
      <c r="FE173" s="1">
        <f t="shared" si="235"/>
        <v>0</v>
      </c>
      <c r="FF173" s="1">
        <f t="shared" si="236"/>
        <v>0</v>
      </c>
      <c r="FG173" s="1">
        <f t="shared" si="237"/>
        <v>0</v>
      </c>
      <c r="FH173" s="1">
        <v>0</v>
      </c>
      <c r="FI173" s="1">
        <f t="shared" si="238"/>
        <v>0</v>
      </c>
      <c r="FJ173" s="1" t="b">
        <f t="shared" si="239"/>
        <v>1</v>
      </c>
    </row>
    <row r="174" spans="1:166" x14ac:dyDescent="0.25">
      <c r="A174" s="1">
        <f>_xlfn.AGGREGATE(3,5,$B$2:B174)</f>
        <v>73</v>
      </c>
      <c r="B174" s="1" t="s">
        <v>468</v>
      </c>
      <c r="C174" s="1" t="s">
        <v>469</v>
      </c>
      <c r="D174" s="1" t="s">
        <v>811</v>
      </c>
      <c r="E174" s="1" t="s">
        <v>846</v>
      </c>
      <c r="F174" s="1">
        <v>0</v>
      </c>
      <c r="G174" s="1">
        <v>0</v>
      </c>
      <c r="H174" s="1">
        <v>48700</v>
      </c>
      <c r="I174" s="1">
        <f t="shared" si="167"/>
        <v>4870</v>
      </c>
      <c r="J174" s="1">
        <f t="shared" si="168"/>
        <v>5844</v>
      </c>
      <c r="K174" s="1">
        <v>0</v>
      </c>
      <c r="L174" s="1">
        <v>500</v>
      </c>
      <c r="M174" s="1">
        <f t="shared" si="169"/>
        <v>59914</v>
      </c>
      <c r="N174" s="1">
        <v>15000</v>
      </c>
      <c r="O174" s="1">
        <v>0</v>
      </c>
      <c r="P174" s="1">
        <f t="shared" si="170"/>
        <v>200</v>
      </c>
      <c r="Q174" s="1">
        <f t="shared" si="171"/>
        <v>44714</v>
      </c>
      <c r="R174" s="1">
        <v>48700</v>
      </c>
      <c r="S174" s="1">
        <f t="shared" si="172"/>
        <v>4870</v>
      </c>
      <c r="T174" s="1">
        <f t="shared" si="173"/>
        <v>5844</v>
      </c>
      <c r="U174" s="1">
        <v>0</v>
      </c>
      <c r="V174" s="1">
        <v>500</v>
      </c>
      <c r="W174" s="1">
        <f t="shared" si="174"/>
        <v>59914</v>
      </c>
      <c r="X174" s="1">
        <v>15000</v>
      </c>
      <c r="Y174" s="1">
        <v>0</v>
      </c>
      <c r="Z174" s="1">
        <f t="shared" si="175"/>
        <v>200</v>
      </c>
      <c r="AA174" s="1">
        <f t="shared" si="176"/>
        <v>44714</v>
      </c>
      <c r="AB174" s="1">
        <v>48700</v>
      </c>
      <c r="AC174" s="1">
        <f t="shared" si="177"/>
        <v>6818.0000000000009</v>
      </c>
      <c r="AD174" s="1">
        <f t="shared" si="178"/>
        <v>5844</v>
      </c>
      <c r="AE174" s="1">
        <v>0</v>
      </c>
      <c r="AF174" s="1">
        <v>500</v>
      </c>
      <c r="AG174" s="1">
        <f t="shared" si="179"/>
        <v>61862</v>
      </c>
      <c r="AH174" s="1">
        <v>15000</v>
      </c>
      <c r="AI174" s="1">
        <v>0</v>
      </c>
      <c r="AJ174" s="1">
        <f t="shared" si="180"/>
        <v>200</v>
      </c>
      <c r="AK174" s="1">
        <f t="shared" si="181"/>
        <v>46662</v>
      </c>
      <c r="AL174" s="1">
        <v>48700</v>
      </c>
      <c r="AM174" s="1">
        <f t="shared" si="182"/>
        <v>6818.0000000000009</v>
      </c>
      <c r="AN174" s="1">
        <f t="shared" si="183"/>
        <v>5844</v>
      </c>
      <c r="AO174" s="1">
        <v>0</v>
      </c>
      <c r="AP174" s="1">
        <v>500</v>
      </c>
      <c r="AQ174" s="1">
        <f t="shared" si="184"/>
        <v>61862</v>
      </c>
      <c r="AR174" s="1">
        <v>15000</v>
      </c>
      <c r="AS174" s="1">
        <v>0</v>
      </c>
      <c r="AT174" s="1">
        <f t="shared" si="185"/>
        <v>200</v>
      </c>
      <c r="AU174" s="1">
        <f t="shared" si="186"/>
        <v>46662</v>
      </c>
      <c r="AV174" s="1">
        <v>50200</v>
      </c>
      <c r="AW174" s="1">
        <f t="shared" si="187"/>
        <v>7028.0000000000009</v>
      </c>
      <c r="AX174" s="1">
        <f t="shared" si="188"/>
        <v>1948</v>
      </c>
      <c r="AY174" s="1">
        <f t="shared" si="189"/>
        <v>6024</v>
      </c>
      <c r="AZ174" s="1">
        <v>0</v>
      </c>
      <c r="BA174" s="1">
        <v>500</v>
      </c>
      <c r="BB174" s="1">
        <f t="shared" si="190"/>
        <v>65700</v>
      </c>
      <c r="BC174" s="1">
        <v>15000</v>
      </c>
      <c r="BD174" s="1">
        <v>0</v>
      </c>
      <c r="BE174" s="1">
        <f t="shared" si="191"/>
        <v>200</v>
      </c>
      <c r="BF174" s="1">
        <f t="shared" si="192"/>
        <v>50500</v>
      </c>
      <c r="BG174" s="1">
        <v>50200</v>
      </c>
      <c r="BH174" s="1">
        <f t="shared" si="193"/>
        <v>7028.0000000000009</v>
      </c>
      <c r="BI174" s="1">
        <f t="shared" si="194"/>
        <v>6024</v>
      </c>
      <c r="BJ174" s="1">
        <v>0</v>
      </c>
      <c r="BK174" s="1">
        <v>500</v>
      </c>
      <c r="BL174" s="1">
        <f t="shared" si="195"/>
        <v>63752</v>
      </c>
      <c r="BM174" s="1">
        <v>15000</v>
      </c>
      <c r="BN174" s="1">
        <v>0</v>
      </c>
      <c r="BO174" s="1">
        <f t="shared" si="196"/>
        <v>200</v>
      </c>
      <c r="BP174" s="1">
        <f t="shared" si="197"/>
        <v>48552</v>
      </c>
      <c r="BQ174" s="1">
        <v>50200</v>
      </c>
      <c r="BR174" s="1">
        <f t="shared" si="198"/>
        <v>7028.0000000000009</v>
      </c>
      <c r="BS174" s="1">
        <f t="shared" si="199"/>
        <v>6024</v>
      </c>
      <c r="BT174" s="1">
        <v>0</v>
      </c>
      <c r="BU174" s="1">
        <v>500</v>
      </c>
      <c r="BV174" s="1">
        <f t="shared" si="200"/>
        <v>63752</v>
      </c>
      <c r="BW174" s="1">
        <v>15000</v>
      </c>
      <c r="BX174" s="1">
        <v>0</v>
      </c>
      <c r="BY174" s="1">
        <f t="shared" si="201"/>
        <v>200</v>
      </c>
      <c r="BZ174" s="1">
        <f t="shared" si="202"/>
        <v>48552</v>
      </c>
      <c r="CA174" s="1">
        <v>50200</v>
      </c>
      <c r="CB174" s="1">
        <f t="shared" si="203"/>
        <v>7028.0000000000009</v>
      </c>
      <c r="CC174" s="1">
        <f t="shared" si="204"/>
        <v>6024</v>
      </c>
      <c r="CD174" s="1">
        <v>0</v>
      </c>
      <c r="CE174" s="1">
        <v>500</v>
      </c>
      <c r="CF174" s="1">
        <f t="shared" si="205"/>
        <v>63752</v>
      </c>
      <c r="CG174" s="1">
        <v>15000</v>
      </c>
      <c r="CH174" s="1">
        <v>0</v>
      </c>
      <c r="CI174" s="1">
        <f t="shared" si="206"/>
        <v>200</v>
      </c>
      <c r="CJ174" s="1">
        <f t="shared" si="207"/>
        <v>48552</v>
      </c>
      <c r="CK174" s="1">
        <v>50200</v>
      </c>
      <c r="CL174" s="1">
        <f t="shared" si="208"/>
        <v>7028.0000000000009</v>
      </c>
      <c r="CM174" s="1">
        <f t="shared" si="209"/>
        <v>6024</v>
      </c>
      <c r="CN174" s="1">
        <v>0</v>
      </c>
      <c r="CO174" s="1">
        <v>500</v>
      </c>
      <c r="CP174" s="1">
        <f t="shared" si="210"/>
        <v>63752</v>
      </c>
      <c r="CQ174" s="1">
        <v>15000</v>
      </c>
      <c r="CR174" s="1">
        <v>0</v>
      </c>
      <c r="CS174" s="1">
        <f t="shared" si="211"/>
        <v>200</v>
      </c>
      <c r="CT174" s="1">
        <f t="shared" si="212"/>
        <v>48552</v>
      </c>
      <c r="CU174" s="1">
        <v>50200</v>
      </c>
      <c r="CV174" s="1">
        <f t="shared" si="213"/>
        <v>7028.0000000000009</v>
      </c>
      <c r="CW174" s="1">
        <f t="shared" si="214"/>
        <v>6024</v>
      </c>
      <c r="CX174" s="1">
        <v>0</v>
      </c>
      <c r="CY174" s="1">
        <v>500</v>
      </c>
      <c r="CZ174" s="1">
        <f t="shared" si="215"/>
        <v>63752</v>
      </c>
      <c r="DA174" s="1">
        <v>15000</v>
      </c>
      <c r="DB174" s="1">
        <v>0</v>
      </c>
      <c r="DC174" s="1">
        <f t="shared" si="216"/>
        <v>200</v>
      </c>
      <c r="DD174" s="1">
        <f t="shared" si="217"/>
        <v>48552</v>
      </c>
      <c r="DE174" s="1">
        <v>50200</v>
      </c>
      <c r="DF174" s="1">
        <f t="shared" si="218"/>
        <v>7028.0000000000009</v>
      </c>
      <c r="DG174" s="1">
        <f t="shared" si="219"/>
        <v>6024</v>
      </c>
      <c r="DH174" s="1">
        <v>0</v>
      </c>
      <c r="DI174" s="1">
        <v>500</v>
      </c>
      <c r="DJ174" s="1">
        <f t="shared" si="220"/>
        <v>63752</v>
      </c>
      <c r="DK174" s="1">
        <v>15000</v>
      </c>
      <c r="DL174" s="1">
        <v>0</v>
      </c>
      <c r="DM174" s="1">
        <f t="shared" si="221"/>
        <v>200</v>
      </c>
      <c r="DN174" s="1">
        <f t="shared" si="222"/>
        <v>48552</v>
      </c>
      <c r="DO174" s="1">
        <v>50200</v>
      </c>
      <c r="DP174" s="1">
        <f t="shared" si="223"/>
        <v>7028.0000000000009</v>
      </c>
      <c r="DQ174" s="1">
        <f t="shared" si="224"/>
        <v>6024</v>
      </c>
      <c r="DR174" s="1">
        <v>0</v>
      </c>
      <c r="DS174" s="1">
        <v>500</v>
      </c>
      <c r="DT174" s="1">
        <f t="shared" si="225"/>
        <v>63752</v>
      </c>
      <c r="DU174" s="1">
        <v>15000</v>
      </c>
      <c r="DV174" s="1">
        <v>0</v>
      </c>
      <c r="DW174" s="1">
        <f t="shared" si="226"/>
        <v>200</v>
      </c>
      <c r="DX174" s="1">
        <f t="shared" si="227"/>
        <v>48552</v>
      </c>
      <c r="DY174" s="1">
        <f t="shared" si="228"/>
        <v>755516</v>
      </c>
      <c r="DZ174" s="1">
        <f t="shared" si="160"/>
        <v>2400</v>
      </c>
      <c r="EA174" s="1">
        <f t="shared" si="161"/>
        <v>50000</v>
      </c>
      <c r="EB174" s="1">
        <v>0</v>
      </c>
      <c r="EC174" s="1">
        <f t="shared" si="162"/>
        <v>703116</v>
      </c>
      <c r="ED174" s="1">
        <f t="shared" si="163"/>
        <v>180000</v>
      </c>
      <c r="EE174" s="1">
        <f t="shared" si="164"/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f t="shared" si="165"/>
        <v>180000</v>
      </c>
      <c r="EQ174" s="1">
        <f t="shared" si="229"/>
        <v>150000</v>
      </c>
      <c r="ER174" s="1">
        <f t="shared" si="166"/>
        <v>553116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f t="shared" si="230"/>
        <v>0</v>
      </c>
      <c r="FA174" s="1">
        <f t="shared" si="231"/>
        <v>553116</v>
      </c>
      <c r="FB174" s="1">
        <f t="shared" si="232"/>
        <v>12500</v>
      </c>
      <c r="FC174" s="1">
        <f t="shared" si="233"/>
        <v>5312</v>
      </c>
      <c r="FD174" s="1">
        <f t="shared" si="234"/>
        <v>17812</v>
      </c>
      <c r="FE174" s="1">
        <f t="shared" si="235"/>
        <v>17812</v>
      </c>
      <c r="FF174" s="1">
        <f t="shared" si="236"/>
        <v>712.48</v>
      </c>
      <c r="FG174" s="1">
        <f t="shared" si="237"/>
        <v>18524</v>
      </c>
      <c r="FH174" s="1">
        <v>0</v>
      </c>
      <c r="FI174" s="1">
        <f t="shared" si="238"/>
        <v>18524</v>
      </c>
      <c r="FJ174" s="1" t="b">
        <f t="shared" si="239"/>
        <v>1</v>
      </c>
    </row>
    <row r="175" spans="1:166" x14ac:dyDescent="0.25">
      <c r="A175" s="1">
        <f>_xlfn.AGGREGATE(3,5,$B$2:B175)</f>
        <v>74</v>
      </c>
      <c r="B175" s="1" t="s">
        <v>470</v>
      </c>
      <c r="C175" s="1" t="s">
        <v>471</v>
      </c>
      <c r="D175" s="1" t="s">
        <v>811</v>
      </c>
      <c r="E175" s="1" t="s">
        <v>846</v>
      </c>
      <c r="F175" s="1">
        <v>0</v>
      </c>
      <c r="G175" s="1">
        <v>6000</v>
      </c>
      <c r="H175" s="1">
        <v>32500</v>
      </c>
      <c r="I175" s="1">
        <f t="shared" si="167"/>
        <v>3250</v>
      </c>
      <c r="J175" s="1">
        <f t="shared" si="168"/>
        <v>3900</v>
      </c>
      <c r="K175" s="1">
        <v>0</v>
      </c>
      <c r="L175" s="1">
        <v>500</v>
      </c>
      <c r="M175" s="1">
        <f t="shared" si="169"/>
        <v>40150</v>
      </c>
      <c r="N175" s="1">
        <v>2000</v>
      </c>
      <c r="O175" s="1">
        <v>0</v>
      </c>
      <c r="P175" s="1">
        <f t="shared" si="170"/>
        <v>200</v>
      </c>
      <c r="Q175" s="1">
        <f t="shared" si="171"/>
        <v>37950</v>
      </c>
      <c r="R175" s="1">
        <v>32500</v>
      </c>
      <c r="S175" s="1">
        <f t="shared" si="172"/>
        <v>3250</v>
      </c>
      <c r="T175" s="1">
        <f t="shared" si="173"/>
        <v>3900</v>
      </c>
      <c r="U175" s="1">
        <v>0</v>
      </c>
      <c r="V175" s="1">
        <v>500</v>
      </c>
      <c r="W175" s="1">
        <f t="shared" si="174"/>
        <v>40150</v>
      </c>
      <c r="X175" s="1">
        <v>2000</v>
      </c>
      <c r="Y175" s="1">
        <v>0</v>
      </c>
      <c r="Z175" s="1">
        <f t="shared" si="175"/>
        <v>200</v>
      </c>
      <c r="AA175" s="1">
        <f t="shared" si="176"/>
        <v>37950</v>
      </c>
      <c r="AB175" s="1">
        <v>32500</v>
      </c>
      <c r="AC175" s="1">
        <f t="shared" si="177"/>
        <v>4550</v>
      </c>
      <c r="AD175" s="1">
        <f t="shared" si="178"/>
        <v>3900</v>
      </c>
      <c r="AE175" s="1">
        <v>0</v>
      </c>
      <c r="AF175" s="1">
        <v>500</v>
      </c>
      <c r="AG175" s="1">
        <f t="shared" si="179"/>
        <v>41450</v>
      </c>
      <c r="AH175" s="1">
        <v>2000</v>
      </c>
      <c r="AI175" s="1">
        <v>0</v>
      </c>
      <c r="AJ175" s="1">
        <f t="shared" si="180"/>
        <v>200</v>
      </c>
      <c r="AK175" s="1">
        <f t="shared" si="181"/>
        <v>39250</v>
      </c>
      <c r="AL175" s="1">
        <v>32500</v>
      </c>
      <c r="AM175" s="1">
        <f t="shared" si="182"/>
        <v>4550</v>
      </c>
      <c r="AN175" s="1">
        <f t="shared" si="183"/>
        <v>3900</v>
      </c>
      <c r="AO175" s="1">
        <v>0</v>
      </c>
      <c r="AP175" s="1">
        <v>500</v>
      </c>
      <c r="AQ175" s="1">
        <f t="shared" si="184"/>
        <v>41450</v>
      </c>
      <c r="AR175" s="1">
        <v>2000</v>
      </c>
      <c r="AS175" s="1">
        <v>0</v>
      </c>
      <c r="AT175" s="1">
        <f t="shared" si="185"/>
        <v>200</v>
      </c>
      <c r="AU175" s="1">
        <f t="shared" si="186"/>
        <v>39250</v>
      </c>
      <c r="AV175" s="1">
        <v>33500</v>
      </c>
      <c r="AW175" s="1">
        <f t="shared" si="187"/>
        <v>4690</v>
      </c>
      <c r="AX175" s="1">
        <f t="shared" si="188"/>
        <v>1300</v>
      </c>
      <c r="AY175" s="1">
        <f t="shared" si="189"/>
        <v>4020</v>
      </c>
      <c r="AZ175" s="1">
        <v>0</v>
      </c>
      <c r="BA175" s="1">
        <v>500</v>
      </c>
      <c r="BB175" s="1">
        <f t="shared" si="190"/>
        <v>44010</v>
      </c>
      <c r="BC175" s="1">
        <v>2500</v>
      </c>
      <c r="BD175" s="1">
        <v>0</v>
      </c>
      <c r="BE175" s="1">
        <f t="shared" si="191"/>
        <v>200</v>
      </c>
      <c r="BF175" s="1">
        <f t="shared" si="192"/>
        <v>41310</v>
      </c>
      <c r="BG175" s="1">
        <v>33500</v>
      </c>
      <c r="BH175" s="1">
        <f t="shared" si="193"/>
        <v>4690</v>
      </c>
      <c r="BI175" s="1">
        <f t="shared" si="194"/>
        <v>4020</v>
      </c>
      <c r="BJ175" s="1">
        <v>0</v>
      </c>
      <c r="BK175" s="1">
        <v>500</v>
      </c>
      <c r="BL175" s="1">
        <f t="shared" si="195"/>
        <v>42710</v>
      </c>
      <c r="BM175" s="1">
        <v>2500</v>
      </c>
      <c r="BN175" s="1">
        <v>0</v>
      </c>
      <c r="BO175" s="1">
        <f t="shared" si="196"/>
        <v>200</v>
      </c>
      <c r="BP175" s="1">
        <f t="shared" si="197"/>
        <v>40010</v>
      </c>
      <c r="BQ175" s="1">
        <v>33500</v>
      </c>
      <c r="BR175" s="1">
        <f t="shared" si="198"/>
        <v>4690</v>
      </c>
      <c r="BS175" s="1">
        <f t="shared" si="199"/>
        <v>4020</v>
      </c>
      <c r="BT175" s="1">
        <v>0</v>
      </c>
      <c r="BU175" s="1">
        <v>500</v>
      </c>
      <c r="BV175" s="1">
        <f t="shared" si="200"/>
        <v>42710</v>
      </c>
      <c r="BW175" s="1">
        <v>2500</v>
      </c>
      <c r="BX175" s="1">
        <v>0</v>
      </c>
      <c r="BY175" s="1">
        <f t="shared" si="201"/>
        <v>200</v>
      </c>
      <c r="BZ175" s="1">
        <f t="shared" si="202"/>
        <v>40010</v>
      </c>
      <c r="CA175" s="1">
        <v>33500</v>
      </c>
      <c r="CB175" s="1">
        <f t="shared" si="203"/>
        <v>4690</v>
      </c>
      <c r="CC175" s="1">
        <f t="shared" si="204"/>
        <v>4020</v>
      </c>
      <c r="CD175" s="1">
        <v>0</v>
      </c>
      <c r="CE175" s="1">
        <v>500</v>
      </c>
      <c r="CF175" s="1">
        <f t="shared" si="205"/>
        <v>42710</v>
      </c>
      <c r="CG175" s="1">
        <v>2500</v>
      </c>
      <c r="CH175" s="1">
        <v>0</v>
      </c>
      <c r="CI175" s="1">
        <f t="shared" si="206"/>
        <v>200</v>
      </c>
      <c r="CJ175" s="1">
        <f t="shared" si="207"/>
        <v>40010</v>
      </c>
      <c r="CK175" s="1">
        <v>33500</v>
      </c>
      <c r="CL175" s="1">
        <f t="shared" si="208"/>
        <v>4690</v>
      </c>
      <c r="CM175" s="1">
        <f t="shared" si="209"/>
        <v>4020</v>
      </c>
      <c r="CN175" s="1">
        <v>0</v>
      </c>
      <c r="CO175" s="1">
        <v>500</v>
      </c>
      <c r="CP175" s="1">
        <f t="shared" si="210"/>
        <v>42710</v>
      </c>
      <c r="CQ175" s="1">
        <v>2500</v>
      </c>
      <c r="CR175" s="1">
        <v>0</v>
      </c>
      <c r="CS175" s="1">
        <f t="shared" si="211"/>
        <v>200</v>
      </c>
      <c r="CT175" s="1">
        <f t="shared" si="212"/>
        <v>40010</v>
      </c>
      <c r="CU175" s="1">
        <v>33500</v>
      </c>
      <c r="CV175" s="1">
        <f t="shared" si="213"/>
        <v>4690</v>
      </c>
      <c r="CW175" s="1">
        <f t="shared" si="214"/>
        <v>4020</v>
      </c>
      <c r="CX175" s="1">
        <v>0</v>
      </c>
      <c r="CY175" s="1">
        <v>500</v>
      </c>
      <c r="CZ175" s="1">
        <f t="shared" si="215"/>
        <v>42710</v>
      </c>
      <c r="DA175" s="1">
        <v>2500</v>
      </c>
      <c r="DB175" s="1">
        <v>0</v>
      </c>
      <c r="DC175" s="1">
        <f t="shared" si="216"/>
        <v>200</v>
      </c>
      <c r="DD175" s="1">
        <f t="shared" si="217"/>
        <v>40010</v>
      </c>
      <c r="DE175" s="1">
        <v>33500</v>
      </c>
      <c r="DF175" s="1">
        <f t="shared" si="218"/>
        <v>4690</v>
      </c>
      <c r="DG175" s="1">
        <f t="shared" si="219"/>
        <v>4020</v>
      </c>
      <c r="DH175" s="1">
        <v>0</v>
      </c>
      <c r="DI175" s="1">
        <v>500</v>
      </c>
      <c r="DJ175" s="1">
        <f t="shared" si="220"/>
        <v>42710</v>
      </c>
      <c r="DK175" s="1">
        <v>2500</v>
      </c>
      <c r="DL175" s="1">
        <v>0</v>
      </c>
      <c r="DM175" s="1">
        <f t="shared" si="221"/>
        <v>200</v>
      </c>
      <c r="DN175" s="1">
        <f t="shared" si="222"/>
        <v>40010</v>
      </c>
      <c r="DO175" s="1">
        <v>33500</v>
      </c>
      <c r="DP175" s="1">
        <f t="shared" si="223"/>
        <v>4690</v>
      </c>
      <c r="DQ175" s="1">
        <f t="shared" si="224"/>
        <v>4020</v>
      </c>
      <c r="DR175" s="1">
        <v>0</v>
      </c>
      <c r="DS175" s="1">
        <v>500</v>
      </c>
      <c r="DT175" s="1">
        <f t="shared" si="225"/>
        <v>42710</v>
      </c>
      <c r="DU175" s="1">
        <v>2500</v>
      </c>
      <c r="DV175" s="1">
        <v>0</v>
      </c>
      <c r="DW175" s="1">
        <f t="shared" si="226"/>
        <v>200</v>
      </c>
      <c r="DX175" s="1">
        <f t="shared" si="227"/>
        <v>40010</v>
      </c>
      <c r="DY175" s="1">
        <f t="shared" si="228"/>
        <v>512180</v>
      </c>
      <c r="DZ175" s="1">
        <f t="shared" si="160"/>
        <v>2400</v>
      </c>
      <c r="EA175" s="1">
        <f t="shared" si="161"/>
        <v>50000</v>
      </c>
      <c r="EB175" s="1">
        <v>0</v>
      </c>
      <c r="EC175" s="1">
        <f t="shared" si="162"/>
        <v>459780</v>
      </c>
      <c r="ED175" s="1">
        <f t="shared" si="163"/>
        <v>28000</v>
      </c>
      <c r="EE175" s="1">
        <f t="shared" si="164"/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f t="shared" si="165"/>
        <v>28000</v>
      </c>
      <c r="EQ175" s="1">
        <f t="shared" si="229"/>
        <v>28000</v>
      </c>
      <c r="ER175" s="1">
        <f t="shared" si="166"/>
        <v>431780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f t="shared" si="230"/>
        <v>0</v>
      </c>
      <c r="FA175" s="1">
        <f t="shared" si="231"/>
        <v>431780</v>
      </c>
      <c r="FB175" s="1">
        <f t="shared" si="232"/>
        <v>9089</v>
      </c>
      <c r="FC175" s="1">
        <f t="shared" si="233"/>
        <v>0</v>
      </c>
      <c r="FD175" s="1">
        <f t="shared" si="234"/>
        <v>9089</v>
      </c>
      <c r="FE175" s="1">
        <f t="shared" si="235"/>
        <v>0</v>
      </c>
      <c r="FF175" s="1">
        <f t="shared" si="236"/>
        <v>0</v>
      </c>
      <c r="FG175" s="1">
        <f t="shared" si="237"/>
        <v>0</v>
      </c>
      <c r="FH175" s="1">
        <v>0</v>
      </c>
      <c r="FI175" s="1">
        <f t="shared" si="238"/>
        <v>0</v>
      </c>
      <c r="FJ175" s="1" t="b">
        <f t="shared" si="239"/>
        <v>1</v>
      </c>
    </row>
    <row r="176" spans="1:166" x14ac:dyDescent="0.25">
      <c r="A176" s="1">
        <f>_xlfn.AGGREGATE(3,5,$B$2:B176)</f>
        <v>75</v>
      </c>
      <c r="B176" s="1" t="s">
        <v>472</v>
      </c>
      <c r="C176" s="1" t="s">
        <v>473</v>
      </c>
      <c r="D176" s="1" t="s">
        <v>811</v>
      </c>
      <c r="E176" s="1" t="s">
        <v>846</v>
      </c>
      <c r="F176" s="1">
        <v>0</v>
      </c>
      <c r="G176" s="1">
        <v>6000</v>
      </c>
      <c r="H176" s="1">
        <v>32500</v>
      </c>
      <c r="I176" s="1">
        <f t="shared" si="167"/>
        <v>3250</v>
      </c>
      <c r="J176" s="1">
        <f t="shared" si="168"/>
        <v>3900</v>
      </c>
      <c r="K176" s="1">
        <v>0</v>
      </c>
      <c r="L176" s="1">
        <v>500</v>
      </c>
      <c r="M176" s="1">
        <f t="shared" si="169"/>
        <v>40150</v>
      </c>
      <c r="N176" s="1">
        <v>2000</v>
      </c>
      <c r="O176" s="1">
        <v>0</v>
      </c>
      <c r="P176" s="1">
        <f t="shared" si="170"/>
        <v>200</v>
      </c>
      <c r="Q176" s="1">
        <f t="shared" si="171"/>
        <v>37950</v>
      </c>
      <c r="R176" s="1">
        <v>32500</v>
      </c>
      <c r="S176" s="1">
        <f t="shared" si="172"/>
        <v>3250</v>
      </c>
      <c r="T176" s="1">
        <f t="shared" si="173"/>
        <v>3900</v>
      </c>
      <c r="U176" s="1">
        <v>0</v>
      </c>
      <c r="V176" s="1">
        <v>500</v>
      </c>
      <c r="W176" s="1">
        <f t="shared" si="174"/>
        <v>40150</v>
      </c>
      <c r="X176" s="1">
        <v>2000</v>
      </c>
      <c r="Y176" s="1">
        <v>0</v>
      </c>
      <c r="Z176" s="1">
        <f t="shared" si="175"/>
        <v>200</v>
      </c>
      <c r="AA176" s="1">
        <f t="shared" si="176"/>
        <v>37950</v>
      </c>
      <c r="AB176" s="1">
        <v>32500</v>
      </c>
      <c r="AC176" s="1">
        <f t="shared" si="177"/>
        <v>4550</v>
      </c>
      <c r="AD176" s="1">
        <f t="shared" si="178"/>
        <v>3900</v>
      </c>
      <c r="AE176" s="1">
        <v>0</v>
      </c>
      <c r="AF176" s="1">
        <v>500</v>
      </c>
      <c r="AG176" s="1">
        <f t="shared" si="179"/>
        <v>41450</v>
      </c>
      <c r="AH176" s="1">
        <v>2000</v>
      </c>
      <c r="AI176" s="1">
        <v>0</v>
      </c>
      <c r="AJ176" s="1">
        <f t="shared" si="180"/>
        <v>200</v>
      </c>
      <c r="AK176" s="1">
        <f t="shared" si="181"/>
        <v>39250</v>
      </c>
      <c r="AL176" s="1">
        <v>32500</v>
      </c>
      <c r="AM176" s="1">
        <f t="shared" si="182"/>
        <v>4550</v>
      </c>
      <c r="AN176" s="1">
        <f t="shared" si="183"/>
        <v>3900</v>
      </c>
      <c r="AO176" s="1">
        <v>0</v>
      </c>
      <c r="AP176" s="1">
        <v>500</v>
      </c>
      <c r="AQ176" s="1">
        <f t="shared" si="184"/>
        <v>41450</v>
      </c>
      <c r="AR176" s="1">
        <v>2000</v>
      </c>
      <c r="AS176" s="1">
        <v>0</v>
      </c>
      <c r="AT176" s="1">
        <f t="shared" si="185"/>
        <v>200</v>
      </c>
      <c r="AU176" s="1">
        <f t="shared" si="186"/>
        <v>39250</v>
      </c>
      <c r="AV176" s="1">
        <v>33500</v>
      </c>
      <c r="AW176" s="1">
        <f t="shared" si="187"/>
        <v>4690</v>
      </c>
      <c r="AX176" s="1">
        <f t="shared" si="188"/>
        <v>1300</v>
      </c>
      <c r="AY176" s="1">
        <f t="shared" si="189"/>
        <v>4020</v>
      </c>
      <c r="AZ176" s="1">
        <v>0</v>
      </c>
      <c r="BA176" s="1">
        <v>500</v>
      </c>
      <c r="BB176" s="1">
        <f t="shared" si="190"/>
        <v>44010</v>
      </c>
      <c r="BC176" s="1">
        <v>2500</v>
      </c>
      <c r="BD176" s="1">
        <v>0</v>
      </c>
      <c r="BE176" s="1">
        <f t="shared" si="191"/>
        <v>200</v>
      </c>
      <c r="BF176" s="1">
        <f t="shared" si="192"/>
        <v>41310</v>
      </c>
      <c r="BG176" s="1">
        <v>33500</v>
      </c>
      <c r="BH176" s="1">
        <f t="shared" si="193"/>
        <v>4690</v>
      </c>
      <c r="BI176" s="1">
        <f t="shared" si="194"/>
        <v>4020</v>
      </c>
      <c r="BJ176" s="1">
        <v>0</v>
      </c>
      <c r="BK176" s="1">
        <v>500</v>
      </c>
      <c r="BL176" s="1">
        <f t="shared" si="195"/>
        <v>42710</v>
      </c>
      <c r="BM176" s="1">
        <v>2500</v>
      </c>
      <c r="BN176" s="1">
        <v>0</v>
      </c>
      <c r="BO176" s="1">
        <f t="shared" si="196"/>
        <v>200</v>
      </c>
      <c r="BP176" s="1">
        <f t="shared" si="197"/>
        <v>40010</v>
      </c>
      <c r="BQ176" s="1">
        <v>33500</v>
      </c>
      <c r="BR176" s="1">
        <f t="shared" si="198"/>
        <v>4690</v>
      </c>
      <c r="BS176" s="1">
        <f t="shared" si="199"/>
        <v>4020</v>
      </c>
      <c r="BT176" s="1">
        <v>0</v>
      </c>
      <c r="BU176" s="1">
        <v>500</v>
      </c>
      <c r="BV176" s="1">
        <f t="shared" si="200"/>
        <v>42710</v>
      </c>
      <c r="BW176" s="1">
        <v>2500</v>
      </c>
      <c r="BX176" s="1">
        <v>0</v>
      </c>
      <c r="BY176" s="1">
        <f t="shared" si="201"/>
        <v>200</v>
      </c>
      <c r="BZ176" s="1">
        <f t="shared" si="202"/>
        <v>40010</v>
      </c>
      <c r="CA176" s="1">
        <v>33500</v>
      </c>
      <c r="CB176" s="1">
        <f t="shared" si="203"/>
        <v>4690</v>
      </c>
      <c r="CC176" s="1">
        <f t="shared" si="204"/>
        <v>4020</v>
      </c>
      <c r="CD176" s="1">
        <v>0</v>
      </c>
      <c r="CE176" s="1">
        <v>500</v>
      </c>
      <c r="CF176" s="1">
        <f t="shared" si="205"/>
        <v>42710</v>
      </c>
      <c r="CG176" s="1">
        <v>2500</v>
      </c>
      <c r="CH176" s="1">
        <v>0</v>
      </c>
      <c r="CI176" s="1">
        <f t="shared" si="206"/>
        <v>200</v>
      </c>
      <c r="CJ176" s="1">
        <f t="shared" si="207"/>
        <v>40010</v>
      </c>
      <c r="CK176" s="1">
        <v>33500</v>
      </c>
      <c r="CL176" s="1">
        <f t="shared" si="208"/>
        <v>4690</v>
      </c>
      <c r="CM176" s="1">
        <f t="shared" si="209"/>
        <v>4020</v>
      </c>
      <c r="CN176" s="1">
        <v>0</v>
      </c>
      <c r="CO176" s="1">
        <v>500</v>
      </c>
      <c r="CP176" s="1">
        <f t="shared" si="210"/>
        <v>42710</v>
      </c>
      <c r="CQ176" s="1">
        <v>2500</v>
      </c>
      <c r="CR176" s="1">
        <v>0</v>
      </c>
      <c r="CS176" s="1">
        <f t="shared" si="211"/>
        <v>200</v>
      </c>
      <c r="CT176" s="1">
        <f t="shared" si="212"/>
        <v>40010</v>
      </c>
      <c r="CU176" s="1">
        <v>33500</v>
      </c>
      <c r="CV176" s="1">
        <f t="shared" si="213"/>
        <v>4690</v>
      </c>
      <c r="CW176" s="1">
        <f t="shared" si="214"/>
        <v>4020</v>
      </c>
      <c r="CX176" s="1">
        <v>0</v>
      </c>
      <c r="CY176" s="1">
        <v>500</v>
      </c>
      <c r="CZ176" s="1">
        <f t="shared" si="215"/>
        <v>42710</v>
      </c>
      <c r="DA176" s="1">
        <v>2500</v>
      </c>
      <c r="DB176" s="1">
        <v>0</v>
      </c>
      <c r="DC176" s="1">
        <f t="shared" si="216"/>
        <v>200</v>
      </c>
      <c r="DD176" s="1">
        <f t="shared" si="217"/>
        <v>40010</v>
      </c>
      <c r="DE176" s="1">
        <v>33500</v>
      </c>
      <c r="DF176" s="1">
        <f t="shared" si="218"/>
        <v>4690</v>
      </c>
      <c r="DG176" s="1">
        <f t="shared" si="219"/>
        <v>4020</v>
      </c>
      <c r="DH176" s="1">
        <v>0</v>
      </c>
      <c r="DI176" s="1">
        <v>500</v>
      </c>
      <c r="DJ176" s="1">
        <f t="shared" si="220"/>
        <v>42710</v>
      </c>
      <c r="DK176" s="1">
        <v>2500</v>
      </c>
      <c r="DL176" s="1">
        <v>0</v>
      </c>
      <c r="DM176" s="1">
        <f t="shared" si="221"/>
        <v>200</v>
      </c>
      <c r="DN176" s="1">
        <f t="shared" si="222"/>
        <v>40010</v>
      </c>
      <c r="DO176" s="1">
        <v>33500</v>
      </c>
      <c r="DP176" s="1">
        <f t="shared" si="223"/>
        <v>4690</v>
      </c>
      <c r="DQ176" s="1">
        <f t="shared" si="224"/>
        <v>4020</v>
      </c>
      <c r="DR176" s="1">
        <v>0</v>
      </c>
      <c r="DS176" s="1">
        <v>500</v>
      </c>
      <c r="DT176" s="1">
        <f t="shared" si="225"/>
        <v>42710</v>
      </c>
      <c r="DU176" s="1">
        <v>2500</v>
      </c>
      <c r="DV176" s="1">
        <v>0</v>
      </c>
      <c r="DW176" s="1">
        <f t="shared" si="226"/>
        <v>200</v>
      </c>
      <c r="DX176" s="1">
        <f t="shared" si="227"/>
        <v>40010</v>
      </c>
      <c r="DY176" s="1">
        <f t="shared" si="228"/>
        <v>512180</v>
      </c>
      <c r="DZ176" s="1">
        <f t="shared" si="160"/>
        <v>2400</v>
      </c>
      <c r="EA176" s="1">
        <f t="shared" si="161"/>
        <v>50000</v>
      </c>
      <c r="EB176" s="1">
        <v>0</v>
      </c>
      <c r="EC176" s="1">
        <f t="shared" si="162"/>
        <v>459780</v>
      </c>
      <c r="ED176" s="1">
        <f t="shared" si="163"/>
        <v>28000</v>
      </c>
      <c r="EE176" s="1">
        <f t="shared" si="164"/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f t="shared" si="165"/>
        <v>28000</v>
      </c>
      <c r="EQ176" s="1">
        <f t="shared" si="229"/>
        <v>28000</v>
      </c>
      <c r="ER176" s="1">
        <f t="shared" si="166"/>
        <v>431780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f t="shared" si="230"/>
        <v>0</v>
      </c>
      <c r="FA176" s="1">
        <f t="shared" si="231"/>
        <v>431780</v>
      </c>
      <c r="FB176" s="1">
        <f t="shared" si="232"/>
        <v>9089</v>
      </c>
      <c r="FC176" s="1">
        <f t="shared" si="233"/>
        <v>0</v>
      </c>
      <c r="FD176" s="1">
        <f t="shared" si="234"/>
        <v>9089</v>
      </c>
      <c r="FE176" s="1">
        <f t="shared" si="235"/>
        <v>0</v>
      </c>
      <c r="FF176" s="1">
        <f t="shared" si="236"/>
        <v>0</v>
      </c>
      <c r="FG176" s="1">
        <f t="shared" si="237"/>
        <v>0</v>
      </c>
      <c r="FH176" s="1">
        <v>0</v>
      </c>
      <c r="FI176" s="1">
        <f t="shared" si="238"/>
        <v>0</v>
      </c>
      <c r="FJ176" s="1" t="b">
        <f t="shared" si="239"/>
        <v>1</v>
      </c>
    </row>
    <row r="177" spans="1:166" x14ac:dyDescent="0.25">
      <c r="A177" s="1">
        <f>_xlfn.AGGREGATE(3,5,$B$2:B177)</f>
        <v>76</v>
      </c>
      <c r="B177" s="1" t="s">
        <v>474</v>
      </c>
      <c r="C177" s="1" t="s">
        <v>475</v>
      </c>
      <c r="D177" s="1" t="s">
        <v>812</v>
      </c>
      <c r="E177" s="1" t="s">
        <v>846</v>
      </c>
      <c r="F177" s="1">
        <v>0</v>
      </c>
      <c r="G177" s="1">
        <v>6000</v>
      </c>
      <c r="H177" s="1">
        <v>32500</v>
      </c>
      <c r="I177" s="1">
        <f t="shared" si="167"/>
        <v>3250</v>
      </c>
      <c r="J177" s="1">
        <f t="shared" si="168"/>
        <v>3900</v>
      </c>
      <c r="K177" s="1">
        <v>400</v>
      </c>
      <c r="L177" s="1">
        <v>500</v>
      </c>
      <c r="M177" s="1">
        <f t="shared" si="169"/>
        <v>40550</v>
      </c>
      <c r="N177" s="1">
        <v>3000</v>
      </c>
      <c r="O177" s="1">
        <v>0</v>
      </c>
      <c r="P177" s="1">
        <f t="shared" si="170"/>
        <v>200</v>
      </c>
      <c r="Q177" s="1">
        <f t="shared" si="171"/>
        <v>37350</v>
      </c>
      <c r="R177" s="1">
        <v>32500</v>
      </c>
      <c r="S177" s="1">
        <f t="shared" si="172"/>
        <v>3250</v>
      </c>
      <c r="T177" s="1">
        <f t="shared" si="173"/>
        <v>3900</v>
      </c>
      <c r="U177" s="1">
        <v>400</v>
      </c>
      <c r="V177" s="1">
        <v>500</v>
      </c>
      <c r="W177" s="1">
        <f t="shared" si="174"/>
        <v>40550</v>
      </c>
      <c r="X177" s="1">
        <v>3000</v>
      </c>
      <c r="Y177" s="1">
        <v>0</v>
      </c>
      <c r="Z177" s="1">
        <f t="shared" si="175"/>
        <v>200</v>
      </c>
      <c r="AA177" s="1">
        <f t="shared" si="176"/>
        <v>37350</v>
      </c>
      <c r="AB177" s="1">
        <v>32500</v>
      </c>
      <c r="AC177" s="1">
        <f t="shared" si="177"/>
        <v>4550</v>
      </c>
      <c r="AD177" s="1">
        <f t="shared" si="178"/>
        <v>3900</v>
      </c>
      <c r="AE177" s="1">
        <v>400</v>
      </c>
      <c r="AF177" s="1">
        <v>500</v>
      </c>
      <c r="AG177" s="1">
        <f t="shared" si="179"/>
        <v>41850</v>
      </c>
      <c r="AH177" s="1">
        <v>3000</v>
      </c>
      <c r="AI177" s="1">
        <v>0</v>
      </c>
      <c r="AJ177" s="1">
        <f t="shared" si="180"/>
        <v>200</v>
      </c>
      <c r="AK177" s="1">
        <f t="shared" si="181"/>
        <v>38650</v>
      </c>
      <c r="AL177" s="1">
        <v>32500</v>
      </c>
      <c r="AM177" s="1">
        <f t="shared" si="182"/>
        <v>4550</v>
      </c>
      <c r="AN177" s="1">
        <f t="shared" si="183"/>
        <v>3900</v>
      </c>
      <c r="AO177" s="1">
        <v>400</v>
      </c>
      <c r="AP177" s="1">
        <v>500</v>
      </c>
      <c r="AQ177" s="1">
        <f t="shared" si="184"/>
        <v>41850</v>
      </c>
      <c r="AR177" s="1">
        <v>3000</v>
      </c>
      <c r="AS177" s="1">
        <v>0</v>
      </c>
      <c r="AT177" s="1">
        <f t="shared" si="185"/>
        <v>200</v>
      </c>
      <c r="AU177" s="1">
        <f t="shared" si="186"/>
        <v>38650</v>
      </c>
      <c r="AV177" s="1">
        <v>33500</v>
      </c>
      <c r="AW177" s="1">
        <f t="shared" si="187"/>
        <v>4690</v>
      </c>
      <c r="AX177" s="1">
        <f t="shared" si="188"/>
        <v>1300</v>
      </c>
      <c r="AY177" s="1">
        <f t="shared" si="189"/>
        <v>4020</v>
      </c>
      <c r="AZ177" s="1">
        <v>400</v>
      </c>
      <c r="BA177" s="1">
        <v>500</v>
      </c>
      <c r="BB177" s="1">
        <f t="shared" si="190"/>
        <v>44410</v>
      </c>
      <c r="BC177" s="1">
        <v>3000</v>
      </c>
      <c r="BD177" s="1">
        <v>0</v>
      </c>
      <c r="BE177" s="1">
        <f t="shared" si="191"/>
        <v>200</v>
      </c>
      <c r="BF177" s="1">
        <f t="shared" si="192"/>
        <v>41210</v>
      </c>
      <c r="BG177" s="1">
        <v>33500</v>
      </c>
      <c r="BH177" s="1">
        <f t="shared" si="193"/>
        <v>4690</v>
      </c>
      <c r="BI177" s="1">
        <f t="shared" si="194"/>
        <v>4020</v>
      </c>
      <c r="BJ177" s="1">
        <v>400</v>
      </c>
      <c r="BK177" s="1">
        <v>500</v>
      </c>
      <c r="BL177" s="1">
        <f t="shared" si="195"/>
        <v>43110</v>
      </c>
      <c r="BM177" s="1">
        <v>3000</v>
      </c>
      <c r="BN177" s="1">
        <v>0</v>
      </c>
      <c r="BO177" s="1">
        <f t="shared" si="196"/>
        <v>200</v>
      </c>
      <c r="BP177" s="1">
        <f t="shared" si="197"/>
        <v>39910</v>
      </c>
      <c r="BQ177" s="1">
        <v>33500</v>
      </c>
      <c r="BR177" s="1">
        <f t="shared" si="198"/>
        <v>4690</v>
      </c>
      <c r="BS177" s="1">
        <f t="shared" si="199"/>
        <v>4020</v>
      </c>
      <c r="BT177" s="1">
        <v>400</v>
      </c>
      <c r="BU177" s="1">
        <v>500</v>
      </c>
      <c r="BV177" s="1">
        <f t="shared" si="200"/>
        <v>43110</v>
      </c>
      <c r="BW177" s="1">
        <v>3000</v>
      </c>
      <c r="BX177" s="1">
        <v>0</v>
      </c>
      <c r="BY177" s="1">
        <f t="shared" si="201"/>
        <v>200</v>
      </c>
      <c r="BZ177" s="1">
        <f t="shared" si="202"/>
        <v>39910</v>
      </c>
      <c r="CA177" s="1">
        <v>33500</v>
      </c>
      <c r="CB177" s="1">
        <f t="shared" si="203"/>
        <v>4690</v>
      </c>
      <c r="CC177" s="1">
        <f t="shared" si="204"/>
        <v>4020</v>
      </c>
      <c r="CD177" s="1">
        <v>400</v>
      </c>
      <c r="CE177" s="1">
        <v>500</v>
      </c>
      <c r="CF177" s="1">
        <f t="shared" si="205"/>
        <v>43110</v>
      </c>
      <c r="CG177" s="1">
        <v>3000</v>
      </c>
      <c r="CH177" s="1">
        <v>0</v>
      </c>
      <c r="CI177" s="1">
        <f t="shared" si="206"/>
        <v>200</v>
      </c>
      <c r="CJ177" s="1">
        <f t="shared" si="207"/>
        <v>39910</v>
      </c>
      <c r="CK177" s="1">
        <v>33500</v>
      </c>
      <c r="CL177" s="1">
        <f t="shared" si="208"/>
        <v>4690</v>
      </c>
      <c r="CM177" s="1">
        <f t="shared" si="209"/>
        <v>4020</v>
      </c>
      <c r="CN177" s="1">
        <v>400</v>
      </c>
      <c r="CO177" s="1">
        <v>500</v>
      </c>
      <c r="CP177" s="1">
        <f t="shared" si="210"/>
        <v>43110</v>
      </c>
      <c r="CQ177" s="1">
        <v>3000</v>
      </c>
      <c r="CR177" s="1">
        <v>0</v>
      </c>
      <c r="CS177" s="1">
        <f t="shared" si="211"/>
        <v>200</v>
      </c>
      <c r="CT177" s="1">
        <f t="shared" si="212"/>
        <v>39910</v>
      </c>
      <c r="CU177" s="1">
        <v>33500</v>
      </c>
      <c r="CV177" s="1">
        <f t="shared" si="213"/>
        <v>4690</v>
      </c>
      <c r="CW177" s="1">
        <f t="shared" si="214"/>
        <v>4020</v>
      </c>
      <c r="CX177" s="1">
        <v>400</v>
      </c>
      <c r="CY177" s="1">
        <v>500</v>
      </c>
      <c r="CZ177" s="1">
        <f t="shared" si="215"/>
        <v>43110</v>
      </c>
      <c r="DA177" s="1">
        <v>3000</v>
      </c>
      <c r="DB177" s="1">
        <v>0</v>
      </c>
      <c r="DC177" s="1">
        <f t="shared" si="216"/>
        <v>200</v>
      </c>
      <c r="DD177" s="1">
        <f t="shared" si="217"/>
        <v>39910</v>
      </c>
      <c r="DE177" s="1">
        <v>33500</v>
      </c>
      <c r="DF177" s="1">
        <f t="shared" si="218"/>
        <v>4690</v>
      </c>
      <c r="DG177" s="1">
        <f t="shared" si="219"/>
        <v>4020</v>
      </c>
      <c r="DH177" s="1">
        <v>400</v>
      </c>
      <c r="DI177" s="1">
        <v>500</v>
      </c>
      <c r="DJ177" s="1">
        <f t="shared" si="220"/>
        <v>43110</v>
      </c>
      <c r="DK177" s="1">
        <v>3000</v>
      </c>
      <c r="DL177" s="1">
        <v>0</v>
      </c>
      <c r="DM177" s="1">
        <f t="shared" si="221"/>
        <v>200</v>
      </c>
      <c r="DN177" s="1">
        <f t="shared" si="222"/>
        <v>39910</v>
      </c>
      <c r="DO177" s="1">
        <v>33500</v>
      </c>
      <c r="DP177" s="1">
        <f t="shared" si="223"/>
        <v>4690</v>
      </c>
      <c r="DQ177" s="1">
        <f t="shared" si="224"/>
        <v>4020</v>
      </c>
      <c r="DR177" s="1">
        <v>400</v>
      </c>
      <c r="DS177" s="1">
        <v>500</v>
      </c>
      <c r="DT177" s="1">
        <f t="shared" si="225"/>
        <v>43110</v>
      </c>
      <c r="DU177" s="1">
        <v>3000</v>
      </c>
      <c r="DV177" s="1">
        <v>0</v>
      </c>
      <c r="DW177" s="1">
        <f t="shared" si="226"/>
        <v>200</v>
      </c>
      <c r="DX177" s="1">
        <f t="shared" si="227"/>
        <v>39910</v>
      </c>
      <c r="DY177" s="1">
        <f t="shared" si="228"/>
        <v>516980</v>
      </c>
      <c r="DZ177" s="1">
        <f t="shared" si="160"/>
        <v>2400</v>
      </c>
      <c r="EA177" s="1">
        <f t="shared" si="161"/>
        <v>50000</v>
      </c>
      <c r="EB177" s="1">
        <v>0</v>
      </c>
      <c r="EC177" s="1">
        <f t="shared" si="162"/>
        <v>464580</v>
      </c>
      <c r="ED177" s="1">
        <f t="shared" si="163"/>
        <v>36000</v>
      </c>
      <c r="EE177" s="1">
        <f t="shared" si="164"/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f t="shared" si="165"/>
        <v>36000</v>
      </c>
      <c r="EQ177" s="1">
        <f t="shared" si="229"/>
        <v>36000</v>
      </c>
      <c r="ER177" s="1">
        <f t="shared" si="166"/>
        <v>428580</v>
      </c>
      <c r="ES177" s="1">
        <v>0</v>
      </c>
      <c r="ET177" s="1">
        <v>0</v>
      </c>
      <c r="EU177" s="1">
        <v>0</v>
      </c>
      <c r="EV177" s="1">
        <v>0</v>
      </c>
      <c r="EW177" s="1">
        <v>0</v>
      </c>
      <c r="EX177" s="1">
        <v>0</v>
      </c>
      <c r="EY177" s="1">
        <v>0</v>
      </c>
      <c r="EZ177" s="1">
        <f t="shared" si="230"/>
        <v>0</v>
      </c>
      <c r="FA177" s="1">
        <f t="shared" si="231"/>
        <v>428580</v>
      </c>
      <c r="FB177" s="1">
        <f t="shared" si="232"/>
        <v>8929</v>
      </c>
      <c r="FC177" s="1">
        <f t="shared" si="233"/>
        <v>0</v>
      </c>
      <c r="FD177" s="1">
        <f t="shared" si="234"/>
        <v>8929</v>
      </c>
      <c r="FE177" s="1">
        <f t="shared" si="235"/>
        <v>0</v>
      </c>
      <c r="FF177" s="1">
        <f t="shared" si="236"/>
        <v>0</v>
      </c>
      <c r="FG177" s="1">
        <f t="shared" si="237"/>
        <v>0</v>
      </c>
      <c r="FH177" s="1">
        <v>0</v>
      </c>
      <c r="FI177" s="1">
        <f t="shared" si="238"/>
        <v>0</v>
      </c>
      <c r="FJ177" s="1" t="b">
        <f t="shared" si="239"/>
        <v>1</v>
      </c>
    </row>
    <row r="178" spans="1:166" x14ac:dyDescent="0.25">
      <c r="A178" s="1">
        <f>_xlfn.AGGREGATE(3,5,$B$2:B178)</f>
        <v>77</v>
      </c>
      <c r="B178" s="1" t="s">
        <v>476</v>
      </c>
      <c r="C178" s="1" t="s">
        <v>477</v>
      </c>
      <c r="D178" s="1" t="s">
        <v>812</v>
      </c>
      <c r="E178" s="1" t="s">
        <v>846</v>
      </c>
      <c r="F178" s="1">
        <v>0</v>
      </c>
      <c r="G178" s="1">
        <v>6000</v>
      </c>
      <c r="H178" s="1">
        <v>32500</v>
      </c>
      <c r="I178" s="1">
        <f t="shared" si="167"/>
        <v>3250</v>
      </c>
      <c r="J178" s="1">
        <f t="shared" si="168"/>
        <v>3900</v>
      </c>
      <c r="K178" s="1">
        <v>0</v>
      </c>
      <c r="L178" s="1">
        <v>500</v>
      </c>
      <c r="M178" s="1">
        <f t="shared" si="169"/>
        <v>40150</v>
      </c>
      <c r="N178" s="1">
        <v>3000</v>
      </c>
      <c r="O178" s="1">
        <v>0</v>
      </c>
      <c r="P178" s="1">
        <f t="shared" si="170"/>
        <v>200</v>
      </c>
      <c r="Q178" s="1">
        <f t="shared" si="171"/>
        <v>36950</v>
      </c>
      <c r="R178" s="1">
        <v>32500</v>
      </c>
      <c r="S178" s="1">
        <f t="shared" si="172"/>
        <v>3250</v>
      </c>
      <c r="T178" s="1">
        <f t="shared" si="173"/>
        <v>3900</v>
      </c>
      <c r="U178" s="1">
        <v>0</v>
      </c>
      <c r="V178" s="1">
        <v>500</v>
      </c>
      <c r="W178" s="1">
        <f t="shared" si="174"/>
        <v>40150</v>
      </c>
      <c r="X178" s="1">
        <v>3000</v>
      </c>
      <c r="Y178" s="1">
        <v>0</v>
      </c>
      <c r="Z178" s="1">
        <f t="shared" si="175"/>
        <v>200</v>
      </c>
      <c r="AA178" s="1">
        <f t="shared" si="176"/>
        <v>36950</v>
      </c>
      <c r="AB178" s="1">
        <v>32500</v>
      </c>
      <c r="AC178" s="1">
        <f t="shared" si="177"/>
        <v>4550</v>
      </c>
      <c r="AD178" s="1">
        <f t="shared" si="178"/>
        <v>3900</v>
      </c>
      <c r="AE178" s="1">
        <v>0</v>
      </c>
      <c r="AF178" s="1">
        <v>500</v>
      </c>
      <c r="AG178" s="1">
        <f t="shared" si="179"/>
        <v>41450</v>
      </c>
      <c r="AH178" s="1">
        <v>3000</v>
      </c>
      <c r="AI178" s="1">
        <v>0</v>
      </c>
      <c r="AJ178" s="1">
        <f t="shared" si="180"/>
        <v>200</v>
      </c>
      <c r="AK178" s="1">
        <f t="shared" si="181"/>
        <v>38250</v>
      </c>
      <c r="AL178" s="1">
        <v>32500</v>
      </c>
      <c r="AM178" s="1">
        <f t="shared" si="182"/>
        <v>4550</v>
      </c>
      <c r="AN178" s="1">
        <f t="shared" si="183"/>
        <v>3900</v>
      </c>
      <c r="AO178" s="1">
        <v>0</v>
      </c>
      <c r="AP178" s="1">
        <v>500</v>
      </c>
      <c r="AQ178" s="1">
        <f t="shared" si="184"/>
        <v>41450</v>
      </c>
      <c r="AR178" s="1">
        <v>3000</v>
      </c>
      <c r="AS178" s="1">
        <v>0</v>
      </c>
      <c r="AT178" s="1">
        <f t="shared" si="185"/>
        <v>200</v>
      </c>
      <c r="AU178" s="1">
        <f t="shared" si="186"/>
        <v>38250</v>
      </c>
      <c r="AV178" s="1">
        <v>34500</v>
      </c>
      <c r="AW178" s="1">
        <f t="shared" si="187"/>
        <v>4830.0000000000009</v>
      </c>
      <c r="AX178" s="1">
        <f t="shared" si="188"/>
        <v>1300</v>
      </c>
      <c r="AY178" s="1">
        <f t="shared" si="189"/>
        <v>4140</v>
      </c>
      <c r="AZ178" s="1">
        <v>0</v>
      </c>
      <c r="BA178" s="1">
        <v>500</v>
      </c>
      <c r="BB178" s="1">
        <f t="shared" si="190"/>
        <v>45270</v>
      </c>
      <c r="BC178" s="1">
        <v>3000</v>
      </c>
      <c r="BD178" s="1">
        <v>0</v>
      </c>
      <c r="BE178" s="1">
        <f t="shared" si="191"/>
        <v>200</v>
      </c>
      <c r="BF178" s="1">
        <f t="shared" si="192"/>
        <v>42070</v>
      </c>
      <c r="BG178" s="1">
        <v>34500</v>
      </c>
      <c r="BH178" s="1">
        <f t="shared" si="193"/>
        <v>4830.0000000000009</v>
      </c>
      <c r="BI178" s="1">
        <f t="shared" si="194"/>
        <v>4140</v>
      </c>
      <c r="BJ178" s="1">
        <v>0</v>
      </c>
      <c r="BK178" s="1">
        <v>500</v>
      </c>
      <c r="BL178" s="1">
        <f t="shared" si="195"/>
        <v>43970</v>
      </c>
      <c r="BM178" s="1">
        <v>3000</v>
      </c>
      <c r="BN178" s="1">
        <v>0</v>
      </c>
      <c r="BO178" s="1">
        <f t="shared" si="196"/>
        <v>200</v>
      </c>
      <c r="BP178" s="1">
        <f t="shared" si="197"/>
        <v>40770</v>
      </c>
      <c r="BQ178" s="1">
        <v>34500</v>
      </c>
      <c r="BR178" s="1">
        <f t="shared" si="198"/>
        <v>4830.0000000000009</v>
      </c>
      <c r="BS178" s="1">
        <f t="shared" si="199"/>
        <v>4140</v>
      </c>
      <c r="BT178" s="1">
        <v>0</v>
      </c>
      <c r="BU178" s="1">
        <v>500</v>
      </c>
      <c r="BV178" s="1">
        <f t="shared" si="200"/>
        <v>43970</v>
      </c>
      <c r="BW178" s="1">
        <v>3000</v>
      </c>
      <c r="BX178" s="1">
        <v>0</v>
      </c>
      <c r="BY178" s="1">
        <f t="shared" si="201"/>
        <v>200</v>
      </c>
      <c r="BZ178" s="1">
        <f t="shared" si="202"/>
        <v>40770</v>
      </c>
      <c r="CA178" s="1">
        <v>34500</v>
      </c>
      <c r="CB178" s="1">
        <f t="shared" si="203"/>
        <v>4830.0000000000009</v>
      </c>
      <c r="CC178" s="1">
        <f t="shared" si="204"/>
        <v>4140</v>
      </c>
      <c r="CD178" s="1">
        <v>0</v>
      </c>
      <c r="CE178" s="1">
        <v>500</v>
      </c>
      <c r="CF178" s="1">
        <f t="shared" si="205"/>
        <v>43970</v>
      </c>
      <c r="CG178" s="1">
        <v>3000</v>
      </c>
      <c r="CH178" s="1">
        <v>0</v>
      </c>
      <c r="CI178" s="1">
        <f t="shared" si="206"/>
        <v>200</v>
      </c>
      <c r="CJ178" s="1">
        <f t="shared" si="207"/>
        <v>40770</v>
      </c>
      <c r="CK178" s="1">
        <v>34500</v>
      </c>
      <c r="CL178" s="1">
        <f t="shared" si="208"/>
        <v>4830.0000000000009</v>
      </c>
      <c r="CM178" s="1">
        <f t="shared" si="209"/>
        <v>4140</v>
      </c>
      <c r="CN178" s="1">
        <v>0</v>
      </c>
      <c r="CO178" s="1">
        <v>500</v>
      </c>
      <c r="CP178" s="1">
        <f t="shared" si="210"/>
        <v>43970</v>
      </c>
      <c r="CQ178" s="1">
        <v>3000</v>
      </c>
      <c r="CR178" s="1">
        <v>0</v>
      </c>
      <c r="CS178" s="1">
        <f t="shared" si="211"/>
        <v>200</v>
      </c>
      <c r="CT178" s="1">
        <f t="shared" si="212"/>
        <v>40770</v>
      </c>
      <c r="CU178" s="1">
        <v>34500</v>
      </c>
      <c r="CV178" s="1">
        <f t="shared" si="213"/>
        <v>4830.0000000000009</v>
      </c>
      <c r="CW178" s="1">
        <f t="shared" si="214"/>
        <v>4140</v>
      </c>
      <c r="CX178" s="1">
        <v>0</v>
      </c>
      <c r="CY178" s="1">
        <v>500</v>
      </c>
      <c r="CZ178" s="1">
        <f t="shared" si="215"/>
        <v>43970</v>
      </c>
      <c r="DA178" s="1">
        <v>3000</v>
      </c>
      <c r="DB178" s="1">
        <v>0</v>
      </c>
      <c r="DC178" s="1">
        <f t="shared" si="216"/>
        <v>200</v>
      </c>
      <c r="DD178" s="1">
        <f t="shared" si="217"/>
        <v>40770</v>
      </c>
      <c r="DE178" s="1">
        <v>34500</v>
      </c>
      <c r="DF178" s="1">
        <f t="shared" si="218"/>
        <v>4830.0000000000009</v>
      </c>
      <c r="DG178" s="1">
        <f t="shared" si="219"/>
        <v>4140</v>
      </c>
      <c r="DH178" s="1">
        <v>0</v>
      </c>
      <c r="DI178" s="1">
        <v>500</v>
      </c>
      <c r="DJ178" s="1">
        <f t="shared" si="220"/>
        <v>43970</v>
      </c>
      <c r="DK178" s="1">
        <v>3000</v>
      </c>
      <c r="DL178" s="1">
        <v>0</v>
      </c>
      <c r="DM178" s="1">
        <f t="shared" si="221"/>
        <v>200</v>
      </c>
      <c r="DN178" s="1">
        <f t="shared" si="222"/>
        <v>40770</v>
      </c>
      <c r="DO178" s="1">
        <v>34500</v>
      </c>
      <c r="DP178" s="1">
        <f t="shared" si="223"/>
        <v>4830.0000000000009</v>
      </c>
      <c r="DQ178" s="1">
        <f t="shared" si="224"/>
        <v>4140</v>
      </c>
      <c r="DR178" s="1">
        <v>0</v>
      </c>
      <c r="DS178" s="1">
        <v>500</v>
      </c>
      <c r="DT178" s="1">
        <f t="shared" si="225"/>
        <v>43970</v>
      </c>
      <c r="DU178" s="1">
        <v>3000</v>
      </c>
      <c r="DV178" s="1">
        <v>0</v>
      </c>
      <c r="DW178" s="1">
        <f t="shared" si="226"/>
        <v>200</v>
      </c>
      <c r="DX178" s="1">
        <f t="shared" si="227"/>
        <v>40770</v>
      </c>
      <c r="DY178" s="1">
        <f t="shared" si="228"/>
        <v>522260</v>
      </c>
      <c r="DZ178" s="1">
        <f t="shared" si="160"/>
        <v>2400</v>
      </c>
      <c r="EA178" s="1">
        <f t="shared" si="161"/>
        <v>50000</v>
      </c>
      <c r="EB178" s="1">
        <v>0</v>
      </c>
      <c r="EC178" s="1">
        <f t="shared" si="162"/>
        <v>469860</v>
      </c>
      <c r="ED178" s="1">
        <f t="shared" si="163"/>
        <v>36000</v>
      </c>
      <c r="EE178" s="1">
        <f t="shared" si="164"/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f t="shared" si="165"/>
        <v>36000</v>
      </c>
      <c r="EQ178" s="1">
        <f t="shared" si="229"/>
        <v>36000</v>
      </c>
      <c r="ER178" s="1">
        <f t="shared" si="166"/>
        <v>433860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f t="shared" si="230"/>
        <v>0</v>
      </c>
      <c r="FA178" s="1">
        <f t="shared" si="231"/>
        <v>433860</v>
      </c>
      <c r="FB178" s="1">
        <f t="shared" si="232"/>
        <v>9193</v>
      </c>
      <c r="FC178" s="1">
        <f t="shared" si="233"/>
        <v>0</v>
      </c>
      <c r="FD178" s="1">
        <f t="shared" si="234"/>
        <v>9193</v>
      </c>
      <c r="FE178" s="1">
        <f t="shared" si="235"/>
        <v>0</v>
      </c>
      <c r="FF178" s="1">
        <f t="shared" si="236"/>
        <v>0</v>
      </c>
      <c r="FG178" s="1">
        <f t="shared" si="237"/>
        <v>0</v>
      </c>
      <c r="FH178" s="1">
        <v>0</v>
      </c>
      <c r="FI178" s="1">
        <f t="shared" si="238"/>
        <v>0</v>
      </c>
      <c r="FJ178" s="1" t="b">
        <f t="shared" si="239"/>
        <v>1</v>
      </c>
    </row>
    <row r="179" spans="1:166" x14ac:dyDescent="0.25">
      <c r="A179" s="1">
        <f>_xlfn.AGGREGATE(3,5,$B$2:B179)</f>
        <v>78</v>
      </c>
      <c r="B179" s="1" t="s">
        <v>478</v>
      </c>
      <c r="C179" s="1" t="s">
        <v>479</v>
      </c>
      <c r="D179" s="1" t="s">
        <v>812</v>
      </c>
      <c r="E179" s="1" t="s">
        <v>846</v>
      </c>
      <c r="F179" s="1">
        <v>0</v>
      </c>
      <c r="G179" s="1">
        <v>6000</v>
      </c>
      <c r="H179" s="1">
        <v>32500</v>
      </c>
      <c r="I179" s="1">
        <f t="shared" si="167"/>
        <v>3250</v>
      </c>
      <c r="J179" s="1">
        <f t="shared" si="168"/>
        <v>3900</v>
      </c>
      <c r="K179" s="1">
        <v>0</v>
      </c>
      <c r="L179" s="1">
        <v>500</v>
      </c>
      <c r="M179" s="1">
        <f t="shared" si="169"/>
        <v>40150</v>
      </c>
      <c r="N179" s="1">
        <v>3000</v>
      </c>
      <c r="O179" s="1">
        <v>0</v>
      </c>
      <c r="P179" s="1">
        <f t="shared" si="170"/>
        <v>200</v>
      </c>
      <c r="Q179" s="1">
        <f t="shared" si="171"/>
        <v>36950</v>
      </c>
      <c r="R179" s="1">
        <v>32500</v>
      </c>
      <c r="S179" s="1">
        <f t="shared" si="172"/>
        <v>3250</v>
      </c>
      <c r="T179" s="1">
        <f t="shared" si="173"/>
        <v>3900</v>
      </c>
      <c r="U179" s="1">
        <v>0</v>
      </c>
      <c r="V179" s="1">
        <v>500</v>
      </c>
      <c r="W179" s="1">
        <f t="shared" si="174"/>
        <v>40150</v>
      </c>
      <c r="X179" s="1">
        <v>3000</v>
      </c>
      <c r="Y179" s="1">
        <v>0</v>
      </c>
      <c r="Z179" s="1">
        <f t="shared" si="175"/>
        <v>200</v>
      </c>
      <c r="AA179" s="1">
        <f t="shared" si="176"/>
        <v>36950</v>
      </c>
      <c r="AB179" s="1">
        <v>32500</v>
      </c>
      <c r="AC179" s="1">
        <f t="shared" si="177"/>
        <v>4550</v>
      </c>
      <c r="AD179" s="1">
        <f t="shared" si="178"/>
        <v>3900</v>
      </c>
      <c r="AE179" s="1">
        <v>0</v>
      </c>
      <c r="AF179" s="1">
        <v>500</v>
      </c>
      <c r="AG179" s="1">
        <f t="shared" si="179"/>
        <v>41450</v>
      </c>
      <c r="AH179" s="1">
        <v>3000</v>
      </c>
      <c r="AI179" s="1">
        <v>0</v>
      </c>
      <c r="AJ179" s="1">
        <f t="shared" si="180"/>
        <v>200</v>
      </c>
      <c r="AK179" s="1">
        <f t="shared" si="181"/>
        <v>38250</v>
      </c>
      <c r="AL179" s="1">
        <v>32500</v>
      </c>
      <c r="AM179" s="1">
        <f t="shared" si="182"/>
        <v>4550</v>
      </c>
      <c r="AN179" s="1">
        <f t="shared" si="183"/>
        <v>3900</v>
      </c>
      <c r="AO179" s="1">
        <v>0</v>
      </c>
      <c r="AP179" s="1">
        <v>500</v>
      </c>
      <c r="AQ179" s="1">
        <f t="shared" si="184"/>
        <v>41450</v>
      </c>
      <c r="AR179" s="1">
        <v>3000</v>
      </c>
      <c r="AS179" s="1">
        <v>0</v>
      </c>
      <c r="AT179" s="1">
        <f t="shared" si="185"/>
        <v>200</v>
      </c>
      <c r="AU179" s="1">
        <f t="shared" si="186"/>
        <v>38250</v>
      </c>
      <c r="AV179" s="1">
        <v>33500</v>
      </c>
      <c r="AW179" s="1">
        <f t="shared" si="187"/>
        <v>4690</v>
      </c>
      <c r="AX179" s="1">
        <f t="shared" si="188"/>
        <v>1300</v>
      </c>
      <c r="AY179" s="1">
        <f t="shared" si="189"/>
        <v>4020</v>
      </c>
      <c r="AZ179" s="1">
        <v>0</v>
      </c>
      <c r="BA179" s="1">
        <v>500</v>
      </c>
      <c r="BB179" s="1">
        <f t="shared" si="190"/>
        <v>44010</v>
      </c>
      <c r="BC179" s="1">
        <v>3000</v>
      </c>
      <c r="BD179" s="1">
        <v>0</v>
      </c>
      <c r="BE179" s="1">
        <f t="shared" si="191"/>
        <v>200</v>
      </c>
      <c r="BF179" s="1">
        <f t="shared" si="192"/>
        <v>40810</v>
      </c>
      <c r="BG179" s="1">
        <v>33500</v>
      </c>
      <c r="BH179" s="1">
        <f t="shared" si="193"/>
        <v>4690</v>
      </c>
      <c r="BI179" s="1">
        <f t="shared" si="194"/>
        <v>4020</v>
      </c>
      <c r="BJ179" s="1">
        <v>0</v>
      </c>
      <c r="BK179" s="1">
        <v>500</v>
      </c>
      <c r="BL179" s="1">
        <f t="shared" si="195"/>
        <v>42710</v>
      </c>
      <c r="BM179" s="1">
        <v>3000</v>
      </c>
      <c r="BN179" s="1">
        <v>0</v>
      </c>
      <c r="BO179" s="1">
        <f t="shared" si="196"/>
        <v>200</v>
      </c>
      <c r="BP179" s="1">
        <f t="shared" si="197"/>
        <v>39510</v>
      </c>
      <c r="BQ179" s="1">
        <v>33500</v>
      </c>
      <c r="BR179" s="1">
        <f t="shared" si="198"/>
        <v>4690</v>
      </c>
      <c r="BS179" s="1">
        <f t="shared" si="199"/>
        <v>4020</v>
      </c>
      <c r="BT179" s="1">
        <v>0</v>
      </c>
      <c r="BU179" s="1">
        <v>500</v>
      </c>
      <c r="BV179" s="1">
        <f t="shared" si="200"/>
        <v>42710</v>
      </c>
      <c r="BW179" s="1">
        <v>3000</v>
      </c>
      <c r="BX179" s="1">
        <v>0</v>
      </c>
      <c r="BY179" s="1">
        <f t="shared" si="201"/>
        <v>200</v>
      </c>
      <c r="BZ179" s="1">
        <f t="shared" si="202"/>
        <v>39510</v>
      </c>
      <c r="CA179" s="1">
        <v>33500</v>
      </c>
      <c r="CB179" s="1">
        <f t="shared" si="203"/>
        <v>4690</v>
      </c>
      <c r="CC179" s="1">
        <f t="shared" si="204"/>
        <v>4020</v>
      </c>
      <c r="CD179" s="1">
        <v>0</v>
      </c>
      <c r="CE179" s="1">
        <v>500</v>
      </c>
      <c r="CF179" s="1">
        <f t="shared" si="205"/>
        <v>42710</v>
      </c>
      <c r="CG179" s="1">
        <v>3000</v>
      </c>
      <c r="CH179" s="1">
        <v>0</v>
      </c>
      <c r="CI179" s="1">
        <f t="shared" si="206"/>
        <v>200</v>
      </c>
      <c r="CJ179" s="1">
        <f t="shared" si="207"/>
        <v>39510</v>
      </c>
      <c r="CK179" s="1">
        <v>33500</v>
      </c>
      <c r="CL179" s="1">
        <f t="shared" si="208"/>
        <v>4690</v>
      </c>
      <c r="CM179" s="1">
        <f t="shared" si="209"/>
        <v>4020</v>
      </c>
      <c r="CN179" s="1">
        <v>0</v>
      </c>
      <c r="CO179" s="1">
        <v>500</v>
      </c>
      <c r="CP179" s="1">
        <f t="shared" si="210"/>
        <v>42710</v>
      </c>
      <c r="CQ179" s="1">
        <v>3000</v>
      </c>
      <c r="CR179" s="1">
        <v>0</v>
      </c>
      <c r="CS179" s="1">
        <f t="shared" si="211"/>
        <v>200</v>
      </c>
      <c r="CT179" s="1">
        <f t="shared" si="212"/>
        <v>39510</v>
      </c>
      <c r="CU179" s="1">
        <v>33500</v>
      </c>
      <c r="CV179" s="1">
        <f t="shared" si="213"/>
        <v>4690</v>
      </c>
      <c r="CW179" s="1">
        <f t="shared" si="214"/>
        <v>4020</v>
      </c>
      <c r="CX179" s="1">
        <v>0</v>
      </c>
      <c r="CY179" s="1">
        <v>500</v>
      </c>
      <c r="CZ179" s="1">
        <f t="shared" si="215"/>
        <v>42710</v>
      </c>
      <c r="DA179" s="1">
        <v>3000</v>
      </c>
      <c r="DB179" s="1">
        <v>0</v>
      </c>
      <c r="DC179" s="1">
        <f t="shared" si="216"/>
        <v>200</v>
      </c>
      <c r="DD179" s="1">
        <f t="shared" si="217"/>
        <v>39510</v>
      </c>
      <c r="DE179" s="1">
        <v>33500</v>
      </c>
      <c r="DF179" s="1">
        <f t="shared" si="218"/>
        <v>4690</v>
      </c>
      <c r="DG179" s="1">
        <f t="shared" si="219"/>
        <v>4020</v>
      </c>
      <c r="DH179" s="1">
        <v>0</v>
      </c>
      <c r="DI179" s="1">
        <v>500</v>
      </c>
      <c r="DJ179" s="1">
        <f t="shared" si="220"/>
        <v>42710</v>
      </c>
      <c r="DK179" s="1">
        <v>3000</v>
      </c>
      <c r="DL179" s="1">
        <v>0</v>
      </c>
      <c r="DM179" s="1">
        <f t="shared" si="221"/>
        <v>200</v>
      </c>
      <c r="DN179" s="1">
        <f t="shared" si="222"/>
        <v>39510</v>
      </c>
      <c r="DO179" s="1">
        <v>33500</v>
      </c>
      <c r="DP179" s="1">
        <f t="shared" si="223"/>
        <v>4690</v>
      </c>
      <c r="DQ179" s="1">
        <f t="shared" si="224"/>
        <v>4020</v>
      </c>
      <c r="DR179" s="1">
        <v>0</v>
      </c>
      <c r="DS179" s="1">
        <v>500</v>
      </c>
      <c r="DT179" s="1">
        <f t="shared" si="225"/>
        <v>42710</v>
      </c>
      <c r="DU179" s="1">
        <v>3000</v>
      </c>
      <c r="DV179" s="1">
        <v>0</v>
      </c>
      <c r="DW179" s="1">
        <f t="shared" si="226"/>
        <v>200</v>
      </c>
      <c r="DX179" s="1">
        <f t="shared" si="227"/>
        <v>39510</v>
      </c>
      <c r="DY179" s="1">
        <f t="shared" si="228"/>
        <v>512180</v>
      </c>
      <c r="DZ179" s="1">
        <f t="shared" si="160"/>
        <v>2400</v>
      </c>
      <c r="EA179" s="1">
        <f t="shared" si="161"/>
        <v>50000</v>
      </c>
      <c r="EB179" s="1">
        <v>0</v>
      </c>
      <c r="EC179" s="1">
        <f t="shared" si="162"/>
        <v>459780</v>
      </c>
      <c r="ED179" s="1">
        <f t="shared" si="163"/>
        <v>36000</v>
      </c>
      <c r="EE179" s="1">
        <f t="shared" si="164"/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f t="shared" si="165"/>
        <v>36000</v>
      </c>
      <c r="EQ179" s="1">
        <f t="shared" si="229"/>
        <v>36000</v>
      </c>
      <c r="ER179" s="1">
        <f t="shared" si="166"/>
        <v>423780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f t="shared" si="230"/>
        <v>0</v>
      </c>
      <c r="FA179" s="1">
        <f t="shared" si="231"/>
        <v>423780</v>
      </c>
      <c r="FB179" s="1">
        <f t="shared" si="232"/>
        <v>8689</v>
      </c>
      <c r="FC179" s="1">
        <f t="shared" si="233"/>
        <v>0</v>
      </c>
      <c r="FD179" s="1">
        <f t="shared" si="234"/>
        <v>8689</v>
      </c>
      <c r="FE179" s="1">
        <f t="shared" si="235"/>
        <v>0</v>
      </c>
      <c r="FF179" s="1">
        <f t="shared" si="236"/>
        <v>0</v>
      </c>
      <c r="FG179" s="1">
        <f t="shared" si="237"/>
        <v>0</v>
      </c>
      <c r="FH179" s="1">
        <v>0</v>
      </c>
      <c r="FI179" s="1">
        <f t="shared" si="238"/>
        <v>0</v>
      </c>
      <c r="FJ179" s="1" t="b">
        <f t="shared" si="239"/>
        <v>1</v>
      </c>
    </row>
    <row r="180" spans="1:166" customFormat="1" hidden="1" x14ac:dyDescent="0.25">
      <c r="A180">
        <f>_xlfn.AGGREGATE(3,5,$B$2:B180)</f>
        <v>78</v>
      </c>
      <c r="B180" t="s">
        <v>480</v>
      </c>
      <c r="C180" t="s">
        <v>481</v>
      </c>
      <c r="D180" t="s">
        <v>812</v>
      </c>
      <c r="E180" t="s">
        <v>847</v>
      </c>
      <c r="F180">
        <v>0</v>
      </c>
      <c r="G180">
        <v>6000</v>
      </c>
      <c r="H180">
        <v>36600</v>
      </c>
      <c r="I180">
        <f t="shared" si="167"/>
        <v>3660</v>
      </c>
      <c r="J180">
        <f t="shared" si="168"/>
        <v>4392</v>
      </c>
      <c r="K180">
        <v>0</v>
      </c>
      <c r="L180">
        <v>500</v>
      </c>
      <c r="M180">
        <f t="shared" si="169"/>
        <v>45152</v>
      </c>
      <c r="N180">
        <v>7000</v>
      </c>
      <c r="O180">
        <v>0</v>
      </c>
      <c r="P180">
        <f t="shared" si="170"/>
        <v>200</v>
      </c>
      <c r="Q180">
        <f t="shared" si="171"/>
        <v>37952</v>
      </c>
      <c r="R180">
        <v>36600</v>
      </c>
      <c r="S180">
        <f t="shared" si="172"/>
        <v>3660</v>
      </c>
      <c r="T180">
        <f t="shared" si="173"/>
        <v>4392</v>
      </c>
      <c r="U180">
        <v>0</v>
      </c>
      <c r="V180">
        <v>500</v>
      </c>
      <c r="W180">
        <f t="shared" si="174"/>
        <v>45152</v>
      </c>
      <c r="X180">
        <v>7000</v>
      </c>
      <c r="Y180">
        <v>0</v>
      </c>
      <c r="Z180">
        <f t="shared" si="175"/>
        <v>200</v>
      </c>
      <c r="AA180">
        <f t="shared" si="176"/>
        <v>37952</v>
      </c>
      <c r="AB180">
        <v>36600</v>
      </c>
      <c r="AC180">
        <f t="shared" si="177"/>
        <v>5124.0000000000009</v>
      </c>
      <c r="AD180">
        <f t="shared" si="178"/>
        <v>4392</v>
      </c>
      <c r="AE180">
        <v>0</v>
      </c>
      <c r="AF180">
        <v>500</v>
      </c>
      <c r="AG180">
        <f t="shared" si="179"/>
        <v>46616</v>
      </c>
      <c r="AH180">
        <v>7000</v>
      </c>
      <c r="AI180">
        <v>0</v>
      </c>
      <c r="AJ180">
        <f t="shared" si="180"/>
        <v>200</v>
      </c>
      <c r="AK180">
        <f t="shared" si="181"/>
        <v>39416</v>
      </c>
      <c r="AL180">
        <v>36600</v>
      </c>
      <c r="AM180">
        <f t="shared" si="182"/>
        <v>5124.0000000000009</v>
      </c>
      <c r="AN180">
        <f t="shared" si="183"/>
        <v>4392</v>
      </c>
      <c r="AO180">
        <v>0</v>
      </c>
      <c r="AP180">
        <v>500</v>
      </c>
      <c r="AQ180">
        <f t="shared" si="184"/>
        <v>46616</v>
      </c>
      <c r="AR180">
        <v>7000</v>
      </c>
      <c r="AS180">
        <v>0</v>
      </c>
      <c r="AT180">
        <f t="shared" si="185"/>
        <v>200</v>
      </c>
      <c r="AU180">
        <f t="shared" si="186"/>
        <v>39416</v>
      </c>
      <c r="AV180">
        <v>37700</v>
      </c>
      <c r="AW180">
        <f t="shared" si="187"/>
        <v>5278.0000000000009</v>
      </c>
      <c r="AX180">
        <f t="shared" si="188"/>
        <v>1464</v>
      </c>
      <c r="AY180">
        <f t="shared" si="189"/>
        <v>4524</v>
      </c>
      <c r="AZ180">
        <v>0</v>
      </c>
      <c r="BA180">
        <v>500</v>
      </c>
      <c r="BB180">
        <f t="shared" si="190"/>
        <v>49466</v>
      </c>
      <c r="BC180">
        <v>7000</v>
      </c>
      <c r="BD180">
        <v>0</v>
      </c>
      <c r="BE180">
        <f t="shared" si="191"/>
        <v>200</v>
      </c>
      <c r="BF180">
        <f t="shared" si="192"/>
        <v>42266</v>
      </c>
      <c r="BG180">
        <v>37700</v>
      </c>
      <c r="BH180">
        <f t="shared" si="193"/>
        <v>5278.0000000000009</v>
      </c>
      <c r="BI180">
        <f t="shared" si="194"/>
        <v>4524</v>
      </c>
      <c r="BJ180">
        <v>0</v>
      </c>
      <c r="BK180">
        <v>500</v>
      </c>
      <c r="BL180">
        <f t="shared" si="195"/>
        <v>48002</v>
      </c>
      <c r="BM180">
        <v>7000</v>
      </c>
      <c r="BN180">
        <v>0</v>
      </c>
      <c r="BO180">
        <f t="shared" si="196"/>
        <v>200</v>
      </c>
      <c r="BP180">
        <f t="shared" si="197"/>
        <v>40802</v>
      </c>
      <c r="BQ180">
        <v>37700</v>
      </c>
      <c r="BR180">
        <f t="shared" si="198"/>
        <v>5278.0000000000009</v>
      </c>
      <c r="BS180">
        <f t="shared" si="199"/>
        <v>4524</v>
      </c>
      <c r="BT180">
        <v>0</v>
      </c>
      <c r="BU180">
        <v>500</v>
      </c>
      <c r="BV180">
        <f t="shared" si="200"/>
        <v>48002</v>
      </c>
      <c r="BW180">
        <v>7000</v>
      </c>
      <c r="BX180">
        <v>0</v>
      </c>
      <c r="BY180">
        <f t="shared" si="201"/>
        <v>200</v>
      </c>
      <c r="BZ180">
        <f t="shared" si="202"/>
        <v>40802</v>
      </c>
      <c r="CA180">
        <v>37700</v>
      </c>
      <c r="CB180">
        <f t="shared" si="203"/>
        <v>5278.0000000000009</v>
      </c>
      <c r="CC180">
        <f t="shared" si="204"/>
        <v>4524</v>
      </c>
      <c r="CD180">
        <v>0</v>
      </c>
      <c r="CE180">
        <v>500</v>
      </c>
      <c r="CF180">
        <f t="shared" si="205"/>
        <v>48002</v>
      </c>
      <c r="CG180">
        <v>7000</v>
      </c>
      <c r="CH180">
        <v>0</v>
      </c>
      <c r="CI180">
        <f t="shared" si="206"/>
        <v>200</v>
      </c>
      <c r="CJ180">
        <f t="shared" si="207"/>
        <v>40802</v>
      </c>
      <c r="CK180">
        <v>37700</v>
      </c>
      <c r="CL180">
        <f t="shared" si="208"/>
        <v>5278.0000000000009</v>
      </c>
      <c r="CM180">
        <f t="shared" si="209"/>
        <v>4524</v>
      </c>
      <c r="CN180">
        <v>0</v>
      </c>
      <c r="CO180">
        <v>500</v>
      </c>
      <c r="CP180">
        <f t="shared" si="210"/>
        <v>48002</v>
      </c>
      <c r="CQ180">
        <v>7000</v>
      </c>
      <c r="CR180">
        <v>0</v>
      </c>
      <c r="CS180">
        <f t="shared" si="211"/>
        <v>200</v>
      </c>
      <c r="CT180">
        <f t="shared" si="212"/>
        <v>40802</v>
      </c>
      <c r="CU180">
        <v>37700</v>
      </c>
      <c r="CV180">
        <f t="shared" si="213"/>
        <v>5278.0000000000009</v>
      </c>
      <c r="CW180">
        <f t="shared" si="214"/>
        <v>4524</v>
      </c>
      <c r="CX180">
        <v>0</v>
      </c>
      <c r="CY180">
        <v>500</v>
      </c>
      <c r="CZ180">
        <f t="shared" si="215"/>
        <v>48002</v>
      </c>
      <c r="DA180">
        <v>7000</v>
      </c>
      <c r="DB180">
        <v>0</v>
      </c>
      <c r="DC180">
        <f t="shared" si="216"/>
        <v>200</v>
      </c>
      <c r="DD180">
        <f t="shared" si="217"/>
        <v>40802</v>
      </c>
      <c r="DE180">
        <v>37700</v>
      </c>
      <c r="DF180">
        <f t="shared" si="218"/>
        <v>5278.0000000000009</v>
      </c>
      <c r="DG180">
        <f t="shared" si="219"/>
        <v>4524</v>
      </c>
      <c r="DH180">
        <v>0</v>
      </c>
      <c r="DI180">
        <v>500</v>
      </c>
      <c r="DJ180">
        <f t="shared" si="220"/>
        <v>48002</v>
      </c>
      <c r="DK180">
        <v>7000</v>
      </c>
      <c r="DL180">
        <v>0</v>
      </c>
      <c r="DM180">
        <f t="shared" si="221"/>
        <v>200</v>
      </c>
      <c r="DN180">
        <f t="shared" si="222"/>
        <v>40802</v>
      </c>
      <c r="DO180">
        <v>37700</v>
      </c>
      <c r="DP180">
        <f t="shared" si="223"/>
        <v>5278.0000000000009</v>
      </c>
      <c r="DQ180">
        <f t="shared" si="224"/>
        <v>4524</v>
      </c>
      <c r="DR180">
        <v>0</v>
      </c>
      <c r="DS180">
        <v>500</v>
      </c>
      <c r="DT180">
        <f t="shared" si="225"/>
        <v>48002</v>
      </c>
      <c r="DU180">
        <v>7000</v>
      </c>
      <c r="DV180">
        <v>0</v>
      </c>
      <c r="DW180">
        <f t="shared" si="226"/>
        <v>200</v>
      </c>
      <c r="DX180">
        <f t="shared" si="227"/>
        <v>40802</v>
      </c>
      <c r="DY180">
        <f t="shared" si="228"/>
        <v>575016</v>
      </c>
      <c r="DZ180">
        <f t="shared" si="160"/>
        <v>2400</v>
      </c>
      <c r="EA180">
        <f t="shared" si="161"/>
        <v>50000</v>
      </c>
      <c r="EB180">
        <v>0</v>
      </c>
      <c r="EC180">
        <f t="shared" si="162"/>
        <v>522616</v>
      </c>
      <c r="ED180">
        <f t="shared" si="163"/>
        <v>84000</v>
      </c>
      <c r="EE180">
        <f t="shared" si="164"/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f t="shared" si="165"/>
        <v>84000</v>
      </c>
      <c r="EQ180">
        <f t="shared" si="229"/>
        <v>84000</v>
      </c>
      <c r="ER180">
        <f t="shared" si="166"/>
        <v>438616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f t="shared" si="230"/>
        <v>0</v>
      </c>
      <c r="FA180">
        <f t="shared" si="231"/>
        <v>438616</v>
      </c>
      <c r="FB180">
        <f t="shared" si="232"/>
        <v>9431</v>
      </c>
      <c r="FC180">
        <f t="shared" si="233"/>
        <v>0</v>
      </c>
      <c r="FD180">
        <f t="shared" si="234"/>
        <v>9431</v>
      </c>
      <c r="FE180">
        <f t="shared" si="235"/>
        <v>0</v>
      </c>
      <c r="FF180">
        <f t="shared" si="236"/>
        <v>0</v>
      </c>
      <c r="FG180">
        <f t="shared" si="237"/>
        <v>0</v>
      </c>
      <c r="FH180">
        <v>0</v>
      </c>
      <c r="FI180">
        <f t="shared" si="238"/>
        <v>0</v>
      </c>
      <c r="FJ180" t="b">
        <f t="shared" si="239"/>
        <v>1</v>
      </c>
    </row>
    <row r="181" spans="1:166" customFormat="1" hidden="1" x14ac:dyDescent="0.25">
      <c r="A181">
        <f>_xlfn.AGGREGATE(3,5,$B$2:B181)</f>
        <v>78</v>
      </c>
      <c r="B181" t="s">
        <v>482</v>
      </c>
      <c r="C181" t="s">
        <v>483</v>
      </c>
      <c r="D181" t="s">
        <v>812</v>
      </c>
      <c r="E181" t="s">
        <v>846</v>
      </c>
      <c r="F181">
        <v>0</v>
      </c>
      <c r="G181">
        <v>6000</v>
      </c>
      <c r="H181">
        <v>24700</v>
      </c>
      <c r="I181">
        <f t="shared" si="167"/>
        <v>2470</v>
      </c>
      <c r="J181">
        <f t="shared" si="168"/>
        <v>2964</v>
      </c>
      <c r="K181">
        <v>0</v>
      </c>
      <c r="L181">
        <v>500</v>
      </c>
      <c r="M181">
        <f t="shared" si="169"/>
        <v>30634</v>
      </c>
      <c r="N181">
        <v>0</v>
      </c>
      <c r="O181">
        <v>0</v>
      </c>
      <c r="P181">
        <f t="shared" si="170"/>
        <v>150</v>
      </c>
      <c r="Q181">
        <f t="shared" si="171"/>
        <v>30484</v>
      </c>
      <c r="R181">
        <v>24700</v>
      </c>
      <c r="S181">
        <f t="shared" si="172"/>
        <v>2470</v>
      </c>
      <c r="T181">
        <f t="shared" si="173"/>
        <v>2964</v>
      </c>
      <c r="U181">
        <v>0</v>
      </c>
      <c r="V181">
        <v>500</v>
      </c>
      <c r="W181">
        <f t="shared" si="174"/>
        <v>30634</v>
      </c>
      <c r="X181">
        <v>0</v>
      </c>
      <c r="Y181">
        <v>0</v>
      </c>
      <c r="Z181">
        <f t="shared" si="175"/>
        <v>150</v>
      </c>
      <c r="AA181">
        <f t="shared" si="176"/>
        <v>30484</v>
      </c>
      <c r="AB181">
        <v>24700</v>
      </c>
      <c r="AC181">
        <f t="shared" si="177"/>
        <v>3458.0000000000005</v>
      </c>
      <c r="AD181">
        <f t="shared" si="178"/>
        <v>2964</v>
      </c>
      <c r="AE181">
        <v>0</v>
      </c>
      <c r="AF181">
        <v>500</v>
      </c>
      <c r="AG181">
        <f t="shared" si="179"/>
        <v>31622</v>
      </c>
      <c r="AH181">
        <v>0</v>
      </c>
      <c r="AI181">
        <v>0</v>
      </c>
      <c r="AJ181">
        <f t="shared" si="180"/>
        <v>150</v>
      </c>
      <c r="AK181">
        <f t="shared" si="181"/>
        <v>31472</v>
      </c>
      <c r="AL181">
        <v>24700</v>
      </c>
      <c r="AM181">
        <f t="shared" si="182"/>
        <v>3458.0000000000005</v>
      </c>
      <c r="AN181">
        <f t="shared" si="183"/>
        <v>2964</v>
      </c>
      <c r="AO181">
        <v>0</v>
      </c>
      <c r="AP181">
        <v>500</v>
      </c>
      <c r="AQ181">
        <f t="shared" si="184"/>
        <v>31622</v>
      </c>
      <c r="AR181">
        <v>0</v>
      </c>
      <c r="AS181">
        <v>0</v>
      </c>
      <c r="AT181">
        <f t="shared" si="185"/>
        <v>150</v>
      </c>
      <c r="AU181">
        <f t="shared" si="186"/>
        <v>31472</v>
      </c>
      <c r="AV181">
        <v>25400</v>
      </c>
      <c r="AW181">
        <f t="shared" si="187"/>
        <v>3556.0000000000005</v>
      </c>
      <c r="AX181">
        <f t="shared" si="188"/>
        <v>988</v>
      </c>
      <c r="AY181">
        <f t="shared" si="189"/>
        <v>3048</v>
      </c>
      <c r="AZ181">
        <v>0</v>
      </c>
      <c r="BA181">
        <v>500</v>
      </c>
      <c r="BB181">
        <f t="shared" si="190"/>
        <v>33492</v>
      </c>
      <c r="BC181">
        <v>2000</v>
      </c>
      <c r="BD181">
        <v>0</v>
      </c>
      <c r="BE181">
        <f t="shared" si="191"/>
        <v>150</v>
      </c>
      <c r="BF181">
        <f t="shared" si="192"/>
        <v>31342</v>
      </c>
      <c r="BG181">
        <v>25400</v>
      </c>
      <c r="BH181">
        <f t="shared" si="193"/>
        <v>3556.0000000000005</v>
      </c>
      <c r="BI181">
        <f t="shared" si="194"/>
        <v>3048</v>
      </c>
      <c r="BJ181">
        <v>0</v>
      </c>
      <c r="BK181">
        <v>500</v>
      </c>
      <c r="BL181">
        <f t="shared" si="195"/>
        <v>32504</v>
      </c>
      <c r="BM181">
        <v>2000</v>
      </c>
      <c r="BN181">
        <v>0</v>
      </c>
      <c r="BO181">
        <f t="shared" si="196"/>
        <v>150</v>
      </c>
      <c r="BP181">
        <f t="shared" si="197"/>
        <v>30354</v>
      </c>
      <c r="BQ181">
        <v>25400</v>
      </c>
      <c r="BR181">
        <f t="shared" si="198"/>
        <v>3556.0000000000005</v>
      </c>
      <c r="BS181">
        <f t="shared" si="199"/>
        <v>3048</v>
      </c>
      <c r="BT181">
        <v>0</v>
      </c>
      <c r="BU181">
        <v>500</v>
      </c>
      <c r="BV181">
        <f t="shared" si="200"/>
        <v>32504</v>
      </c>
      <c r="BW181">
        <v>2000</v>
      </c>
      <c r="BX181">
        <v>0</v>
      </c>
      <c r="BY181">
        <f t="shared" si="201"/>
        <v>150</v>
      </c>
      <c r="BZ181">
        <f t="shared" si="202"/>
        <v>30354</v>
      </c>
      <c r="CA181">
        <v>25400</v>
      </c>
      <c r="CB181">
        <f t="shared" si="203"/>
        <v>3556.0000000000005</v>
      </c>
      <c r="CC181">
        <f t="shared" si="204"/>
        <v>3048</v>
      </c>
      <c r="CD181">
        <v>0</v>
      </c>
      <c r="CE181">
        <v>500</v>
      </c>
      <c r="CF181">
        <f t="shared" si="205"/>
        <v>32504</v>
      </c>
      <c r="CG181">
        <v>2000</v>
      </c>
      <c r="CH181">
        <v>0</v>
      </c>
      <c r="CI181">
        <f t="shared" si="206"/>
        <v>150</v>
      </c>
      <c r="CJ181">
        <f t="shared" si="207"/>
        <v>30354</v>
      </c>
      <c r="CK181">
        <v>25400</v>
      </c>
      <c r="CL181">
        <f t="shared" si="208"/>
        <v>3556.0000000000005</v>
      </c>
      <c r="CM181">
        <f t="shared" si="209"/>
        <v>3048</v>
      </c>
      <c r="CN181">
        <v>0</v>
      </c>
      <c r="CO181">
        <v>500</v>
      </c>
      <c r="CP181">
        <f t="shared" si="210"/>
        <v>32504</v>
      </c>
      <c r="CQ181">
        <v>2000</v>
      </c>
      <c r="CR181">
        <v>0</v>
      </c>
      <c r="CS181">
        <f t="shared" si="211"/>
        <v>150</v>
      </c>
      <c r="CT181">
        <f t="shared" si="212"/>
        <v>30354</v>
      </c>
      <c r="CU181">
        <v>25400</v>
      </c>
      <c r="CV181">
        <f t="shared" si="213"/>
        <v>3556.0000000000005</v>
      </c>
      <c r="CW181">
        <f t="shared" si="214"/>
        <v>3048</v>
      </c>
      <c r="CX181">
        <v>0</v>
      </c>
      <c r="CY181">
        <v>500</v>
      </c>
      <c r="CZ181">
        <f t="shared" si="215"/>
        <v>32504</v>
      </c>
      <c r="DA181">
        <v>2000</v>
      </c>
      <c r="DB181">
        <v>0</v>
      </c>
      <c r="DC181">
        <f t="shared" si="216"/>
        <v>150</v>
      </c>
      <c r="DD181">
        <f t="shared" si="217"/>
        <v>30354</v>
      </c>
      <c r="DE181">
        <v>25400</v>
      </c>
      <c r="DF181">
        <f t="shared" si="218"/>
        <v>3556.0000000000005</v>
      </c>
      <c r="DG181">
        <f t="shared" si="219"/>
        <v>3048</v>
      </c>
      <c r="DH181">
        <v>0</v>
      </c>
      <c r="DI181">
        <v>500</v>
      </c>
      <c r="DJ181">
        <f t="shared" si="220"/>
        <v>32504</v>
      </c>
      <c r="DK181">
        <v>2000</v>
      </c>
      <c r="DL181">
        <v>0</v>
      </c>
      <c r="DM181">
        <f t="shared" si="221"/>
        <v>150</v>
      </c>
      <c r="DN181">
        <f t="shared" si="222"/>
        <v>30354</v>
      </c>
      <c r="DO181">
        <v>25400</v>
      </c>
      <c r="DP181">
        <f t="shared" si="223"/>
        <v>3556.0000000000005</v>
      </c>
      <c r="DQ181">
        <f t="shared" si="224"/>
        <v>3048</v>
      </c>
      <c r="DR181">
        <v>0</v>
      </c>
      <c r="DS181">
        <v>500</v>
      </c>
      <c r="DT181">
        <f t="shared" si="225"/>
        <v>32504</v>
      </c>
      <c r="DU181">
        <v>2000</v>
      </c>
      <c r="DV181">
        <v>0</v>
      </c>
      <c r="DW181">
        <f t="shared" si="226"/>
        <v>150</v>
      </c>
      <c r="DX181">
        <f t="shared" si="227"/>
        <v>30354</v>
      </c>
      <c r="DY181">
        <f t="shared" si="228"/>
        <v>391532</v>
      </c>
      <c r="DZ181">
        <f t="shared" si="160"/>
        <v>1800</v>
      </c>
      <c r="EA181">
        <f t="shared" si="161"/>
        <v>50000</v>
      </c>
      <c r="EB181">
        <v>0</v>
      </c>
      <c r="EC181">
        <f t="shared" si="162"/>
        <v>339732</v>
      </c>
      <c r="ED181">
        <f t="shared" si="163"/>
        <v>16000</v>
      </c>
      <c r="EE181">
        <f t="shared" si="164"/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f t="shared" si="165"/>
        <v>16000</v>
      </c>
      <c r="EQ181">
        <f t="shared" si="229"/>
        <v>16000</v>
      </c>
      <c r="ER181">
        <f t="shared" si="166"/>
        <v>323732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f t="shared" si="230"/>
        <v>0</v>
      </c>
      <c r="FA181">
        <f t="shared" si="231"/>
        <v>323732</v>
      </c>
      <c r="FB181">
        <f t="shared" si="232"/>
        <v>3687</v>
      </c>
      <c r="FC181">
        <f t="shared" si="233"/>
        <v>0</v>
      </c>
      <c r="FD181">
        <f t="shared" si="234"/>
        <v>3687</v>
      </c>
      <c r="FE181">
        <f t="shared" si="235"/>
        <v>0</v>
      </c>
      <c r="FF181">
        <f t="shared" si="236"/>
        <v>0</v>
      </c>
      <c r="FG181">
        <f t="shared" si="237"/>
        <v>0</v>
      </c>
      <c r="FH181">
        <v>0</v>
      </c>
      <c r="FI181">
        <f t="shared" si="238"/>
        <v>0</v>
      </c>
      <c r="FJ181" t="b">
        <f t="shared" si="239"/>
        <v>0</v>
      </c>
    </row>
    <row r="182" spans="1:166" customFormat="1" hidden="1" x14ac:dyDescent="0.25">
      <c r="A182">
        <f>_xlfn.AGGREGATE(3,5,$B$2:B182)</f>
        <v>78</v>
      </c>
      <c r="B182" t="s">
        <v>484</v>
      </c>
      <c r="C182" t="s">
        <v>485</v>
      </c>
      <c r="D182" t="s">
        <v>812</v>
      </c>
      <c r="E182" t="s">
        <v>846</v>
      </c>
      <c r="F182">
        <v>0</v>
      </c>
      <c r="G182">
        <v>0</v>
      </c>
      <c r="H182">
        <v>0</v>
      </c>
      <c r="I182">
        <f t="shared" si="167"/>
        <v>0</v>
      </c>
      <c r="J182">
        <f t="shared" si="168"/>
        <v>0</v>
      </c>
      <c r="K182">
        <v>0</v>
      </c>
      <c r="L182">
        <v>0</v>
      </c>
      <c r="M182">
        <f t="shared" si="169"/>
        <v>0</v>
      </c>
      <c r="N182">
        <v>0</v>
      </c>
      <c r="O182">
        <v>0</v>
      </c>
      <c r="P182">
        <f t="shared" si="170"/>
        <v>0</v>
      </c>
      <c r="Q182">
        <f t="shared" si="171"/>
        <v>0</v>
      </c>
      <c r="R182">
        <v>28900</v>
      </c>
      <c r="S182">
        <f t="shared" si="172"/>
        <v>2890</v>
      </c>
      <c r="T182">
        <f t="shared" si="173"/>
        <v>3468</v>
      </c>
      <c r="U182">
        <v>0</v>
      </c>
      <c r="V182">
        <v>500</v>
      </c>
      <c r="W182">
        <f t="shared" si="174"/>
        <v>35758</v>
      </c>
      <c r="X182">
        <v>0</v>
      </c>
      <c r="Y182">
        <v>0</v>
      </c>
      <c r="Z182">
        <f t="shared" si="175"/>
        <v>150</v>
      </c>
      <c r="AA182">
        <f t="shared" si="176"/>
        <v>35608</v>
      </c>
      <c r="AB182">
        <v>28900</v>
      </c>
      <c r="AC182">
        <f t="shared" si="177"/>
        <v>4046.0000000000005</v>
      </c>
      <c r="AD182">
        <f t="shared" si="178"/>
        <v>3468</v>
      </c>
      <c r="AE182">
        <v>0</v>
      </c>
      <c r="AF182">
        <v>500</v>
      </c>
      <c r="AG182">
        <f t="shared" si="179"/>
        <v>36914</v>
      </c>
      <c r="AH182">
        <v>0</v>
      </c>
      <c r="AI182">
        <v>0</v>
      </c>
      <c r="AJ182">
        <f t="shared" si="180"/>
        <v>150</v>
      </c>
      <c r="AK182">
        <f t="shared" si="181"/>
        <v>36764</v>
      </c>
      <c r="AL182">
        <v>28900</v>
      </c>
      <c r="AM182">
        <f t="shared" si="182"/>
        <v>4046.0000000000005</v>
      </c>
      <c r="AN182">
        <f t="shared" si="183"/>
        <v>3468</v>
      </c>
      <c r="AO182">
        <v>0</v>
      </c>
      <c r="AP182">
        <v>500</v>
      </c>
      <c r="AQ182">
        <f t="shared" si="184"/>
        <v>36914</v>
      </c>
      <c r="AR182">
        <v>0</v>
      </c>
      <c r="AS182">
        <v>0</v>
      </c>
      <c r="AT182">
        <f t="shared" si="185"/>
        <v>150</v>
      </c>
      <c r="AU182">
        <f t="shared" si="186"/>
        <v>36764</v>
      </c>
      <c r="AV182">
        <v>28900</v>
      </c>
      <c r="AW182">
        <f t="shared" si="187"/>
        <v>4046.0000000000005</v>
      </c>
      <c r="AX182">
        <f t="shared" si="188"/>
        <v>1156</v>
      </c>
      <c r="AY182">
        <f t="shared" si="189"/>
        <v>3468</v>
      </c>
      <c r="AZ182">
        <v>0</v>
      </c>
      <c r="BA182">
        <v>500</v>
      </c>
      <c r="BB182">
        <f t="shared" si="190"/>
        <v>38070</v>
      </c>
      <c r="BC182">
        <v>0</v>
      </c>
      <c r="BD182">
        <v>0</v>
      </c>
      <c r="BE182">
        <f t="shared" si="191"/>
        <v>150</v>
      </c>
      <c r="BF182">
        <f t="shared" si="192"/>
        <v>37920</v>
      </c>
      <c r="BG182">
        <v>28900</v>
      </c>
      <c r="BH182">
        <f t="shared" si="193"/>
        <v>4046.0000000000005</v>
      </c>
      <c r="BI182">
        <f t="shared" si="194"/>
        <v>3468</v>
      </c>
      <c r="BJ182">
        <v>0</v>
      </c>
      <c r="BK182">
        <v>500</v>
      </c>
      <c r="BL182">
        <f t="shared" si="195"/>
        <v>36914</v>
      </c>
      <c r="BM182">
        <v>0</v>
      </c>
      <c r="BN182">
        <v>0</v>
      </c>
      <c r="BO182">
        <f t="shared" si="196"/>
        <v>150</v>
      </c>
      <c r="BP182">
        <f t="shared" si="197"/>
        <v>36764</v>
      </c>
      <c r="BQ182">
        <v>28900</v>
      </c>
      <c r="BR182">
        <f t="shared" si="198"/>
        <v>4046.0000000000005</v>
      </c>
      <c r="BS182">
        <f t="shared" si="199"/>
        <v>3468</v>
      </c>
      <c r="BT182">
        <v>0</v>
      </c>
      <c r="BU182">
        <v>500</v>
      </c>
      <c r="BV182">
        <f t="shared" si="200"/>
        <v>36914</v>
      </c>
      <c r="BW182">
        <v>0</v>
      </c>
      <c r="BX182">
        <v>0</v>
      </c>
      <c r="BY182">
        <f t="shared" si="201"/>
        <v>150</v>
      </c>
      <c r="BZ182">
        <f t="shared" si="202"/>
        <v>36764</v>
      </c>
      <c r="CA182">
        <v>28900</v>
      </c>
      <c r="CB182">
        <f t="shared" si="203"/>
        <v>4046.0000000000005</v>
      </c>
      <c r="CC182">
        <f t="shared" si="204"/>
        <v>3468</v>
      </c>
      <c r="CD182">
        <v>0</v>
      </c>
      <c r="CE182">
        <v>500</v>
      </c>
      <c r="CF182">
        <f t="shared" si="205"/>
        <v>36914</v>
      </c>
      <c r="CG182">
        <v>0</v>
      </c>
      <c r="CH182">
        <v>0</v>
      </c>
      <c r="CI182">
        <f t="shared" si="206"/>
        <v>150</v>
      </c>
      <c r="CJ182">
        <f t="shared" si="207"/>
        <v>36764</v>
      </c>
      <c r="CK182">
        <v>28900</v>
      </c>
      <c r="CL182">
        <f t="shared" si="208"/>
        <v>4046.0000000000005</v>
      </c>
      <c r="CM182">
        <f t="shared" si="209"/>
        <v>3468</v>
      </c>
      <c r="CN182">
        <v>0</v>
      </c>
      <c r="CO182">
        <v>500</v>
      </c>
      <c r="CP182">
        <f t="shared" si="210"/>
        <v>36914</v>
      </c>
      <c r="CQ182">
        <v>0</v>
      </c>
      <c r="CR182">
        <v>0</v>
      </c>
      <c r="CS182">
        <f t="shared" si="211"/>
        <v>150</v>
      </c>
      <c r="CT182">
        <f t="shared" si="212"/>
        <v>36764</v>
      </c>
      <c r="CU182">
        <v>28900</v>
      </c>
      <c r="CV182">
        <f t="shared" si="213"/>
        <v>4046.0000000000005</v>
      </c>
      <c r="CW182">
        <f t="shared" si="214"/>
        <v>3468</v>
      </c>
      <c r="CX182">
        <v>0</v>
      </c>
      <c r="CY182">
        <v>500</v>
      </c>
      <c r="CZ182">
        <f t="shared" si="215"/>
        <v>36914</v>
      </c>
      <c r="DA182">
        <v>0</v>
      </c>
      <c r="DB182">
        <v>0</v>
      </c>
      <c r="DC182">
        <f t="shared" si="216"/>
        <v>150</v>
      </c>
      <c r="DD182">
        <f t="shared" si="217"/>
        <v>36764</v>
      </c>
      <c r="DE182">
        <v>28900</v>
      </c>
      <c r="DF182">
        <f t="shared" si="218"/>
        <v>4046.0000000000005</v>
      </c>
      <c r="DG182">
        <f t="shared" si="219"/>
        <v>3468</v>
      </c>
      <c r="DH182">
        <v>0</v>
      </c>
      <c r="DI182">
        <v>500</v>
      </c>
      <c r="DJ182">
        <f t="shared" si="220"/>
        <v>36914</v>
      </c>
      <c r="DK182">
        <v>0</v>
      </c>
      <c r="DL182">
        <v>0</v>
      </c>
      <c r="DM182">
        <f t="shared" si="221"/>
        <v>150</v>
      </c>
      <c r="DN182">
        <f t="shared" si="222"/>
        <v>36764</v>
      </c>
      <c r="DO182">
        <v>28900</v>
      </c>
      <c r="DP182">
        <f t="shared" si="223"/>
        <v>4046.0000000000005</v>
      </c>
      <c r="DQ182">
        <f t="shared" si="224"/>
        <v>3468</v>
      </c>
      <c r="DR182">
        <v>0</v>
      </c>
      <c r="DS182">
        <v>500</v>
      </c>
      <c r="DT182">
        <f t="shared" si="225"/>
        <v>36914</v>
      </c>
      <c r="DU182">
        <v>0</v>
      </c>
      <c r="DV182">
        <v>0</v>
      </c>
      <c r="DW182">
        <f t="shared" si="226"/>
        <v>150</v>
      </c>
      <c r="DX182">
        <f t="shared" si="227"/>
        <v>36764</v>
      </c>
      <c r="DY182">
        <f t="shared" si="228"/>
        <v>406054</v>
      </c>
      <c r="DZ182">
        <f t="shared" si="160"/>
        <v>1650</v>
      </c>
      <c r="EA182">
        <f t="shared" si="161"/>
        <v>50000</v>
      </c>
      <c r="EB182">
        <v>0</v>
      </c>
      <c r="EC182">
        <f t="shared" si="162"/>
        <v>354404</v>
      </c>
      <c r="ED182">
        <f t="shared" si="163"/>
        <v>0</v>
      </c>
      <c r="EE182">
        <f t="shared" si="164"/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f t="shared" si="165"/>
        <v>0</v>
      </c>
      <c r="EQ182">
        <f t="shared" si="229"/>
        <v>0</v>
      </c>
      <c r="ER182">
        <f t="shared" si="166"/>
        <v>354404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f t="shared" si="230"/>
        <v>0</v>
      </c>
      <c r="FA182">
        <f t="shared" si="231"/>
        <v>354404</v>
      </c>
      <c r="FB182">
        <f t="shared" si="232"/>
        <v>5220</v>
      </c>
      <c r="FC182">
        <f t="shared" si="233"/>
        <v>0</v>
      </c>
      <c r="FD182">
        <f t="shared" si="234"/>
        <v>5220</v>
      </c>
      <c r="FE182">
        <f t="shared" si="235"/>
        <v>0</v>
      </c>
      <c r="FF182">
        <f t="shared" si="236"/>
        <v>0</v>
      </c>
      <c r="FG182">
        <f t="shared" si="237"/>
        <v>0</v>
      </c>
      <c r="FH182">
        <v>0</v>
      </c>
      <c r="FI182">
        <f t="shared" si="238"/>
        <v>0</v>
      </c>
      <c r="FJ182" t="b">
        <f t="shared" si="239"/>
        <v>0</v>
      </c>
    </row>
    <row r="183" spans="1:166" x14ac:dyDescent="0.25">
      <c r="A183" s="1">
        <f>_xlfn.AGGREGATE(3,5,$B$2:B183)</f>
        <v>79</v>
      </c>
      <c r="B183" s="1" t="s">
        <v>486</v>
      </c>
      <c r="C183" s="1" t="s">
        <v>487</v>
      </c>
      <c r="D183" s="1" t="s">
        <v>813</v>
      </c>
      <c r="E183" s="1" t="s">
        <v>846</v>
      </c>
      <c r="F183" s="1">
        <v>0</v>
      </c>
      <c r="G183" s="1">
        <v>0</v>
      </c>
      <c r="H183" s="1">
        <v>50200</v>
      </c>
      <c r="I183" s="1">
        <f t="shared" si="167"/>
        <v>5020</v>
      </c>
      <c r="J183" s="1">
        <f t="shared" si="168"/>
        <v>6024</v>
      </c>
      <c r="K183" s="1">
        <v>400</v>
      </c>
      <c r="L183" s="1">
        <v>500</v>
      </c>
      <c r="M183" s="1">
        <f t="shared" si="169"/>
        <v>62144</v>
      </c>
      <c r="N183" s="1">
        <v>3500</v>
      </c>
      <c r="O183" s="1">
        <v>0</v>
      </c>
      <c r="P183" s="1">
        <f t="shared" si="170"/>
        <v>200</v>
      </c>
      <c r="Q183" s="1">
        <f t="shared" si="171"/>
        <v>58444</v>
      </c>
      <c r="R183" s="1">
        <v>50200</v>
      </c>
      <c r="S183" s="1">
        <f t="shared" si="172"/>
        <v>5020</v>
      </c>
      <c r="T183" s="1">
        <f t="shared" si="173"/>
        <v>6024</v>
      </c>
      <c r="U183" s="1">
        <v>400</v>
      </c>
      <c r="V183" s="1">
        <v>500</v>
      </c>
      <c r="W183" s="1">
        <f t="shared" si="174"/>
        <v>62144</v>
      </c>
      <c r="X183" s="1">
        <v>3500</v>
      </c>
      <c r="Y183" s="1">
        <v>0</v>
      </c>
      <c r="Z183" s="1">
        <f t="shared" si="175"/>
        <v>200</v>
      </c>
      <c r="AA183" s="1">
        <f t="shared" si="176"/>
        <v>58444</v>
      </c>
      <c r="AB183" s="1">
        <v>50200</v>
      </c>
      <c r="AC183" s="1">
        <f t="shared" si="177"/>
        <v>7028.0000000000009</v>
      </c>
      <c r="AD183" s="1">
        <f t="shared" si="178"/>
        <v>6024</v>
      </c>
      <c r="AE183" s="1">
        <v>400</v>
      </c>
      <c r="AF183" s="1">
        <v>500</v>
      </c>
      <c r="AG183" s="1">
        <f t="shared" si="179"/>
        <v>64152</v>
      </c>
      <c r="AH183" s="1">
        <v>3500</v>
      </c>
      <c r="AI183" s="1">
        <v>0</v>
      </c>
      <c r="AJ183" s="1">
        <f t="shared" si="180"/>
        <v>200</v>
      </c>
      <c r="AK183" s="1">
        <f t="shared" si="181"/>
        <v>60452</v>
      </c>
      <c r="AL183" s="1">
        <v>50200</v>
      </c>
      <c r="AM183" s="1">
        <f t="shared" si="182"/>
        <v>7028.0000000000009</v>
      </c>
      <c r="AN183" s="1">
        <f t="shared" si="183"/>
        <v>6024</v>
      </c>
      <c r="AO183" s="1">
        <v>400</v>
      </c>
      <c r="AP183" s="1">
        <v>500</v>
      </c>
      <c r="AQ183" s="1">
        <f t="shared" si="184"/>
        <v>64152</v>
      </c>
      <c r="AR183" s="1">
        <v>3500</v>
      </c>
      <c r="AS183" s="1">
        <v>0</v>
      </c>
      <c r="AT183" s="1">
        <f t="shared" si="185"/>
        <v>200</v>
      </c>
      <c r="AU183" s="1">
        <f t="shared" si="186"/>
        <v>60452</v>
      </c>
      <c r="AV183" s="1">
        <v>51700</v>
      </c>
      <c r="AW183" s="1">
        <f t="shared" si="187"/>
        <v>7238.0000000000009</v>
      </c>
      <c r="AX183" s="1">
        <f t="shared" si="188"/>
        <v>2008</v>
      </c>
      <c r="AY183" s="1">
        <f t="shared" si="189"/>
        <v>6204</v>
      </c>
      <c r="AZ183" s="1">
        <v>400</v>
      </c>
      <c r="BA183" s="1">
        <v>500</v>
      </c>
      <c r="BB183" s="1">
        <f t="shared" si="190"/>
        <v>68050</v>
      </c>
      <c r="BC183" s="1">
        <v>3500</v>
      </c>
      <c r="BD183" s="1">
        <v>0</v>
      </c>
      <c r="BE183" s="1">
        <f t="shared" si="191"/>
        <v>200</v>
      </c>
      <c r="BF183" s="1">
        <f t="shared" si="192"/>
        <v>64350</v>
      </c>
      <c r="BG183" s="1">
        <v>51700</v>
      </c>
      <c r="BH183" s="1">
        <f t="shared" si="193"/>
        <v>7238.0000000000009</v>
      </c>
      <c r="BI183" s="1">
        <f t="shared" si="194"/>
        <v>6204</v>
      </c>
      <c r="BJ183" s="1">
        <v>400</v>
      </c>
      <c r="BK183" s="1">
        <v>500</v>
      </c>
      <c r="BL183" s="1">
        <f t="shared" si="195"/>
        <v>66042</v>
      </c>
      <c r="BM183" s="1">
        <v>3500</v>
      </c>
      <c r="BN183" s="1">
        <v>0</v>
      </c>
      <c r="BO183" s="1">
        <f t="shared" si="196"/>
        <v>200</v>
      </c>
      <c r="BP183" s="1">
        <f t="shared" si="197"/>
        <v>62342</v>
      </c>
      <c r="BQ183" s="1">
        <v>51700</v>
      </c>
      <c r="BR183" s="1">
        <f t="shared" si="198"/>
        <v>7238.0000000000009</v>
      </c>
      <c r="BS183" s="1">
        <f t="shared" si="199"/>
        <v>6204</v>
      </c>
      <c r="BT183" s="1">
        <v>400</v>
      </c>
      <c r="BU183" s="1">
        <v>500</v>
      </c>
      <c r="BV183" s="1">
        <f t="shared" si="200"/>
        <v>66042</v>
      </c>
      <c r="BW183" s="1">
        <v>3500</v>
      </c>
      <c r="BX183" s="1">
        <v>0</v>
      </c>
      <c r="BY183" s="1">
        <f t="shared" si="201"/>
        <v>200</v>
      </c>
      <c r="BZ183" s="1">
        <f t="shared" si="202"/>
        <v>62342</v>
      </c>
      <c r="CA183" s="1">
        <v>51700</v>
      </c>
      <c r="CB183" s="1">
        <f t="shared" si="203"/>
        <v>7238.0000000000009</v>
      </c>
      <c r="CC183" s="1">
        <f t="shared" si="204"/>
        <v>6204</v>
      </c>
      <c r="CD183" s="1">
        <v>400</v>
      </c>
      <c r="CE183" s="1">
        <v>500</v>
      </c>
      <c r="CF183" s="1">
        <f t="shared" si="205"/>
        <v>66042</v>
      </c>
      <c r="CG183" s="1">
        <v>3500</v>
      </c>
      <c r="CH183" s="1">
        <v>0</v>
      </c>
      <c r="CI183" s="1">
        <f t="shared" si="206"/>
        <v>200</v>
      </c>
      <c r="CJ183" s="1">
        <f t="shared" si="207"/>
        <v>62342</v>
      </c>
      <c r="CK183" s="1">
        <v>51700</v>
      </c>
      <c r="CL183" s="1">
        <f t="shared" si="208"/>
        <v>7238.0000000000009</v>
      </c>
      <c r="CM183" s="1">
        <f t="shared" si="209"/>
        <v>6204</v>
      </c>
      <c r="CN183" s="1">
        <v>400</v>
      </c>
      <c r="CO183" s="1">
        <v>500</v>
      </c>
      <c r="CP183" s="1">
        <f t="shared" si="210"/>
        <v>66042</v>
      </c>
      <c r="CQ183" s="1">
        <v>3500</v>
      </c>
      <c r="CR183" s="1">
        <v>0</v>
      </c>
      <c r="CS183" s="1">
        <f t="shared" si="211"/>
        <v>200</v>
      </c>
      <c r="CT183" s="1">
        <f t="shared" si="212"/>
        <v>62342</v>
      </c>
      <c r="CU183" s="1">
        <v>51700</v>
      </c>
      <c r="CV183" s="1">
        <f t="shared" si="213"/>
        <v>7238.0000000000009</v>
      </c>
      <c r="CW183" s="1">
        <f t="shared" si="214"/>
        <v>6204</v>
      </c>
      <c r="CX183" s="1">
        <v>400</v>
      </c>
      <c r="CY183" s="1">
        <v>500</v>
      </c>
      <c r="CZ183" s="1">
        <f t="shared" si="215"/>
        <v>66042</v>
      </c>
      <c r="DA183" s="1">
        <v>3500</v>
      </c>
      <c r="DB183" s="1">
        <v>0</v>
      </c>
      <c r="DC183" s="1">
        <f t="shared" si="216"/>
        <v>200</v>
      </c>
      <c r="DD183" s="1">
        <f t="shared" si="217"/>
        <v>62342</v>
      </c>
      <c r="DE183" s="1">
        <v>51700</v>
      </c>
      <c r="DF183" s="1">
        <f t="shared" si="218"/>
        <v>7238.0000000000009</v>
      </c>
      <c r="DG183" s="1">
        <f t="shared" si="219"/>
        <v>6204</v>
      </c>
      <c r="DH183" s="1">
        <v>400</v>
      </c>
      <c r="DI183" s="1">
        <v>500</v>
      </c>
      <c r="DJ183" s="1">
        <f t="shared" si="220"/>
        <v>66042</v>
      </c>
      <c r="DK183" s="1">
        <v>3500</v>
      </c>
      <c r="DL183" s="1">
        <v>0</v>
      </c>
      <c r="DM183" s="1">
        <f t="shared" si="221"/>
        <v>200</v>
      </c>
      <c r="DN183" s="1">
        <f t="shared" si="222"/>
        <v>62342</v>
      </c>
      <c r="DO183" s="1">
        <v>51700</v>
      </c>
      <c r="DP183" s="1">
        <f t="shared" si="223"/>
        <v>7238.0000000000009</v>
      </c>
      <c r="DQ183" s="1">
        <f t="shared" si="224"/>
        <v>6204</v>
      </c>
      <c r="DR183" s="1">
        <v>400</v>
      </c>
      <c r="DS183" s="1">
        <v>500</v>
      </c>
      <c r="DT183" s="1">
        <f t="shared" si="225"/>
        <v>66042</v>
      </c>
      <c r="DU183" s="1">
        <v>3500</v>
      </c>
      <c r="DV183" s="1">
        <v>0</v>
      </c>
      <c r="DW183" s="1">
        <f t="shared" si="226"/>
        <v>200</v>
      </c>
      <c r="DX183" s="1">
        <f t="shared" si="227"/>
        <v>62342</v>
      </c>
      <c r="DY183" s="1">
        <f t="shared" si="228"/>
        <v>782936</v>
      </c>
      <c r="DZ183" s="1">
        <f t="shared" si="160"/>
        <v>2400</v>
      </c>
      <c r="EA183" s="1">
        <f t="shared" si="161"/>
        <v>50000</v>
      </c>
      <c r="EB183" s="1">
        <v>0</v>
      </c>
      <c r="EC183" s="1">
        <f t="shared" si="162"/>
        <v>730536</v>
      </c>
      <c r="ED183" s="1">
        <f t="shared" si="163"/>
        <v>42000</v>
      </c>
      <c r="EE183" s="1">
        <f t="shared" si="164"/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f t="shared" si="165"/>
        <v>42000</v>
      </c>
      <c r="EQ183" s="1">
        <f t="shared" si="229"/>
        <v>42000</v>
      </c>
      <c r="ER183" s="1">
        <f t="shared" si="166"/>
        <v>688536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f t="shared" si="230"/>
        <v>0</v>
      </c>
      <c r="FA183" s="1">
        <f t="shared" si="231"/>
        <v>688536</v>
      </c>
      <c r="FB183" s="1">
        <f t="shared" si="232"/>
        <v>12500</v>
      </c>
      <c r="FC183" s="1">
        <f t="shared" si="233"/>
        <v>18854</v>
      </c>
      <c r="FD183" s="1">
        <f t="shared" si="234"/>
        <v>31354</v>
      </c>
      <c r="FE183" s="1">
        <f t="shared" si="235"/>
        <v>31354</v>
      </c>
      <c r="FF183" s="1">
        <f t="shared" si="236"/>
        <v>1254.1600000000001</v>
      </c>
      <c r="FG183" s="1">
        <f t="shared" si="237"/>
        <v>32608</v>
      </c>
      <c r="FH183" s="1">
        <v>0</v>
      </c>
      <c r="FI183" s="1">
        <f t="shared" si="238"/>
        <v>32608</v>
      </c>
      <c r="FJ183" s="1" t="b">
        <f t="shared" si="239"/>
        <v>1</v>
      </c>
    </row>
    <row r="184" spans="1:166" x14ac:dyDescent="0.25">
      <c r="A184" s="1">
        <f>_xlfn.AGGREGATE(3,5,$B$2:B184)</f>
        <v>80</v>
      </c>
      <c r="B184" s="1" t="s">
        <v>488</v>
      </c>
      <c r="C184" s="1" t="s">
        <v>489</v>
      </c>
      <c r="D184" s="1" t="s">
        <v>813</v>
      </c>
      <c r="E184" s="1" t="s">
        <v>846</v>
      </c>
      <c r="F184" s="1">
        <v>0</v>
      </c>
      <c r="G184" s="1">
        <v>0</v>
      </c>
      <c r="H184" s="1">
        <v>45900</v>
      </c>
      <c r="I184" s="1">
        <f t="shared" si="167"/>
        <v>4590</v>
      </c>
      <c r="J184" s="1">
        <f t="shared" si="168"/>
        <v>5508</v>
      </c>
      <c r="K184" s="1">
        <v>0</v>
      </c>
      <c r="L184" s="1">
        <v>0</v>
      </c>
      <c r="M184" s="1">
        <f t="shared" si="169"/>
        <v>55998</v>
      </c>
      <c r="N184" s="1">
        <v>3000</v>
      </c>
      <c r="O184" s="1">
        <v>0</v>
      </c>
      <c r="P184" s="1">
        <f t="shared" si="170"/>
        <v>200</v>
      </c>
      <c r="Q184" s="1">
        <f t="shared" si="171"/>
        <v>52798</v>
      </c>
      <c r="R184" s="1">
        <v>45900</v>
      </c>
      <c r="S184" s="1">
        <f t="shared" si="172"/>
        <v>4590</v>
      </c>
      <c r="T184" s="1">
        <f t="shared" si="173"/>
        <v>5508</v>
      </c>
      <c r="U184" s="1">
        <v>0</v>
      </c>
      <c r="V184" s="1">
        <v>0</v>
      </c>
      <c r="W184" s="1">
        <f t="shared" si="174"/>
        <v>55998</v>
      </c>
      <c r="X184" s="1">
        <v>3000</v>
      </c>
      <c r="Y184" s="1">
        <v>0</v>
      </c>
      <c r="Z184" s="1">
        <f t="shared" si="175"/>
        <v>200</v>
      </c>
      <c r="AA184" s="1">
        <f t="shared" si="176"/>
        <v>52798</v>
      </c>
      <c r="AB184" s="1">
        <v>45900</v>
      </c>
      <c r="AC184" s="1">
        <f t="shared" si="177"/>
        <v>6426.0000000000009</v>
      </c>
      <c r="AD184" s="1">
        <f t="shared" si="178"/>
        <v>5508</v>
      </c>
      <c r="AE184" s="1">
        <v>0</v>
      </c>
      <c r="AF184" s="1">
        <v>0</v>
      </c>
      <c r="AG184" s="1">
        <f t="shared" si="179"/>
        <v>57834</v>
      </c>
      <c r="AH184" s="1">
        <v>3000</v>
      </c>
      <c r="AI184" s="1">
        <v>0</v>
      </c>
      <c r="AJ184" s="1">
        <f t="shared" si="180"/>
        <v>200</v>
      </c>
      <c r="AK184" s="1">
        <f t="shared" si="181"/>
        <v>54634</v>
      </c>
      <c r="AL184" s="1">
        <v>45900</v>
      </c>
      <c r="AM184" s="1">
        <f t="shared" si="182"/>
        <v>6426.0000000000009</v>
      </c>
      <c r="AN184" s="1">
        <f t="shared" si="183"/>
        <v>5508</v>
      </c>
      <c r="AO184" s="1">
        <v>0</v>
      </c>
      <c r="AP184" s="1">
        <v>0</v>
      </c>
      <c r="AQ184" s="1">
        <f t="shared" si="184"/>
        <v>57834</v>
      </c>
      <c r="AR184" s="1">
        <v>3000</v>
      </c>
      <c r="AS184" s="1">
        <v>0</v>
      </c>
      <c r="AT184" s="1">
        <f t="shared" si="185"/>
        <v>200</v>
      </c>
      <c r="AU184" s="1">
        <f t="shared" si="186"/>
        <v>54634</v>
      </c>
      <c r="AV184" s="1">
        <v>47300</v>
      </c>
      <c r="AW184" s="1">
        <f t="shared" si="187"/>
        <v>6622.0000000000009</v>
      </c>
      <c r="AX184" s="1">
        <f t="shared" si="188"/>
        <v>1836</v>
      </c>
      <c r="AY184" s="1">
        <f t="shared" si="189"/>
        <v>5676</v>
      </c>
      <c r="AZ184" s="1">
        <v>0</v>
      </c>
      <c r="BA184" s="1">
        <v>0</v>
      </c>
      <c r="BB184" s="1">
        <f t="shared" si="190"/>
        <v>61434</v>
      </c>
      <c r="BC184" s="1">
        <v>3000</v>
      </c>
      <c r="BD184" s="1">
        <v>0</v>
      </c>
      <c r="BE184" s="1">
        <f t="shared" si="191"/>
        <v>200</v>
      </c>
      <c r="BF184" s="1">
        <f t="shared" si="192"/>
        <v>58234</v>
      </c>
      <c r="BG184" s="1">
        <v>47300</v>
      </c>
      <c r="BH184" s="1">
        <f t="shared" si="193"/>
        <v>6622.0000000000009</v>
      </c>
      <c r="BI184" s="1">
        <f t="shared" si="194"/>
        <v>5676</v>
      </c>
      <c r="BJ184" s="1">
        <v>0</v>
      </c>
      <c r="BK184" s="1">
        <v>0</v>
      </c>
      <c r="BL184" s="1">
        <f t="shared" si="195"/>
        <v>59598</v>
      </c>
      <c r="BM184" s="1">
        <v>3000</v>
      </c>
      <c r="BN184" s="1">
        <v>0</v>
      </c>
      <c r="BO184" s="1">
        <f t="shared" si="196"/>
        <v>200</v>
      </c>
      <c r="BP184" s="1">
        <f t="shared" si="197"/>
        <v>56398</v>
      </c>
      <c r="BQ184" s="1">
        <v>47300</v>
      </c>
      <c r="BR184" s="1">
        <f t="shared" si="198"/>
        <v>6622.0000000000009</v>
      </c>
      <c r="BS184" s="1">
        <f t="shared" si="199"/>
        <v>5676</v>
      </c>
      <c r="BT184" s="1">
        <v>0</v>
      </c>
      <c r="BU184" s="1">
        <v>0</v>
      </c>
      <c r="BV184" s="1">
        <f t="shared" si="200"/>
        <v>59598</v>
      </c>
      <c r="BW184" s="1">
        <v>3000</v>
      </c>
      <c r="BX184" s="1">
        <v>0</v>
      </c>
      <c r="BY184" s="1">
        <f t="shared" si="201"/>
        <v>200</v>
      </c>
      <c r="BZ184" s="1">
        <f t="shared" si="202"/>
        <v>56398</v>
      </c>
      <c r="CA184" s="1">
        <v>47300</v>
      </c>
      <c r="CB184" s="1">
        <f t="shared" si="203"/>
        <v>6622.0000000000009</v>
      </c>
      <c r="CC184" s="1">
        <f t="shared" si="204"/>
        <v>5676</v>
      </c>
      <c r="CD184" s="1">
        <v>0</v>
      </c>
      <c r="CE184" s="1">
        <v>0</v>
      </c>
      <c r="CF184" s="1">
        <f t="shared" si="205"/>
        <v>59598</v>
      </c>
      <c r="CG184" s="1">
        <v>3000</v>
      </c>
      <c r="CH184" s="1">
        <v>0</v>
      </c>
      <c r="CI184" s="1">
        <f t="shared" si="206"/>
        <v>200</v>
      </c>
      <c r="CJ184" s="1">
        <f t="shared" si="207"/>
        <v>56398</v>
      </c>
      <c r="CK184" s="1">
        <v>47300</v>
      </c>
      <c r="CL184" s="1">
        <f t="shared" si="208"/>
        <v>6622.0000000000009</v>
      </c>
      <c r="CM184" s="1">
        <f t="shared" si="209"/>
        <v>5676</v>
      </c>
      <c r="CN184" s="1">
        <v>0</v>
      </c>
      <c r="CO184" s="1">
        <v>0</v>
      </c>
      <c r="CP184" s="1">
        <f t="shared" si="210"/>
        <v>59598</v>
      </c>
      <c r="CQ184" s="1">
        <v>3000</v>
      </c>
      <c r="CR184" s="1">
        <v>0</v>
      </c>
      <c r="CS184" s="1">
        <f t="shared" si="211"/>
        <v>200</v>
      </c>
      <c r="CT184" s="1">
        <f t="shared" si="212"/>
        <v>56398</v>
      </c>
      <c r="CU184" s="1">
        <v>47300</v>
      </c>
      <c r="CV184" s="1">
        <f t="shared" si="213"/>
        <v>6622.0000000000009</v>
      </c>
      <c r="CW184" s="1">
        <f t="shared" si="214"/>
        <v>5676</v>
      </c>
      <c r="CX184" s="1">
        <v>0</v>
      </c>
      <c r="CY184" s="1">
        <v>0</v>
      </c>
      <c r="CZ184" s="1">
        <f t="shared" si="215"/>
        <v>59598</v>
      </c>
      <c r="DA184" s="1">
        <v>3000</v>
      </c>
      <c r="DB184" s="1">
        <v>0</v>
      </c>
      <c r="DC184" s="1">
        <f t="shared" si="216"/>
        <v>200</v>
      </c>
      <c r="DD184" s="1">
        <f t="shared" si="217"/>
        <v>56398</v>
      </c>
      <c r="DE184" s="1">
        <v>47300</v>
      </c>
      <c r="DF184" s="1">
        <f t="shared" si="218"/>
        <v>6622.0000000000009</v>
      </c>
      <c r="DG184" s="1">
        <f t="shared" si="219"/>
        <v>5676</v>
      </c>
      <c r="DH184" s="1">
        <v>0</v>
      </c>
      <c r="DI184" s="1">
        <v>0</v>
      </c>
      <c r="DJ184" s="1">
        <f t="shared" si="220"/>
        <v>59598</v>
      </c>
      <c r="DK184" s="1">
        <v>3000</v>
      </c>
      <c r="DL184" s="1">
        <v>0</v>
      </c>
      <c r="DM184" s="1">
        <f t="shared" si="221"/>
        <v>200</v>
      </c>
      <c r="DN184" s="1">
        <f t="shared" si="222"/>
        <v>56398</v>
      </c>
      <c r="DO184" s="1">
        <v>47300</v>
      </c>
      <c r="DP184" s="1">
        <f t="shared" si="223"/>
        <v>6622.0000000000009</v>
      </c>
      <c r="DQ184" s="1">
        <f t="shared" si="224"/>
        <v>5676</v>
      </c>
      <c r="DR184" s="1">
        <v>0</v>
      </c>
      <c r="DS184" s="1">
        <v>0</v>
      </c>
      <c r="DT184" s="1">
        <f t="shared" si="225"/>
        <v>59598</v>
      </c>
      <c r="DU184" s="1">
        <v>3000</v>
      </c>
      <c r="DV184" s="1">
        <v>0</v>
      </c>
      <c r="DW184" s="1">
        <f t="shared" si="226"/>
        <v>200</v>
      </c>
      <c r="DX184" s="1">
        <f t="shared" si="227"/>
        <v>56398</v>
      </c>
      <c r="DY184" s="1">
        <f t="shared" si="228"/>
        <v>706284</v>
      </c>
      <c r="DZ184" s="1">
        <f t="shared" si="160"/>
        <v>2400</v>
      </c>
      <c r="EA184" s="1">
        <f t="shared" si="161"/>
        <v>50000</v>
      </c>
      <c r="EB184" s="1">
        <v>0</v>
      </c>
      <c r="EC184" s="1">
        <f t="shared" si="162"/>
        <v>653884</v>
      </c>
      <c r="ED184" s="1">
        <f t="shared" si="163"/>
        <v>36000</v>
      </c>
      <c r="EE184" s="1">
        <f t="shared" si="164"/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f t="shared" si="165"/>
        <v>36000</v>
      </c>
      <c r="EQ184" s="1">
        <f t="shared" si="229"/>
        <v>36000</v>
      </c>
      <c r="ER184" s="1">
        <f t="shared" si="166"/>
        <v>617884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f t="shared" si="230"/>
        <v>0</v>
      </c>
      <c r="FA184" s="1">
        <f t="shared" si="231"/>
        <v>617884</v>
      </c>
      <c r="FB184" s="1">
        <f t="shared" si="232"/>
        <v>12500</v>
      </c>
      <c r="FC184" s="1">
        <f t="shared" si="233"/>
        <v>11788</v>
      </c>
      <c r="FD184" s="1">
        <f t="shared" si="234"/>
        <v>24288</v>
      </c>
      <c r="FE184" s="1">
        <f t="shared" si="235"/>
        <v>24288</v>
      </c>
      <c r="FF184" s="1">
        <f t="shared" si="236"/>
        <v>971.52</v>
      </c>
      <c r="FG184" s="1">
        <f t="shared" si="237"/>
        <v>25260</v>
      </c>
      <c r="FH184" s="1">
        <v>0</v>
      </c>
      <c r="FI184" s="1">
        <f t="shared" si="238"/>
        <v>25260</v>
      </c>
      <c r="FJ184" s="1" t="b">
        <f t="shared" si="239"/>
        <v>1</v>
      </c>
    </row>
    <row r="185" spans="1:166" x14ac:dyDescent="0.25">
      <c r="A185" s="1">
        <f>_xlfn.AGGREGATE(3,5,$B$2:B185)</f>
        <v>81</v>
      </c>
      <c r="B185" s="1" t="s">
        <v>490</v>
      </c>
      <c r="C185" s="1" t="s">
        <v>491</v>
      </c>
      <c r="D185" s="1" t="s">
        <v>813</v>
      </c>
      <c r="E185" s="1" t="s">
        <v>846</v>
      </c>
      <c r="F185" s="1">
        <v>0</v>
      </c>
      <c r="G185" s="1">
        <v>0</v>
      </c>
      <c r="H185" s="1">
        <v>45900</v>
      </c>
      <c r="I185" s="1">
        <f t="shared" si="167"/>
        <v>4590</v>
      </c>
      <c r="J185" s="1">
        <f t="shared" si="168"/>
        <v>5508</v>
      </c>
      <c r="K185" s="1">
        <v>0</v>
      </c>
      <c r="L185" s="1">
        <v>500</v>
      </c>
      <c r="M185" s="1">
        <f t="shared" si="169"/>
        <v>56498</v>
      </c>
      <c r="N185" s="1">
        <v>3000</v>
      </c>
      <c r="O185" s="1">
        <v>0</v>
      </c>
      <c r="P185" s="1">
        <f t="shared" si="170"/>
        <v>200</v>
      </c>
      <c r="Q185" s="1">
        <f t="shared" si="171"/>
        <v>53298</v>
      </c>
      <c r="R185" s="1">
        <v>45900</v>
      </c>
      <c r="S185" s="1">
        <f t="shared" si="172"/>
        <v>4590</v>
      </c>
      <c r="T185" s="1">
        <f t="shared" si="173"/>
        <v>5508</v>
      </c>
      <c r="U185" s="1">
        <v>0</v>
      </c>
      <c r="V185" s="1">
        <v>500</v>
      </c>
      <c r="W185" s="1">
        <f t="shared" si="174"/>
        <v>56498</v>
      </c>
      <c r="X185" s="1">
        <v>3000</v>
      </c>
      <c r="Y185" s="1">
        <v>0</v>
      </c>
      <c r="Z185" s="1">
        <f t="shared" si="175"/>
        <v>200</v>
      </c>
      <c r="AA185" s="1">
        <f t="shared" si="176"/>
        <v>53298</v>
      </c>
      <c r="AB185" s="1">
        <v>45900</v>
      </c>
      <c r="AC185" s="1">
        <f t="shared" si="177"/>
        <v>6426.0000000000009</v>
      </c>
      <c r="AD185" s="1">
        <f t="shared" si="178"/>
        <v>5508</v>
      </c>
      <c r="AE185" s="1">
        <v>0</v>
      </c>
      <c r="AF185" s="1">
        <v>500</v>
      </c>
      <c r="AG185" s="1">
        <f t="shared" si="179"/>
        <v>58334</v>
      </c>
      <c r="AH185" s="1">
        <v>3000</v>
      </c>
      <c r="AI185" s="1">
        <v>0</v>
      </c>
      <c r="AJ185" s="1">
        <f t="shared" si="180"/>
        <v>200</v>
      </c>
      <c r="AK185" s="1">
        <f t="shared" si="181"/>
        <v>55134</v>
      </c>
      <c r="AL185" s="1">
        <v>45900</v>
      </c>
      <c r="AM185" s="1">
        <f t="shared" si="182"/>
        <v>6426.0000000000009</v>
      </c>
      <c r="AN185" s="1">
        <f t="shared" si="183"/>
        <v>5508</v>
      </c>
      <c r="AO185" s="1">
        <v>0</v>
      </c>
      <c r="AP185" s="1">
        <v>500</v>
      </c>
      <c r="AQ185" s="1">
        <f t="shared" si="184"/>
        <v>58334</v>
      </c>
      <c r="AR185" s="1">
        <v>3000</v>
      </c>
      <c r="AS185" s="1">
        <v>0</v>
      </c>
      <c r="AT185" s="1">
        <f t="shared" si="185"/>
        <v>200</v>
      </c>
      <c r="AU185" s="1">
        <f t="shared" si="186"/>
        <v>55134</v>
      </c>
      <c r="AV185" s="1">
        <v>47300</v>
      </c>
      <c r="AW185" s="1">
        <f t="shared" si="187"/>
        <v>6622.0000000000009</v>
      </c>
      <c r="AX185" s="1">
        <f t="shared" si="188"/>
        <v>1836</v>
      </c>
      <c r="AY185" s="1">
        <f t="shared" si="189"/>
        <v>5676</v>
      </c>
      <c r="AZ185" s="1">
        <v>0</v>
      </c>
      <c r="BA185" s="1">
        <v>500</v>
      </c>
      <c r="BB185" s="1">
        <f t="shared" si="190"/>
        <v>61934</v>
      </c>
      <c r="BC185" s="1">
        <v>3000</v>
      </c>
      <c r="BD185" s="1">
        <v>0</v>
      </c>
      <c r="BE185" s="1">
        <f t="shared" si="191"/>
        <v>200</v>
      </c>
      <c r="BF185" s="1">
        <f t="shared" si="192"/>
        <v>58734</v>
      </c>
      <c r="BG185" s="1">
        <v>47300</v>
      </c>
      <c r="BH185" s="1">
        <f t="shared" si="193"/>
        <v>6622.0000000000009</v>
      </c>
      <c r="BI185" s="1">
        <f t="shared" si="194"/>
        <v>5676</v>
      </c>
      <c r="BJ185" s="1">
        <v>0</v>
      </c>
      <c r="BK185" s="1">
        <v>500</v>
      </c>
      <c r="BL185" s="1">
        <f t="shared" si="195"/>
        <v>60098</v>
      </c>
      <c r="BM185" s="1">
        <v>3000</v>
      </c>
      <c r="BN185" s="1">
        <v>0</v>
      </c>
      <c r="BO185" s="1">
        <f t="shared" si="196"/>
        <v>200</v>
      </c>
      <c r="BP185" s="1">
        <f t="shared" si="197"/>
        <v>56898</v>
      </c>
      <c r="BQ185" s="1">
        <v>47300</v>
      </c>
      <c r="BR185" s="1">
        <f t="shared" si="198"/>
        <v>6622.0000000000009</v>
      </c>
      <c r="BS185" s="1">
        <f t="shared" si="199"/>
        <v>5676</v>
      </c>
      <c r="BT185" s="1">
        <v>0</v>
      </c>
      <c r="BU185" s="1">
        <v>500</v>
      </c>
      <c r="BV185" s="1">
        <f t="shared" si="200"/>
        <v>60098</v>
      </c>
      <c r="BW185" s="1">
        <v>3000</v>
      </c>
      <c r="BX185" s="1">
        <v>0</v>
      </c>
      <c r="BY185" s="1">
        <f t="shared" si="201"/>
        <v>200</v>
      </c>
      <c r="BZ185" s="1">
        <f t="shared" si="202"/>
        <v>56898</v>
      </c>
      <c r="CA185" s="1">
        <v>47300</v>
      </c>
      <c r="CB185" s="1">
        <f t="shared" si="203"/>
        <v>6622.0000000000009</v>
      </c>
      <c r="CC185" s="1">
        <f t="shared" si="204"/>
        <v>5676</v>
      </c>
      <c r="CD185" s="1">
        <v>0</v>
      </c>
      <c r="CE185" s="1">
        <v>500</v>
      </c>
      <c r="CF185" s="1">
        <f t="shared" si="205"/>
        <v>60098</v>
      </c>
      <c r="CG185" s="1">
        <v>3000</v>
      </c>
      <c r="CH185" s="1">
        <v>0</v>
      </c>
      <c r="CI185" s="1">
        <f t="shared" si="206"/>
        <v>200</v>
      </c>
      <c r="CJ185" s="1">
        <f t="shared" si="207"/>
        <v>56898</v>
      </c>
      <c r="CK185" s="1">
        <v>47300</v>
      </c>
      <c r="CL185" s="1">
        <f t="shared" si="208"/>
        <v>6622.0000000000009</v>
      </c>
      <c r="CM185" s="1">
        <f t="shared" si="209"/>
        <v>5676</v>
      </c>
      <c r="CN185" s="1">
        <v>0</v>
      </c>
      <c r="CO185" s="1">
        <v>500</v>
      </c>
      <c r="CP185" s="1">
        <f t="shared" si="210"/>
        <v>60098</v>
      </c>
      <c r="CQ185" s="1">
        <v>3000</v>
      </c>
      <c r="CR185" s="1">
        <v>0</v>
      </c>
      <c r="CS185" s="1">
        <f t="shared" si="211"/>
        <v>200</v>
      </c>
      <c r="CT185" s="1">
        <f t="shared" si="212"/>
        <v>56898</v>
      </c>
      <c r="CU185" s="1">
        <v>47300</v>
      </c>
      <c r="CV185" s="1">
        <f t="shared" si="213"/>
        <v>6622.0000000000009</v>
      </c>
      <c r="CW185" s="1">
        <f t="shared" si="214"/>
        <v>5676</v>
      </c>
      <c r="CX185" s="1">
        <v>0</v>
      </c>
      <c r="CY185" s="1">
        <v>500</v>
      </c>
      <c r="CZ185" s="1">
        <f t="shared" si="215"/>
        <v>60098</v>
      </c>
      <c r="DA185" s="1">
        <v>3000</v>
      </c>
      <c r="DB185" s="1">
        <v>0</v>
      </c>
      <c r="DC185" s="1">
        <f t="shared" si="216"/>
        <v>200</v>
      </c>
      <c r="DD185" s="1">
        <f t="shared" si="217"/>
        <v>56898</v>
      </c>
      <c r="DE185" s="1">
        <v>47300</v>
      </c>
      <c r="DF185" s="1">
        <f t="shared" si="218"/>
        <v>6622.0000000000009</v>
      </c>
      <c r="DG185" s="1">
        <f t="shared" si="219"/>
        <v>5676</v>
      </c>
      <c r="DH185" s="1">
        <v>0</v>
      </c>
      <c r="DI185" s="1">
        <v>500</v>
      </c>
      <c r="DJ185" s="1">
        <f t="shared" si="220"/>
        <v>60098</v>
      </c>
      <c r="DK185" s="1">
        <v>3000</v>
      </c>
      <c r="DL185" s="1">
        <v>0</v>
      </c>
      <c r="DM185" s="1">
        <f t="shared" si="221"/>
        <v>200</v>
      </c>
      <c r="DN185" s="1">
        <f t="shared" si="222"/>
        <v>56898</v>
      </c>
      <c r="DO185" s="1">
        <v>47300</v>
      </c>
      <c r="DP185" s="1">
        <f t="shared" si="223"/>
        <v>6622.0000000000009</v>
      </c>
      <c r="DQ185" s="1">
        <f t="shared" si="224"/>
        <v>5676</v>
      </c>
      <c r="DR185" s="1">
        <v>0</v>
      </c>
      <c r="DS185" s="1">
        <v>500</v>
      </c>
      <c r="DT185" s="1">
        <f t="shared" si="225"/>
        <v>60098</v>
      </c>
      <c r="DU185" s="1">
        <v>3000</v>
      </c>
      <c r="DV185" s="1">
        <v>0</v>
      </c>
      <c r="DW185" s="1">
        <f t="shared" si="226"/>
        <v>200</v>
      </c>
      <c r="DX185" s="1">
        <f t="shared" si="227"/>
        <v>56898</v>
      </c>
      <c r="DY185" s="1">
        <f t="shared" si="228"/>
        <v>712284</v>
      </c>
      <c r="DZ185" s="1">
        <f t="shared" si="160"/>
        <v>2400</v>
      </c>
      <c r="EA185" s="1">
        <f t="shared" si="161"/>
        <v>50000</v>
      </c>
      <c r="EB185" s="1">
        <v>0</v>
      </c>
      <c r="EC185" s="1">
        <f t="shared" si="162"/>
        <v>659884</v>
      </c>
      <c r="ED185" s="1">
        <f t="shared" si="163"/>
        <v>36000</v>
      </c>
      <c r="EE185" s="1">
        <f t="shared" si="164"/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f t="shared" si="165"/>
        <v>36000</v>
      </c>
      <c r="EQ185" s="1">
        <f t="shared" si="229"/>
        <v>36000</v>
      </c>
      <c r="ER185" s="1">
        <f t="shared" si="166"/>
        <v>623884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f t="shared" si="230"/>
        <v>0</v>
      </c>
      <c r="FA185" s="1">
        <f t="shared" si="231"/>
        <v>623884</v>
      </c>
      <c r="FB185" s="1">
        <f t="shared" si="232"/>
        <v>12500</v>
      </c>
      <c r="FC185" s="1">
        <f t="shared" si="233"/>
        <v>12388</v>
      </c>
      <c r="FD185" s="1">
        <f t="shared" si="234"/>
        <v>24888</v>
      </c>
      <c r="FE185" s="1">
        <f t="shared" si="235"/>
        <v>24888</v>
      </c>
      <c r="FF185" s="1">
        <f t="shared" si="236"/>
        <v>995.52</v>
      </c>
      <c r="FG185" s="1">
        <f t="shared" si="237"/>
        <v>25884</v>
      </c>
      <c r="FH185" s="1">
        <v>0</v>
      </c>
      <c r="FI185" s="1">
        <f t="shared" si="238"/>
        <v>25884</v>
      </c>
      <c r="FJ185" s="1" t="b">
        <f t="shared" si="239"/>
        <v>1</v>
      </c>
    </row>
    <row r="186" spans="1:166" x14ac:dyDescent="0.25">
      <c r="A186" s="1">
        <f>_xlfn.AGGREGATE(3,5,$B$2:B186)</f>
        <v>82</v>
      </c>
      <c r="B186" s="1" t="s">
        <v>492</v>
      </c>
      <c r="C186" s="1" t="s">
        <v>493</v>
      </c>
      <c r="D186" s="1" t="s">
        <v>813</v>
      </c>
      <c r="E186" s="1" t="s">
        <v>846</v>
      </c>
      <c r="F186" s="1">
        <v>0</v>
      </c>
      <c r="G186" s="1">
        <v>6000</v>
      </c>
      <c r="H186" s="1">
        <v>32500</v>
      </c>
      <c r="I186" s="1">
        <f t="shared" si="167"/>
        <v>3250</v>
      </c>
      <c r="J186" s="1">
        <f t="shared" si="168"/>
        <v>3900</v>
      </c>
      <c r="K186" s="1">
        <v>0</v>
      </c>
      <c r="L186" s="1">
        <v>500</v>
      </c>
      <c r="M186" s="1">
        <f t="shared" si="169"/>
        <v>40150</v>
      </c>
      <c r="N186" s="1">
        <v>2000</v>
      </c>
      <c r="O186" s="1">
        <v>0</v>
      </c>
      <c r="P186" s="1">
        <f t="shared" si="170"/>
        <v>200</v>
      </c>
      <c r="Q186" s="1">
        <f t="shared" si="171"/>
        <v>37950</v>
      </c>
      <c r="R186" s="1">
        <v>32500</v>
      </c>
      <c r="S186" s="1">
        <f t="shared" si="172"/>
        <v>3250</v>
      </c>
      <c r="T186" s="1">
        <f t="shared" si="173"/>
        <v>3900</v>
      </c>
      <c r="U186" s="1">
        <v>0</v>
      </c>
      <c r="V186" s="1">
        <v>500</v>
      </c>
      <c r="W186" s="1">
        <f t="shared" si="174"/>
        <v>40150</v>
      </c>
      <c r="X186" s="1">
        <v>2000</v>
      </c>
      <c r="Y186" s="1">
        <v>0</v>
      </c>
      <c r="Z186" s="1">
        <f t="shared" si="175"/>
        <v>200</v>
      </c>
      <c r="AA186" s="1">
        <f t="shared" si="176"/>
        <v>37950</v>
      </c>
      <c r="AB186" s="1">
        <v>32500</v>
      </c>
      <c r="AC186" s="1">
        <f t="shared" si="177"/>
        <v>4550</v>
      </c>
      <c r="AD186" s="1">
        <f t="shared" si="178"/>
        <v>3900</v>
      </c>
      <c r="AE186" s="1">
        <v>0</v>
      </c>
      <c r="AF186" s="1">
        <v>500</v>
      </c>
      <c r="AG186" s="1">
        <f t="shared" si="179"/>
        <v>41450</v>
      </c>
      <c r="AH186" s="1">
        <v>2000</v>
      </c>
      <c r="AI186" s="1">
        <v>0</v>
      </c>
      <c r="AJ186" s="1">
        <f t="shared" si="180"/>
        <v>200</v>
      </c>
      <c r="AK186" s="1">
        <f t="shared" si="181"/>
        <v>39250</v>
      </c>
      <c r="AL186" s="1">
        <v>32500</v>
      </c>
      <c r="AM186" s="1">
        <f t="shared" si="182"/>
        <v>4550</v>
      </c>
      <c r="AN186" s="1">
        <f t="shared" si="183"/>
        <v>3900</v>
      </c>
      <c r="AO186" s="1">
        <v>0</v>
      </c>
      <c r="AP186" s="1">
        <v>500</v>
      </c>
      <c r="AQ186" s="1">
        <f t="shared" si="184"/>
        <v>41450</v>
      </c>
      <c r="AR186" s="1">
        <v>2000</v>
      </c>
      <c r="AS186" s="1">
        <v>0</v>
      </c>
      <c r="AT186" s="1">
        <f t="shared" si="185"/>
        <v>200</v>
      </c>
      <c r="AU186" s="1">
        <f t="shared" si="186"/>
        <v>39250</v>
      </c>
      <c r="AV186" s="1">
        <v>33500</v>
      </c>
      <c r="AW186" s="1">
        <f t="shared" si="187"/>
        <v>4690</v>
      </c>
      <c r="AX186" s="1">
        <f t="shared" si="188"/>
        <v>1300</v>
      </c>
      <c r="AY186" s="1">
        <f t="shared" si="189"/>
        <v>4020</v>
      </c>
      <c r="AZ186" s="1">
        <v>0</v>
      </c>
      <c r="BA186" s="1">
        <v>500</v>
      </c>
      <c r="BB186" s="1">
        <f t="shared" si="190"/>
        <v>44010</v>
      </c>
      <c r="BC186" s="1">
        <v>2500</v>
      </c>
      <c r="BD186" s="1">
        <v>0</v>
      </c>
      <c r="BE186" s="1">
        <f t="shared" si="191"/>
        <v>200</v>
      </c>
      <c r="BF186" s="1">
        <f t="shared" si="192"/>
        <v>41310</v>
      </c>
      <c r="BG186" s="1">
        <v>33500</v>
      </c>
      <c r="BH186" s="1">
        <f t="shared" si="193"/>
        <v>4690</v>
      </c>
      <c r="BI186" s="1">
        <f t="shared" si="194"/>
        <v>4020</v>
      </c>
      <c r="BJ186" s="1">
        <v>0</v>
      </c>
      <c r="BK186" s="1">
        <v>500</v>
      </c>
      <c r="BL186" s="1">
        <f t="shared" si="195"/>
        <v>42710</v>
      </c>
      <c r="BM186" s="1">
        <v>2500</v>
      </c>
      <c r="BN186" s="1">
        <v>0</v>
      </c>
      <c r="BO186" s="1">
        <f t="shared" si="196"/>
        <v>200</v>
      </c>
      <c r="BP186" s="1">
        <f t="shared" si="197"/>
        <v>40010</v>
      </c>
      <c r="BQ186" s="1">
        <v>33500</v>
      </c>
      <c r="BR186" s="1">
        <f t="shared" si="198"/>
        <v>4690</v>
      </c>
      <c r="BS186" s="1">
        <f t="shared" si="199"/>
        <v>4020</v>
      </c>
      <c r="BT186" s="1">
        <v>0</v>
      </c>
      <c r="BU186" s="1">
        <v>500</v>
      </c>
      <c r="BV186" s="1">
        <f t="shared" si="200"/>
        <v>42710</v>
      </c>
      <c r="BW186" s="1">
        <v>2500</v>
      </c>
      <c r="BX186" s="1">
        <v>0</v>
      </c>
      <c r="BY186" s="1">
        <f t="shared" si="201"/>
        <v>200</v>
      </c>
      <c r="BZ186" s="1">
        <f t="shared" si="202"/>
        <v>40010</v>
      </c>
      <c r="CA186" s="1">
        <v>33500</v>
      </c>
      <c r="CB186" s="1">
        <f t="shared" si="203"/>
        <v>4690</v>
      </c>
      <c r="CC186" s="1">
        <f t="shared" si="204"/>
        <v>4020</v>
      </c>
      <c r="CD186" s="1">
        <v>0</v>
      </c>
      <c r="CE186" s="1">
        <v>500</v>
      </c>
      <c r="CF186" s="1">
        <f t="shared" si="205"/>
        <v>42710</v>
      </c>
      <c r="CG186" s="1">
        <v>2500</v>
      </c>
      <c r="CH186" s="1">
        <v>0</v>
      </c>
      <c r="CI186" s="1">
        <f t="shared" si="206"/>
        <v>200</v>
      </c>
      <c r="CJ186" s="1">
        <f t="shared" si="207"/>
        <v>40010</v>
      </c>
      <c r="CK186" s="1">
        <v>33500</v>
      </c>
      <c r="CL186" s="1">
        <f t="shared" si="208"/>
        <v>4690</v>
      </c>
      <c r="CM186" s="1">
        <f t="shared" si="209"/>
        <v>4020</v>
      </c>
      <c r="CN186" s="1">
        <v>0</v>
      </c>
      <c r="CO186" s="1">
        <v>500</v>
      </c>
      <c r="CP186" s="1">
        <f t="shared" si="210"/>
        <v>42710</v>
      </c>
      <c r="CQ186" s="1">
        <v>2500</v>
      </c>
      <c r="CR186" s="1">
        <v>0</v>
      </c>
      <c r="CS186" s="1">
        <f t="shared" si="211"/>
        <v>200</v>
      </c>
      <c r="CT186" s="1">
        <f t="shared" si="212"/>
        <v>40010</v>
      </c>
      <c r="CU186" s="1">
        <v>33500</v>
      </c>
      <c r="CV186" s="1">
        <f t="shared" si="213"/>
        <v>4690</v>
      </c>
      <c r="CW186" s="1">
        <f t="shared" si="214"/>
        <v>4020</v>
      </c>
      <c r="CX186" s="1">
        <v>0</v>
      </c>
      <c r="CY186" s="1">
        <v>500</v>
      </c>
      <c r="CZ186" s="1">
        <f t="shared" si="215"/>
        <v>42710</v>
      </c>
      <c r="DA186" s="1">
        <v>2500</v>
      </c>
      <c r="DB186" s="1">
        <v>0</v>
      </c>
      <c r="DC186" s="1">
        <f t="shared" si="216"/>
        <v>200</v>
      </c>
      <c r="DD186" s="1">
        <f t="shared" si="217"/>
        <v>40010</v>
      </c>
      <c r="DE186" s="1">
        <v>34500</v>
      </c>
      <c r="DF186" s="1">
        <f t="shared" si="218"/>
        <v>4830.0000000000009</v>
      </c>
      <c r="DG186" s="1">
        <f t="shared" si="219"/>
        <v>4140</v>
      </c>
      <c r="DH186" s="1">
        <v>0</v>
      </c>
      <c r="DI186" s="1">
        <v>500</v>
      </c>
      <c r="DJ186" s="1">
        <f t="shared" si="220"/>
        <v>43970</v>
      </c>
      <c r="DK186" s="1">
        <v>2500</v>
      </c>
      <c r="DL186" s="1">
        <v>0</v>
      </c>
      <c r="DM186" s="1">
        <f t="shared" si="221"/>
        <v>200</v>
      </c>
      <c r="DN186" s="1">
        <f t="shared" si="222"/>
        <v>41270</v>
      </c>
      <c r="DO186" s="1">
        <v>34500</v>
      </c>
      <c r="DP186" s="1">
        <f t="shared" si="223"/>
        <v>4830.0000000000009</v>
      </c>
      <c r="DQ186" s="1">
        <f t="shared" si="224"/>
        <v>4140</v>
      </c>
      <c r="DR186" s="1">
        <v>0</v>
      </c>
      <c r="DS186" s="1">
        <v>500</v>
      </c>
      <c r="DT186" s="1">
        <f t="shared" si="225"/>
        <v>43970</v>
      </c>
      <c r="DU186" s="1">
        <v>2500</v>
      </c>
      <c r="DV186" s="1">
        <v>0</v>
      </c>
      <c r="DW186" s="1">
        <f t="shared" si="226"/>
        <v>200</v>
      </c>
      <c r="DX186" s="1">
        <f t="shared" si="227"/>
        <v>41270</v>
      </c>
      <c r="DY186" s="1">
        <f t="shared" si="228"/>
        <v>514700</v>
      </c>
      <c r="DZ186" s="1">
        <f t="shared" si="160"/>
        <v>2400</v>
      </c>
      <c r="EA186" s="1">
        <f t="shared" si="161"/>
        <v>50000</v>
      </c>
      <c r="EB186" s="1">
        <v>0</v>
      </c>
      <c r="EC186" s="1">
        <f t="shared" si="162"/>
        <v>462300</v>
      </c>
      <c r="ED186" s="1">
        <f t="shared" si="163"/>
        <v>28000</v>
      </c>
      <c r="EE186" s="1">
        <f t="shared" si="164"/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f t="shared" si="165"/>
        <v>28000</v>
      </c>
      <c r="EQ186" s="1">
        <f t="shared" si="229"/>
        <v>28000</v>
      </c>
      <c r="ER186" s="1">
        <f t="shared" si="166"/>
        <v>434300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f t="shared" si="230"/>
        <v>0</v>
      </c>
      <c r="FA186" s="1">
        <f t="shared" si="231"/>
        <v>434300</v>
      </c>
      <c r="FB186" s="1">
        <f t="shared" si="232"/>
        <v>9215</v>
      </c>
      <c r="FC186" s="1">
        <f t="shared" si="233"/>
        <v>0</v>
      </c>
      <c r="FD186" s="1">
        <f t="shared" si="234"/>
        <v>9215</v>
      </c>
      <c r="FE186" s="1">
        <f t="shared" si="235"/>
        <v>0</v>
      </c>
      <c r="FF186" s="1">
        <f t="shared" si="236"/>
        <v>0</v>
      </c>
      <c r="FG186" s="1">
        <f t="shared" si="237"/>
        <v>0</v>
      </c>
      <c r="FH186" s="1">
        <v>0</v>
      </c>
      <c r="FI186" s="1">
        <f t="shared" si="238"/>
        <v>0</v>
      </c>
      <c r="FJ186" s="1" t="b">
        <f t="shared" si="239"/>
        <v>1</v>
      </c>
    </row>
    <row r="187" spans="1:166" x14ac:dyDescent="0.25">
      <c r="A187" s="1">
        <f>_xlfn.AGGREGATE(3,5,$B$2:B187)</f>
        <v>83</v>
      </c>
      <c r="B187" s="1" t="s">
        <v>494</v>
      </c>
      <c r="C187" s="1" t="s">
        <v>495</v>
      </c>
      <c r="D187" s="1" t="s">
        <v>813</v>
      </c>
      <c r="E187" s="1" t="s">
        <v>846</v>
      </c>
      <c r="F187" s="1">
        <v>0</v>
      </c>
      <c r="G187" s="1">
        <v>6000</v>
      </c>
      <c r="H187" s="1">
        <v>32500</v>
      </c>
      <c r="I187" s="1">
        <f t="shared" si="167"/>
        <v>3250</v>
      </c>
      <c r="J187" s="1">
        <f t="shared" si="168"/>
        <v>3900</v>
      </c>
      <c r="K187" s="1">
        <v>0</v>
      </c>
      <c r="L187" s="1">
        <v>0</v>
      </c>
      <c r="M187" s="1">
        <f t="shared" si="169"/>
        <v>39650</v>
      </c>
      <c r="N187" s="1">
        <v>2000</v>
      </c>
      <c r="O187" s="1">
        <v>0</v>
      </c>
      <c r="P187" s="1">
        <f t="shared" si="170"/>
        <v>150</v>
      </c>
      <c r="Q187" s="1">
        <f t="shared" si="171"/>
        <v>37500</v>
      </c>
      <c r="R187" s="1">
        <v>32500</v>
      </c>
      <c r="S187" s="1">
        <f t="shared" si="172"/>
        <v>3250</v>
      </c>
      <c r="T187" s="1">
        <f t="shared" si="173"/>
        <v>3900</v>
      </c>
      <c r="U187" s="1">
        <v>0</v>
      </c>
      <c r="V187" s="1">
        <v>0</v>
      </c>
      <c r="W187" s="1">
        <f t="shared" si="174"/>
        <v>39650</v>
      </c>
      <c r="X187" s="1">
        <v>2000</v>
      </c>
      <c r="Y187" s="1">
        <v>0</v>
      </c>
      <c r="Z187" s="1">
        <f t="shared" si="175"/>
        <v>150</v>
      </c>
      <c r="AA187" s="1">
        <f t="shared" si="176"/>
        <v>37500</v>
      </c>
      <c r="AB187" s="1">
        <v>32500</v>
      </c>
      <c r="AC187" s="1">
        <f t="shared" si="177"/>
        <v>4550</v>
      </c>
      <c r="AD187" s="1">
        <f t="shared" si="178"/>
        <v>3900</v>
      </c>
      <c r="AE187" s="1">
        <v>0</v>
      </c>
      <c r="AF187" s="1">
        <v>0</v>
      </c>
      <c r="AG187" s="1">
        <f t="shared" si="179"/>
        <v>40950</v>
      </c>
      <c r="AH187" s="1">
        <v>2000</v>
      </c>
      <c r="AI187" s="1">
        <v>0</v>
      </c>
      <c r="AJ187" s="1">
        <f t="shared" si="180"/>
        <v>200</v>
      </c>
      <c r="AK187" s="1">
        <f t="shared" si="181"/>
        <v>38750</v>
      </c>
      <c r="AL187" s="1">
        <v>32500</v>
      </c>
      <c r="AM187" s="1">
        <f t="shared" si="182"/>
        <v>4550</v>
      </c>
      <c r="AN187" s="1">
        <f t="shared" si="183"/>
        <v>3900</v>
      </c>
      <c r="AO187" s="1">
        <v>0</v>
      </c>
      <c r="AP187" s="1">
        <v>0</v>
      </c>
      <c r="AQ187" s="1">
        <f t="shared" si="184"/>
        <v>40950</v>
      </c>
      <c r="AR187" s="1">
        <v>2000</v>
      </c>
      <c r="AS187" s="1">
        <v>0</v>
      </c>
      <c r="AT187" s="1">
        <f t="shared" si="185"/>
        <v>200</v>
      </c>
      <c r="AU187" s="1">
        <f t="shared" si="186"/>
        <v>38750</v>
      </c>
      <c r="AV187" s="1">
        <v>33500</v>
      </c>
      <c r="AW187" s="1">
        <f t="shared" si="187"/>
        <v>4690</v>
      </c>
      <c r="AX187" s="1">
        <f t="shared" si="188"/>
        <v>1300</v>
      </c>
      <c r="AY187" s="1">
        <f t="shared" si="189"/>
        <v>4020</v>
      </c>
      <c r="AZ187" s="1">
        <v>0</v>
      </c>
      <c r="BA187" s="1">
        <v>0</v>
      </c>
      <c r="BB187" s="1">
        <f t="shared" si="190"/>
        <v>43510</v>
      </c>
      <c r="BC187" s="1">
        <v>2500</v>
      </c>
      <c r="BD187" s="1">
        <v>0</v>
      </c>
      <c r="BE187" s="1">
        <f t="shared" si="191"/>
        <v>200</v>
      </c>
      <c r="BF187" s="1">
        <f t="shared" si="192"/>
        <v>40810</v>
      </c>
      <c r="BG187" s="1">
        <v>33500</v>
      </c>
      <c r="BH187" s="1">
        <f t="shared" si="193"/>
        <v>4690</v>
      </c>
      <c r="BI187" s="1">
        <f t="shared" si="194"/>
        <v>4020</v>
      </c>
      <c r="BJ187" s="1">
        <v>0</v>
      </c>
      <c r="BK187" s="1">
        <v>0</v>
      </c>
      <c r="BL187" s="1">
        <f t="shared" si="195"/>
        <v>42210</v>
      </c>
      <c r="BM187" s="1">
        <v>2500</v>
      </c>
      <c r="BN187" s="1">
        <v>0</v>
      </c>
      <c r="BO187" s="1">
        <f t="shared" si="196"/>
        <v>200</v>
      </c>
      <c r="BP187" s="1">
        <f t="shared" si="197"/>
        <v>39510</v>
      </c>
      <c r="BQ187" s="1">
        <v>33500</v>
      </c>
      <c r="BR187" s="1">
        <f t="shared" si="198"/>
        <v>4690</v>
      </c>
      <c r="BS187" s="1">
        <f t="shared" si="199"/>
        <v>4020</v>
      </c>
      <c r="BT187" s="1">
        <v>0</v>
      </c>
      <c r="BU187" s="1">
        <v>0</v>
      </c>
      <c r="BV187" s="1">
        <f t="shared" si="200"/>
        <v>42210</v>
      </c>
      <c r="BW187" s="1">
        <v>2500</v>
      </c>
      <c r="BX187" s="1">
        <v>0</v>
      </c>
      <c r="BY187" s="1">
        <f t="shared" si="201"/>
        <v>200</v>
      </c>
      <c r="BZ187" s="1">
        <f t="shared" si="202"/>
        <v>39510</v>
      </c>
      <c r="CA187" s="1">
        <v>33500</v>
      </c>
      <c r="CB187" s="1">
        <f t="shared" si="203"/>
        <v>4690</v>
      </c>
      <c r="CC187" s="1">
        <f t="shared" si="204"/>
        <v>4020</v>
      </c>
      <c r="CD187" s="1">
        <v>0</v>
      </c>
      <c r="CE187" s="1">
        <v>0</v>
      </c>
      <c r="CF187" s="1">
        <f t="shared" si="205"/>
        <v>42210</v>
      </c>
      <c r="CG187" s="1">
        <v>2500</v>
      </c>
      <c r="CH187" s="1">
        <v>0</v>
      </c>
      <c r="CI187" s="1">
        <f t="shared" si="206"/>
        <v>200</v>
      </c>
      <c r="CJ187" s="1">
        <f t="shared" si="207"/>
        <v>39510</v>
      </c>
      <c r="CK187" s="1">
        <v>33500</v>
      </c>
      <c r="CL187" s="1">
        <f t="shared" si="208"/>
        <v>4690</v>
      </c>
      <c r="CM187" s="1">
        <f t="shared" si="209"/>
        <v>4020</v>
      </c>
      <c r="CN187" s="1">
        <v>0</v>
      </c>
      <c r="CO187" s="1">
        <v>0</v>
      </c>
      <c r="CP187" s="1">
        <f t="shared" si="210"/>
        <v>42210</v>
      </c>
      <c r="CQ187" s="1">
        <v>2500</v>
      </c>
      <c r="CR187" s="1">
        <v>0</v>
      </c>
      <c r="CS187" s="1">
        <f t="shared" si="211"/>
        <v>200</v>
      </c>
      <c r="CT187" s="1">
        <f t="shared" si="212"/>
        <v>39510</v>
      </c>
      <c r="CU187" s="1">
        <v>33500</v>
      </c>
      <c r="CV187" s="1">
        <f t="shared" si="213"/>
        <v>4690</v>
      </c>
      <c r="CW187" s="1">
        <f t="shared" si="214"/>
        <v>4020</v>
      </c>
      <c r="CX187" s="1">
        <v>0</v>
      </c>
      <c r="CY187" s="1">
        <v>0</v>
      </c>
      <c r="CZ187" s="1">
        <f t="shared" si="215"/>
        <v>42210</v>
      </c>
      <c r="DA187" s="1">
        <v>2500</v>
      </c>
      <c r="DB187" s="1">
        <v>0</v>
      </c>
      <c r="DC187" s="1">
        <f t="shared" si="216"/>
        <v>200</v>
      </c>
      <c r="DD187" s="1">
        <f t="shared" si="217"/>
        <v>39510</v>
      </c>
      <c r="DE187" s="1">
        <v>33500</v>
      </c>
      <c r="DF187" s="1">
        <f t="shared" si="218"/>
        <v>4690</v>
      </c>
      <c r="DG187" s="1">
        <f t="shared" si="219"/>
        <v>4020</v>
      </c>
      <c r="DH187" s="1">
        <v>0</v>
      </c>
      <c r="DI187" s="1">
        <v>0</v>
      </c>
      <c r="DJ187" s="1">
        <f t="shared" si="220"/>
        <v>42210</v>
      </c>
      <c r="DK187" s="1">
        <v>2500</v>
      </c>
      <c r="DL187" s="1">
        <v>0</v>
      </c>
      <c r="DM187" s="1">
        <f t="shared" si="221"/>
        <v>200</v>
      </c>
      <c r="DN187" s="1">
        <f t="shared" si="222"/>
        <v>39510</v>
      </c>
      <c r="DO187" s="1">
        <v>33500</v>
      </c>
      <c r="DP187" s="1">
        <f t="shared" si="223"/>
        <v>4690</v>
      </c>
      <c r="DQ187" s="1">
        <f t="shared" si="224"/>
        <v>4020</v>
      </c>
      <c r="DR187" s="1">
        <v>0</v>
      </c>
      <c r="DS187" s="1">
        <v>0</v>
      </c>
      <c r="DT187" s="1">
        <f t="shared" si="225"/>
        <v>42210</v>
      </c>
      <c r="DU187" s="1">
        <v>2500</v>
      </c>
      <c r="DV187" s="1">
        <v>0</v>
      </c>
      <c r="DW187" s="1">
        <f t="shared" si="226"/>
        <v>200</v>
      </c>
      <c r="DX187" s="1">
        <f t="shared" si="227"/>
        <v>39510</v>
      </c>
      <c r="DY187" s="1">
        <f t="shared" si="228"/>
        <v>506180</v>
      </c>
      <c r="DZ187" s="1">
        <f t="shared" si="160"/>
        <v>2300</v>
      </c>
      <c r="EA187" s="1">
        <f t="shared" si="161"/>
        <v>50000</v>
      </c>
      <c r="EB187" s="1">
        <v>0</v>
      </c>
      <c r="EC187" s="1">
        <f t="shared" si="162"/>
        <v>453880</v>
      </c>
      <c r="ED187" s="1">
        <f t="shared" si="163"/>
        <v>28000</v>
      </c>
      <c r="EE187" s="1">
        <f t="shared" si="164"/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f t="shared" si="165"/>
        <v>28000</v>
      </c>
      <c r="EQ187" s="1">
        <f t="shared" si="229"/>
        <v>28000</v>
      </c>
      <c r="ER187" s="1">
        <f t="shared" si="166"/>
        <v>425880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f t="shared" si="230"/>
        <v>0</v>
      </c>
      <c r="FA187" s="1">
        <f t="shared" si="231"/>
        <v>425880</v>
      </c>
      <c r="FB187" s="1">
        <f t="shared" si="232"/>
        <v>8794</v>
      </c>
      <c r="FC187" s="1">
        <f t="shared" si="233"/>
        <v>0</v>
      </c>
      <c r="FD187" s="1">
        <f t="shared" si="234"/>
        <v>8794</v>
      </c>
      <c r="FE187" s="1">
        <f t="shared" si="235"/>
        <v>0</v>
      </c>
      <c r="FF187" s="1">
        <f t="shared" si="236"/>
        <v>0</v>
      </c>
      <c r="FG187" s="1">
        <f t="shared" si="237"/>
        <v>0</v>
      </c>
      <c r="FH187" s="1">
        <v>0</v>
      </c>
      <c r="FI187" s="1">
        <f t="shared" si="238"/>
        <v>0</v>
      </c>
      <c r="FJ187" s="1" t="b">
        <f t="shared" si="239"/>
        <v>1</v>
      </c>
    </row>
    <row r="188" spans="1:166" customFormat="1" hidden="1" x14ac:dyDescent="0.25">
      <c r="A188">
        <f>_xlfn.AGGREGATE(3,5,$B$2:B188)</f>
        <v>83</v>
      </c>
      <c r="B188" t="s">
        <v>496</v>
      </c>
      <c r="C188" t="s">
        <v>497</v>
      </c>
      <c r="D188" t="s">
        <v>813</v>
      </c>
      <c r="E188" t="s">
        <v>846</v>
      </c>
      <c r="F188">
        <v>0</v>
      </c>
      <c r="G188">
        <v>0</v>
      </c>
      <c r="H188">
        <v>0</v>
      </c>
      <c r="I188">
        <f t="shared" si="167"/>
        <v>0</v>
      </c>
      <c r="J188">
        <f t="shared" si="168"/>
        <v>0</v>
      </c>
      <c r="K188">
        <v>0</v>
      </c>
      <c r="L188">
        <v>0</v>
      </c>
      <c r="M188">
        <f t="shared" si="169"/>
        <v>0</v>
      </c>
      <c r="N188">
        <v>0</v>
      </c>
      <c r="O188">
        <v>0</v>
      </c>
      <c r="P188">
        <f t="shared" si="170"/>
        <v>0</v>
      </c>
      <c r="Q188">
        <f t="shared" si="171"/>
        <v>0</v>
      </c>
      <c r="R188">
        <v>28900</v>
      </c>
      <c r="S188">
        <f t="shared" si="172"/>
        <v>2890</v>
      </c>
      <c r="T188">
        <f t="shared" si="173"/>
        <v>3468</v>
      </c>
      <c r="U188">
        <v>0</v>
      </c>
      <c r="V188">
        <v>500</v>
      </c>
      <c r="W188">
        <f t="shared" si="174"/>
        <v>35758</v>
      </c>
      <c r="X188">
        <v>0</v>
      </c>
      <c r="Y188">
        <v>0</v>
      </c>
      <c r="Z188">
        <f t="shared" si="175"/>
        <v>150</v>
      </c>
      <c r="AA188">
        <f t="shared" si="176"/>
        <v>35608</v>
      </c>
      <c r="AB188">
        <v>28900</v>
      </c>
      <c r="AC188">
        <f t="shared" si="177"/>
        <v>4046.0000000000005</v>
      </c>
      <c r="AD188">
        <f t="shared" si="178"/>
        <v>3468</v>
      </c>
      <c r="AE188">
        <v>0</v>
      </c>
      <c r="AF188">
        <v>500</v>
      </c>
      <c r="AG188">
        <f t="shared" si="179"/>
        <v>36914</v>
      </c>
      <c r="AH188">
        <v>0</v>
      </c>
      <c r="AI188">
        <v>0</v>
      </c>
      <c r="AJ188">
        <f t="shared" si="180"/>
        <v>150</v>
      </c>
      <c r="AK188">
        <f t="shared" si="181"/>
        <v>36764</v>
      </c>
      <c r="AL188">
        <v>28900</v>
      </c>
      <c r="AM188">
        <f t="shared" si="182"/>
        <v>4046.0000000000005</v>
      </c>
      <c r="AN188">
        <f t="shared" si="183"/>
        <v>3468</v>
      </c>
      <c r="AO188">
        <v>0</v>
      </c>
      <c r="AP188">
        <v>500</v>
      </c>
      <c r="AQ188">
        <f t="shared" si="184"/>
        <v>36914</v>
      </c>
      <c r="AR188">
        <v>0</v>
      </c>
      <c r="AS188">
        <v>0</v>
      </c>
      <c r="AT188">
        <f t="shared" si="185"/>
        <v>150</v>
      </c>
      <c r="AU188">
        <f t="shared" si="186"/>
        <v>36764</v>
      </c>
      <c r="AV188">
        <v>28900</v>
      </c>
      <c r="AW188">
        <f t="shared" si="187"/>
        <v>4046.0000000000005</v>
      </c>
      <c r="AX188">
        <f t="shared" si="188"/>
        <v>1156</v>
      </c>
      <c r="AY188">
        <f t="shared" si="189"/>
        <v>3468</v>
      </c>
      <c r="AZ188">
        <v>0</v>
      </c>
      <c r="BA188">
        <v>500</v>
      </c>
      <c r="BB188">
        <f t="shared" si="190"/>
        <v>38070</v>
      </c>
      <c r="BC188">
        <v>0</v>
      </c>
      <c r="BD188">
        <v>0</v>
      </c>
      <c r="BE188">
        <f t="shared" si="191"/>
        <v>150</v>
      </c>
      <c r="BF188">
        <f t="shared" si="192"/>
        <v>37920</v>
      </c>
      <c r="BG188">
        <v>28900</v>
      </c>
      <c r="BH188">
        <f t="shared" si="193"/>
        <v>4046.0000000000005</v>
      </c>
      <c r="BI188">
        <f t="shared" si="194"/>
        <v>3468</v>
      </c>
      <c r="BJ188">
        <v>0</v>
      </c>
      <c r="BK188">
        <v>500</v>
      </c>
      <c r="BL188">
        <f t="shared" si="195"/>
        <v>36914</v>
      </c>
      <c r="BM188">
        <v>0</v>
      </c>
      <c r="BN188">
        <v>0</v>
      </c>
      <c r="BO188">
        <f t="shared" si="196"/>
        <v>150</v>
      </c>
      <c r="BP188">
        <f t="shared" si="197"/>
        <v>36764</v>
      </c>
      <c r="BQ188">
        <v>28900</v>
      </c>
      <c r="BR188">
        <f t="shared" si="198"/>
        <v>4046.0000000000005</v>
      </c>
      <c r="BS188">
        <f t="shared" si="199"/>
        <v>3468</v>
      </c>
      <c r="BT188">
        <v>0</v>
      </c>
      <c r="BU188">
        <v>500</v>
      </c>
      <c r="BV188">
        <f t="shared" si="200"/>
        <v>36914</v>
      </c>
      <c r="BW188">
        <v>0</v>
      </c>
      <c r="BX188">
        <v>0</v>
      </c>
      <c r="BY188">
        <f t="shared" si="201"/>
        <v>150</v>
      </c>
      <c r="BZ188">
        <f t="shared" si="202"/>
        <v>36764</v>
      </c>
      <c r="CA188">
        <v>28900</v>
      </c>
      <c r="CB188">
        <f t="shared" si="203"/>
        <v>4046.0000000000005</v>
      </c>
      <c r="CC188">
        <f t="shared" si="204"/>
        <v>3468</v>
      </c>
      <c r="CD188">
        <v>0</v>
      </c>
      <c r="CE188">
        <v>500</v>
      </c>
      <c r="CF188">
        <f t="shared" si="205"/>
        <v>36914</v>
      </c>
      <c r="CG188">
        <v>0</v>
      </c>
      <c r="CH188">
        <v>0</v>
      </c>
      <c r="CI188">
        <f t="shared" si="206"/>
        <v>150</v>
      </c>
      <c r="CJ188">
        <f t="shared" si="207"/>
        <v>36764</v>
      </c>
      <c r="CK188">
        <v>28900</v>
      </c>
      <c r="CL188">
        <f t="shared" si="208"/>
        <v>4046.0000000000005</v>
      </c>
      <c r="CM188">
        <f t="shared" si="209"/>
        <v>3468</v>
      </c>
      <c r="CN188">
        <v>0</v>
      </c>
      <c r="CO188">
        <v>500</v>
      </c>
      <c r="CP188">
        <f t="shared" si="210"/>
        <v>36914</v>
      </c>
      <c r="CQ188">
        <v>0</v>
      </c>
      <c r="CR188">
        <v>0</v>
      </c>
      <c r="CS188">
        <f t="shared" si="211"/>
        <v>150</v>
      </c>
      <c r="CT188">
        <f t="shared" si="212"/>
        <v>36764</v>
      </c>
      <c r="CU188">
        <v>28900</v>
      </c>
      <c r="CV188">
        <f t="shared" si="213"/>
        <v>4046.0000000000005</v>
      </c>
      <c r="CW188">
        <f t="shared" si="214"/>
        <v>3468</v>
      </c>
      <c r="CX188">
        <v>0</v>
      </c>
      <c r="CY188">
        <v>500</v>
      </c>
      <c r="CZ188">
        <f t="shared" si="215"/>
        <v>36914</v>
      </c>
      <c r="DA188">
        <v>0</v>
      </c>
      <c r="DB188">
        <v>0</v>
      </c>
      <c r="DC188">
        <f t="shared" si="216"/>
        <v>150</v>
      </c>
      <c r="DD188">
        <f t="shared" si="217"/>
        <v>36764</v>
      </c>
      <c r="DE188">
        <v>28900</v>
      </c>
      <c r="DF188">
        <f t="shared" si="218"/>
        <v>4046.0000000000005</v>
      </c>
      <c r="DG188">
        <f t="shared" si="219"/>
        <v>3468</v>
      </c>
      <c r="DH188">
        <v>0</v>
      </c>
      <c r="DI188">
        <v>500</v>
      </c>
      <c r="DJ188">
        <f t="shared" si="220"/>
        <v>36914</v>
      </c>
      <c r="DK188">
        <v>0</v>
      </c>
      <c r="DL188">
        <v>0</v>
      </c>
      <c r="DM188">
        <f t="shared" si="221"/>
        <v>150</v>
      </c>
      <c r="DN188">
        <f t="shared" si="222"/>
        <v>36764</v>
      </c>
      <c r="DO188">
        <v>28900</v>
      </c>
      <c r="DP188">
        <f t="shared" si="223"/>
        <v>4046.0000000000005</v>
      </c>
      <c r="DQ188">
        <f t="shared" si="224"/>
        <v>3468</v>
      </c>
      <c r="DR188">
        <v>0</v>
      </c>
      <c r="DS188">
        <v>500</v>
      </c>
      <c r="DT188">
        <f t="shared" si="225"/>
        <v>36914</v>
      </c>
      <c r="DU188">
        <v>0</v>
      </c>
      <c r="DV188">
        <v>0</v>
      </c>
      <c r="DW188">
        <f t="shared" si="226"/>
        <v>150</v>
      </c>
      <c r="DX188">
        <f t="shared" si="227"/>
        <v>36764</v>
      </c>
      <c r="DY188">
        <f t="shared" si="228"/>
        <v>406054</v>
      </c>
      <c r="DZ188">
        <f t="shared" si="160"/>
        <v>1650</v>
      </c>
      <c r="EA188">
        <f t="shared" si="161"/>
        <v>50000</v>
      </c>
      <c r="EB188">
        <v>0</v>
      </c>
      <c r="EC188">
        <f t="shared" si="162"/>
        <v>354404</v>
      </c>
      <c r="ED188">
        <f t="shared" si="163"/>
        <v>0</v>
      </c>
      <c r="EE188">
        <f t="shared" si="164"/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f t="shared" si="165"/>
        <v>0</v>
      </c>
      <c r="EQ188">
        <f t="shared" si="229"/>
        <v>0</v>
      </c>
      <c r="ER188">
        <f t="shared" si="166"/>
        <v>354404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f t="shared" si="230"/>
        <v>0</v>
      </c>
      <c r="FA188">
        <f t="shared" si="231"/>
        <v>354404</v>
      </c>
      <c r="FB188">
        <f t="shared" si="232"/>
        <v>5220</v>
      </c>
      <c r="FC188">
        <f t="shared" si="233"/>
        <v>0</v>
      </c>
      <c r="FD188">
        <f t="shared" si="234"/>
        <v>5220</v>
      </c>
      <c r="FE188">
        <f t="shared" si="235"/>
        <v>0</v>
      </c>
      <c r="FF188">
        <f t="shared" si="236"/>
        <v>0</v>
      </c>
      <c r="FG188">
        <f t="shared" si="237"/>
        <v>0</v>
      </c>
      <c r="FH188">
        <v>0</v>
      </c>
      <c r="FI188">
        <f t="shared" si="238"/>
        <v>0</v>
      </c>
      <c r="FJ188" t="b">
        <f t="shared" si="239"/>
        <v>0</v>
      </c>
    </row>
    <row r="189" spans="1:166" customFormat="1" hidden="1" x14ac:dyDescent="0.25">
      <c r="A189">
        <f>_xlfn.AGGREGATE(3,5,$B$2:B189)</f>
        <v>83</v>
      </c>
      <c r="B189" t="s">
        <v>498</v>
      </c>
      <c r="C189" t="s">
        <v>499</v>
      </c>
      <c r="D189" t="s">
        <v>813</v>
      </c>
      <c r="E189" t="s">
        <v>846</v>
      </c>
      <c r="F189">
        <v>0</v>
      </c>
      <c r="G189">
        <v>0</v>
      </c>
      <c r="H189">
        <v>0</v>
      </c>
      <c r="I189">
        <f t="shared" si="167"/>
        <v>0</v>
      </c>
      <c r="J189">
        <f t="shared" si="168"/>
        <v>0</v>
      </c>
      <c r="K189">
        <v>0</v>
      </c>
      <c r="L189">
        <v>0</v>
      </c>
      <c r="M189">
        <f t="shared" si="169"/>
        <v>0</v>
      </c>
      <c r="N189">
        <v>0</v>
      </c>
      <c r="O189">
        <v>0</v>
      </c>
      <c r="P189">
        <f t="shared" si="170"/>
        <v>0</v>
      </c>
      <c r="Q189">
        <f t="shared" si="171"/>
        <v>0</v>
      </c>
      <c r="R189">
        <v>0</v>
      </c>
      <c r="S189">
        <f t="shared" si="172"/>
        <v>0</v>
      </c>
      <c r="T189">
        <f t="shared" si="173"/>
        <v>0</v>
      </c>
      <c r="U189">
        <v>0</v>
      </c>
      <c r="V189">
        <v>0</v>
      </c>
      <c r="W189">
        <f t="shared" si="174"/>
        <v>0</v>
      </c>
      <c r="X189">
        <v>0</v>
      </c>
      <c r="Y189">
        <v>0</v>
      </c>
      <c r="Z189">
        <f t="shared" si="175"/>
        <v>0</v>
      </c>
      <c r="AA189">
        <f t="shared" si="176"/>
        <v>0</v>
      </c>
      <c r="AB189">
        <v>0</v>
      </c>
      <c r="AC189">
        <f t="shared" si="177"/>
        <v>0</v>
      </c>
      <c r="AD189">
        <f t="shared" si="178"/>
        <v>0</v>
      </c>
      <c r="AE189">
        <v>0</v>
      </c>
      <c r="AF189">
        <v>0</v>
      </c>
      <c r="AG189">
        <f t="shared" si="179"/>
        <v>0</v>
      </c>
      <c r="AH189">
        <v>0</v>
      </c>
      <c r="AI189">
        <v>0</v>
      </c>
      <c r="AJ189">
        <f t="shared" si="180"/>
        <v>0</v>
      </c>
      <c r="AK189">
        <f t="shared" si="181"/>
        <v>0</v>
      </c>
      <c r="AL189">
        <v>0</v>
      </c>
      <c r="AM189">
        <f t="shared" si="182"/>
        <v>0</v>
      </c>
      <c r="AN189">
        <f t="shared" si="183"/>
        <v>0</v>
      </c>
      <c r="AO189">
        <v>0</v>
      </c>
      <c r="AP189">
        <v>0</v>
      </c>
      <c r="AQ189">
        <f t="shared" si="184"/>
        <v>0</v>
      </c>
      <c r="AR189">
        <v>0</v>
      </c>
      <c r="AS189">
        <v>0</v>
      </c>
      <c r="AT189">
        <f t="shared" si="185"/>
        <v>0</v>
      </c>
      <c r="AU189">
        <f t="shared" si="186"/>
        <v>0</v>
      </c>
      <c r="AV189">
        <v>0</v>
      </c>
      <c r="AW189">
        <f t="shared" si="187"/>
        <v>0</v>
      </c>
      <c r="AX189">
        <f t="shared" si="188"/>
        <v>0</v>
      </c>
      <c r="AY189">
        <f t="shared" si="189"/>
        <v>0</v>
      </c>
      <c r="AZ189">
        <v>0</v>
      </c>
      <c r="BA189">
        <v>0</v>
      </c>
      <c r="BB189">
        <f t="shared" si="190"/>
        <v>0</v>
      </c>
      <c r="BC189">
        <v>0</v>
      </c>
      <c r="BD189">
        <v>0</v>
      </c>
      <c r="BE189">
        <f t="shared" si="191"/>
        <v>0</v>
      </c>
      <c r="BF189">
        <f t="shared" si="192"/>
        <v>0</v>
      </c>
      <c r="BG189">
        <v>0</v>
      </c>
      <c r="BH189">
        <f t="shared" si="193"/>
        <v>0</v>
      </c>
      <c r="BI189">
        <f t="shared" si="194"/>
        <v>0</v>
      </c>
      <c r="BJ189">
        <v>0</v>
      </c>
      <c r="BK189">
        <v>0</v>
      </c>
      <c r="BL189">
        <f t="shared" si="195"/>
        <v>0</v>
      </c>
      <c r="BM189">
        <v>0</v>
      </c>
      <c r="BN189">
        <v>0</v>
      </c>
      <c r="BO189">
        <f t="shared" si="196"/>
        <v>0</v>
      </c>
      <c r="BP189">
        <f t="shared" si="197"/>
        <v>0</v>
      </c>
      <c r="BQ189">
        <v>0</v>
      </c>
      <c r="BR189">
        <f t="shared" si="198"/>
        <v>0</v>
      </c>
      <c r="BS189">
        <f t="shared" si="199"/>
        <v>0</v>
      </c>
      <c r="BT189">
        <v>0</v>
      </c>
      <c r="BU189">
        <v>0</v>
      </c>
      <c r="BV189">
        <f t="shared" si="200"/>
        <v>0</v>
      </c>
      <c r="BW189">
        <v>0</v>
      </c>
      <c r="BX189">
        <v>0</v>
      </c>
      <c r="BY189">
        <f t="shared" si="201"/>
        <v>0</v>
      </c>
      <c r="BZ189">
        <f t="shared" si="202"/>
        <v>0</v>
      </c>
      <c r="CA189">
        <v>0</v>
      </c>
      <c r="CB189">
        <f t="shared" si="203"/>
        <v>0</v>
      </c>
      <c r="CC189">
        <f t="shared" si="204"/>
        <v>0</v>
      </c>
      <c r="CD189">
        <v>0</v>
      </c>
      <c r="CE189">
        <v>0</v>
      </c>
      <c r="CF189">
        <f t="shared" si="205"/>
        <v>0</v>
      </c>
      <c r="CG189">
        <v>0</v>
      </c>
      <c r="CH189">
        <v>0</v>
      </c>
      <c r="CI189">
        <f t="shared" si="206"/>
        <v>0</v>
      </c>
      <c r="CJ189">
        <f t="shared" si="207"/>
        <v>0</v>
      </c>
      <c r="CK189">
        <v>0</v>
      </c>
      <c r="CL189">
        <f t="shared" si="208"/>
        <v>0</v>
      </c>
      <c r="CM189">
        <f t="shared" si="209"/>
        <v>0</v>
      </c>
      <c r="CN189">
        <v>0</v>
      </c>
      <c r="CO189">
        <v>0</v>
      </c>
      <c r="CP189">
        <f t="shared" si="210"/>
        <v>0</v>
      </c>
      <c r="CQ189">
        <v>0</v>
      </c>
      <c r="CR189">
        <v>0</v>
      </c>
      <c r="CS189">
        <f t="shared" si="211"/>
        <v>0</v>
      </c>
      <c r="CT189">
        <f t="shared" si="212"/>
        <v>0</v>
      </c>
      <c r="CU189">
        <v>0</v>
      </c>
      <c r="CV189">
        <f t="shared" si="213"/>
        <v>0</v>
      </c>
      <c r="CW189">
        <f t="shared" si="214"/>
        <v>0</v>
      </c>
      <c r="CX189">
        <v>0</v>
      </c>
      <c r="CY189">
        <v>0</v>
      </c>
      <c r="CZ189">
        <f t="shared" si="215"/>
        <v>0</v>
      </c>
      <c r="DA189">
        <v>0</v>
      </c>
      <c r="DB189">
        <v>0</v>
      </c>
      <c r="DC189">
        <f t="shared" si="216"/>
        <v>0</v>
      </c>
      <c r="DD189">
        <f t="shared" si="217"/>
        <v>0</v>
      </c>
      <c r="DE189">
        <v>0</v>
      </c>
      <c r="DF189">
        <f t="shared" si="218"/>
        <v>0</v>
      </c>
      <c r="DG189">
        <f t="shared" si="219"/>
        <v>0</v>
      </c>
      <c r="DH189">
        <v>0</v>
      </c>
      <c r="DI189">
        <v>0</v>
      </c>
      <c r="DJ189">
        <f t="shared" si="220"/>
        <v>0</v>
      </c>
      <c r="DK189">
        <v>0</v>
      </c>
      <c r="DL189">
        <v>0</v>
      </c>
      <c r="DM189">
        <f t="shared" si="221"/>
        <v>0</v>
      </c>
      <c r="DN189">
        <f t="shared" si="222"/>
        <v>0</v>
      </c>
      <c r="DO189">
        <v>0</v>
      </c>
      <c r="DP189">
        <f t="shared" si="223"/>
        <v>0</v>
      </c>
      <c r="DQ189">
        <f t="shared" si="224"/>
        <v>0</v>
      </c>
      <c r="DR189">
        <v>0</v>
      </c>
      <c r="DS189">
        <v>0</v>
      </c>
      <c r="DT189">
        <f t="shared" si="225"/>
        <v>0</v>
      </c>
      <c r="DU189">
        <v>0</v>
      </c>
      <c r="DV189">
        <v>0</v>
      </c>
      <c r="DW189">
        <f t="shared" si="226"/>
        <v>0</v>
      </c>
      <c r="DX189">
        <f t="shared" si="227"/>
        <v>0</v>
      </c>
      <c r="DY189">
        <f t="shared" si="228"/>
        <v>0</v>
      </c>
      <c r="DZ189">
        <f t="shared" si="160"/>
        <v>0</v>
      </c>
      <c r="EA189">
        <f t="shared" si="161"/>
        <v>0</v>
      </c>
      <c r="EB189">
        <v>0</v>
      </c>
      <c r="EC189">
        <f t="shared" si="162"/>
        <v>0</v>
      </c>
      <c r="ED189">
        <f t="shared" si="163"/>
        <v>0</v>
      </c>
      <c r="EE189">
        <f t="shared" si="164"/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f t="shared" si="165"/>
        <v>0</v>
      </c>
      <c r="EQ189">
        <f t="shared" si="229"/>
        <v>0</v>
      </c>
      <c r="ER189">
        <f t="shared" si="166"/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f t="shared" si="230"/>
        <v>0</v>
      </c>
      <c r="FA189">
        <f t="shared" si="231"/>
        <v>0</v>
      </c>
      <c r="FB189">
        <f t="shared" si="232"/>
        <v>0</v>
      </c>
      <c r="FC189">
        <f t="shared" si="233"/>
        <v>0</v>
      </c>
      <c r="FD189">
        <f t="shared" si="234"/>
        <v>0</v>
      </c>
      <c r="FE189">
        <f t="shared" si="235"/>
        <v>0</v>
      </c>
      <c r="FF189">
        <f t="shared" si="236"/>
        <v>0</v>
      </c>
      <c r="FG189">
        <f t="shared" si="237"/>
        <v>0</v>
      </c>
      <c r="FH189">
        <v>0</v>
      </c>
      <c r="FI189">
        <f t="shared" si="238"/>
        <v>0</v>
      </c>
      <c r="FJ189" t="b">
        <f t="shared" si="239"/>
        <v>0</v>
      </c>
    </row>
    <row r="190" spans="1:166" x14ac:dyDescent="0.25">
      <c r="A190" s="1">
        <f>_xlfn.AGGREGATE(3,5,$B$2:B190)</f>
        <v>84</v>
      </c>
      <c r="B190" s="1" t="s">
        <v>500</v>
      </c>
      <c r="C190" s="1" t="s">
        <v>501</v>
      </c>
      <c r="D190" s="1" t="s">
        <v>814</v>
      </c>
      <c r="E190" s="1" t="s">
        <v>846</v>
      </c>
      <c r="F190" s="1">
        <v>0</v>
      </c>
      <c r="G190" s="1">
        <v>0</v>
      </c>
      <c r="H190" s="1">
        <v>45900</v>
      </c>
      <c r="I190" s="1">
        <f t="shared" si="167"/>
        <v>4590</v>
      </c>
      <c r="J190" s="1">
        <f t="shared" si="168"/>
        <v>5508</v>
      </c>
      <c r="K190" s="1">
        <v>400</v>
      </c>
      <c r="L190" s="1">
        <v>0</v>
      </c>
      <c r="M190" s="1">
        <f t="shared" si="169"/>
        <v>56398</v>
      </c>
      <c r="N190" s="1">
        <v>4000</v>
      </c>
      <c r="O190" s="1">
        <v>0</v>
      </c>
      <c r="P190" s="1">
        <f t="shared" si="170"/>
        <v>200</v>
      </c>
      <c r="Q190" s="1">
        <f t="shared" si="171"/>
        <v>52198</v>
      </c>
      <c r="R190" s="1">
        <v>45900</v>
      </c>
      <c r="S190" s="1">
        <f t="shared" si="172"/>
        <v>4590</v>
      </c>
      <c r="T190" s="1">
        <f t="shared" si="173"/>
        <v>5508</v>
      </c>
      <c r="U190" s="1">
        <v>400</v>
      </c>
      <c r="V190" s="1">
        <v>0</v>
      </c>
      <c r="W190" s="1">
        <f t="shared" si="174"/>
        <v>56398</v>
      </c>
      <c r="X190" s="1">
        <v>4000</v>
      </c>
      <c r="Y190" s="1">
        <v>0</v>
      </c>
      <c r="Z190" s="1">
        <f t="shared" si="175"/>
        <v>200</v>
      </c>
      <c r="AA190" s="1">
        <f t="shared" si="176"/>
        <v>52198</v>
      </c>
      <c r="AB190" s="1">
        <v>45900</v>
      </c>
      <c r="AC190" s="1">
        <f t="shared" si="177"/>
        <v>6426.0000000000009</v>
      </c>
      <c r="AD190" s="1">
        <f t="shared" si="178"/>
        <v>5508</v>
      </c>
      <c r="AE190" s="1">
        <v>400</v>
      </c>
      <c r="AF190" s="1">
        <v>0</v>
      </c>
      <c r="AG190" s="1">
        <f t="shared" si="179"/>
        <v>58234</v>
      </c>
      <c r="AH190" s="1">
        <v>4000</v>
      </c>
      <c r="AI190" s="1">
        <v>0</v>
      </c>
      <c r="AJ190" s="1">
        <f t="shared" si="180"/>
        <v>200</v>
      </c>
      <c r="AK190" s="1">
        <f t="shared" si="181"/>
        <v>54034</v>
      </c>
      <c r="AL190" s="1">
        <v>45900</v>
      </c>
      <c r="AM190" s="1">
        <f t="shared" si="182"/>
        <v>6426.0000000000009</v>
      </c>
      <c r="AN190" s="1">
        <f t="shared" si="183"/>
        <v>5508</v>
      </c>
      <c r="AO190" s="1">
        <v>400</v>
      </c>
      <c r="AP190" s="1">
        <v>0</v>
      </c>
      <c r="AQ190" s="1">
        <f t="shared" si="184"/>
        <v>58234</v>
      </c>
      <c r="AR190" s="1">
        <v>4000</v>
      </c>
      <c r="AS190" s="1">
        <v>0</v>
      </c>
      <c r="AT190" s="1">
        <f t="shared" si="185"/>
        <v>200</v>
      </c>
      <c r="AU190" s="1">
        <f t="shared" si="186"/>
        <v>54034</v>
      </c>
      <c r="AV190" s="1">
        <v>47300</v>
      </c>
      <c r="AW190" s="1">
        <f t="shared" si="187"/>
        <v>6622.0000000000009</v>
      </c>
      <c r="AX190" s="1">
        <f t="shared" si="188"/>
        <v>1836</v>
      </c>
      <c r="AY190" s="1">
        <f t="shared" si="189"/>
        <v>5676</v>
      </c>
      <c r="AZ190" s="1">
        <v>400</v>
      </c>
      <c r="BA190" s="1">
        <v>0</v>
      </c>
      <c r="BB190" s="1">
        <f t="shared" si="190"/>
        <v>61834</v>
      </c>
      <c r="BC190" s="1">
        <v>4000</v>
      </c>
      <c r="BD190" s="1">
        <v>0</v>
      </c>
      <c r="BE190" s="1">
        <f t="shared" si="191"/>
        <v>200</v>
      </c>
      <c r="BF190" s="1">
        <f t="shared" si="192"/>
        <v>57634</v>
      </c>
      <c r="BG190" s="1">
        <v>47300</v>
      </c>
      <c r="BH190" s="1">
        <f t="shared" si="193"/>
        <v>6622.0000000000009</v>
      </c>
      <c r="BI190" s="1">
        <f t="shared" si="194"/>
        <v>5676</v>
      </c>
      <c r="BJ190" s="1">
        <v>400</v>
      </c>
      <c r="BK190" s="1">
        <v>0</v>
      </c>
      <c r="BL190" s="1">
        <f t="shared" si="195"/>
        <v>59998</v>
      </c>
      <c r="BM190" s="1">
        <v>4000</v>
      </c>
      <c r="BN190" s="1">
        <v>0</v>
      </c>
      <c r="BO190" s="1">
        <f t="shared" si="196"/>
        <v>200</v>
      </c>
      <c r="BP190" s="1">
        <f t="shared" si="197"/>
        <v>55798</v>
      </c>
      <c r="BQ190" s="1">
        <v>47300</v>
      </c>
      <c r="BR190" s="1">
        <f t="shared" si="198"/>
        <v>6622.0000000000009</v>
      </c>
      <c r="BS190" s="1">
        <f t="shared" si="199"/>
        <v>5676</v>
      </c>
      <c r="BT190" s="1">
        <v>400</v>
      </c>
      <c r="BU190" s="1">
        <v>0</v>
      </c>
      <c r="BV190" s="1">
        <f t="shared" si="200"/>
        <v>59998</v>
      </c>
      <c r="BW190" s="1">
        <v>4000</v>
      </c>
      <c r="BX190" s="1">
        <v>0</v>
      </c>
      <c r="BY190" s="1">
        <f t="shared" si="201"/>
        <v>200</v>
      </c>
      <c r="BZ190" s="1">
        <f t="shared" si="202"/>
        <v>55798</v>
      </c>
      <c r="CA190" s="1">
        <v>47300</v>
      </c>
      <c r="CB190" s="1">
        <f t="shared" si="203"/>
        <v>6622.0000000000009</v>
      </c>
      <c r="CC190" s="1">
        <f t="shared" si="204"/>
        <v>5676</v>
      </c>
      <c r="CD190" s="1">
        <v>400</v>
      </c>
      <c r="CE190" s="1">
        <v>0</v>
      </c>
      <c r="CF190" s="1">
        <f t="shared" si="205"/>
        <v>59998</v>
      </c>
      <c r="CG190" s="1">
        <v>4000</v>
      </c>
      <c r="CH190" s="1">
        <v>0</v>
      </c>
      <c r="CI190" s="1">
        <f t="shared" si="206"/>
        <v>200</v>
      </c>
      <c r="CJ190" s="1">
        <f t="shared" si="207"/>
        <v>55798</v>
      </c>
      <c r="CK190" s="1">
        <v>47300</v>
      </c>
      <c r="CL190" s="1">
        <f t="shared" si="208"/>
        <v>6622.0000000000009</v>
      </c>
      <c r="CM190" s="1">
        <f t="shared" si="209"/>
        <v>5676</v>
      </c>
      <c r="CN190" s="1">
        <v>400</v>
      </c>
      <c r="CO190" s="1">
        <v>0</v>
      </c>
      <c r="CP190" s="1">
        <f t="shared" si="210"/>
        <v>59998</v>
      </c>
      <c r="CQ190" s="1">
        <v>4000</v>
      </c>
      <c r="CR190" s="1">
        <v>0</v>
      </c>
      <c r="CS190" s="1">
        <f t="shared" si="211"/>
        <v>200</v>
      </c>
      <c r="CT190" s="1">
        <f t="shared" si="212"/>
        <v>55798</v>
      </c>
      <c r="CU190" s="1">
        <v>47300</v>
      </c>
      <c r="CV190" s="1">
        <f t="shared" si="213"/>
        <v>6622.0000000000009</v>
      </c>
      <c r="CW190" s="1">
        <f t="shared" si="214"/>
        <v>5676</v>
      </c>
      <c r="CX190" s="1">
        <v>400</v>
      </c>
      <c r="CY190" s="1">
        <v>0</v>
      </c>
      <c r="CZ190" s="1">
        <f t="shared" si="215"/>
        <v>59998</v>
      </c>
      <c r="DA190" s="1">
        <v>4000</v>
      </c>
      <c r="DB190" s="1">
        <v>0</v>
      </c>
      <c r="DC190" s="1">
        <f t="shared" si="216"/>
        <v>200</v>
      </c>
      <c r="DD190" s="1">
        <f t="shared" si="217"/>
        <v>55798</v>
      </c>
      <c r="DE190" s="1">
        <v>47300</v>
      </c>
      <c r="DF190" s="1">
        <f t="shared" si="218"/>
        <v>6622.0000000000009</v>
      </c>
      <c r="DG190" s="1">
        <f t="shared" si="219"/>
        <v>5676</v>
      </c>
      <c r="DH190" s="1">
        <v>400</v>
      </c>
      <c r="DI190" s="1">
        <v>0</v>
      </c>
      <c r="DJ190" s="1">
        <f t="shared" si="220"/>
        <v>59998</v>
      </c>
      <c r="DK190" s="1">
        <v>4000</v>
      </c>
      <c r="DL190" s="1">
        <v>0</v>
      </c>
      <c r="DM190" s="1">
        <f t="shared" si="221"/>
        <v>200</v>
      </c>
      <c r="DN190" s="1">
        <f t="shared" si="222"/>
        <v>55798</v>
      </c>
      <c r="DO190" s="1">
        <v>47300</v>
      </c>
      <c r="DP190" s="1">
        <f t="shared" si="223"/>
        <v>6622.0000000000009</v>
      </c>
      <c r="DQ190" s="1">
        <f t="shared" si="224"/>
        <v>5676</v>
      </c>
      <c r="DR190" s="1">
        <v>400</v>
      </c>
      <c r="DS190" s="1">
        <v>0</v>
      </c>
      <c r="DT190" s="1">
        <f t="shared" si="225"/>
        <v>59998</v>
      </c>
      <c r="DU190" s="1">
        <v>4000</v>
      </c>
      <c r="DV190" s="1">
        <v>0</v>
      </c>
      <c r="DW190" s="1">
        <f t="shared" si="226"/>
        <v>200</v>
      </c>
      <c r="DX190" s="1">
        <f t="shared" si="227"/>
        <v>55798</v>
      </c>
      <c r="DY190" s="1">
        <f t="shared" si="228"/>
        <v>711084</v>
      </c>
      <c r="DZ190" s="1">
        <f t="shared" si="160"/>
        <v>2400</v>
      </c>
      <c r="EA190" s="1">
        <f t="shared" si="161"/>
        <v>50000</v>
      </c>
      <c r="EB190" s="1">
        <v>0</v>
      </c>
      <c r="EC190" s="1">
        <f t="shared" si="162"/>
        <v>658684</v>
      </c>
      <c r="ED190" s="1">
        <f t="shared" si="163"/>
        <v>48000</v>
      </c>
      <c r="EE190" s="1">
        <f t="shared" si="164"/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f t="shared" si="165"/>
        <v>48000</v>
      </c>
      <c r="EQ190" s="1">
        <f t="shared" si="229"/>
        <v>48000</v>
      </c>
      <c r="ER190" s="1">
        <f t="shared" si="166"/>
        <v>610684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f t="shared" si="230"/>
        <v>0</v>
      </c>
      <c r="FA190" s="1">
        <f t="shared" si="231"/>
        <v>610684</v>
      </c>
      <c r="FB190" s="1">
        <f t="shared" si="232"/>
        <v>12500</v>
      </c>
      <c r="FC190" s="1">
        <f t="shared" si="233"/>
        <v>11068</v>
      </c>
      <c r="FD190" s="1">
        <f t="shared" si="234"/>
        <v>23568</v>
      </c>
      <c r="FE190" s="1">
        <f t="shared" si="235"/>
        <v>23568</v>
      </c>
      <c r="FF190" s="1">
        <f t="shared" si="236"/>
        <v>942.72</v>
      </c>
      <c r="FG190" s="1">
        <f t="shared" si="237"/>
        <v>24511</v>
      </c>
      <c r="FH190" s="1">
        <v>0</v>
      </c>
      <c r="FI190" s="1">
        <f t="shared" si="238"/>
        <v>24511</v>
      </c>
      <c r="FJ190" s="1" t="b">
        <f t="shared" si="239"/>
        <v>1</v>
      </c>
    </row>
    <row r="191" spans="1:166" x14ac:dyDescent="0.25">
      <c r="A191" s="1">
        <f>_xlfn.AGGREGATE(3,5,$B$2:B191)</f>
        <v>85</v>
      </c>
      <c r="B191" s="1" t="s">
        <v>502</v>
      </c>
      <c r="C191" s="1" t="s">
        <v>503</v>
      </c>
      <c r="D191" s="1" t="s">
        <v>814</v>
      </c>
      <c r="E191" s="1" t="s">
        <v>846</v>
      </c>
      <c r="F191" s="1">
        <v>0</v>
      </c>
      <c r="G191" s="1">
        <v>6000</v>
      </c>
      <c r="H191" s="1">
        <v>32500</v>
      </c>
      <c r="I191" s="1">
        <f t="shared" si="167"/>
        <v>3250</v>
      </c>
      <c r="J191" s="1">
        <f t="shared" si="168"/>
        <v>3900</v>
      </c>
      <c r="K191" s="1">
        <v>0</v>
      </c>
      <c r="L191" s="1">
        <v>500</v>
      </c>
      <c r="M191" s="1">
        <f t="shared" si="169"/>
        <v>40150</v>
      </c>
      <c r="N191" s="1">
        <v>3000</v>
      </c>
      <c r="O191" s="1">
        <v>0</v>
      </c>
      <c r="P191" s="1">
        <f t="shared" si="170"/>
        <v>200</v>
      </c>
      <c r="Q191" s="1">
        <f t="shared" si="171"/>
        <v>36950</v>
      </c>
      <c r="R191" s="1">
        <v>32500</v>
      </c>
      <c r="S191" s="1">
        <f t="shared" si="172"/>
        <v>3250</v>
      </c>
      <c r="T191" s="1">
        <f t="shared" si="173"/>
        <v>3900</v>
      </c>
      <c r="U191" s="1">
        <v>0</v>
      </c>
      <c r="V191" s="1">
        <v>500</v>
      </c>
      <c r="W191" s="1">
        <f t="shared" si="174"/>
        <v>40150</v>
      </c>
      <c r="X191" s="1">
        <v>3000</v>
      </c>
      <c r="Y191" s="1">
        <v>0</v>
      </c>
      <c r="Z191" s="1">
        <f t="shared" si="175"/>
        <v>200</v>
      </c>
      <c r="AA191" s="1">
        <f t="shared" si="176"/>
        <v>36950</v>
      </c>
      <c r="AB191" s="1">
        <v>32500</v>
      </c>
      <c r="AC191" s="1">
        <f t="shared" si="177"/>
        <v>4550</v>
      </c>
      <c r="AD191" s="1">
        <f t="shared" si="178"/>
        <v>3900</v>
      </c>
      <c r="AE191" s="1">
        <v>0</v>
      </c>
      <c r="AF191" s="1">
        <v>500</v>
      </c>
      <c r="AG191" s="1">
        <f t="shared" si="179"/>
        <v>41450</v>
      </c>
      <c r="AH191" s="1">
        <v>3000</v>
      </c>
      <c r="AI191" s="1">
        <v>0</v>
      </c>
      <c r="AJ191" s="1">
        <f t="shared" si="180"/>
        <v>200</v>
      </c>
      <c r="AK191" s="1">
        <f t="shared" si="181"/>
        <v>38250</v>
      </c>
      <c r="AL191" s="1">
        <v>32500</v>
      </c>
      <c r="AM191" s="1">
        <f t="shared" si="182"/>
        <v>4550</v>
      </c>
      <c r="AN191" s="1">
        <f t="shared" si="183"/>
        <v>3900</v>
      </c>
      <c r="AO191" s="1">
        <v>0</v>
      </c>
      <c r="AP191" s="1">
        <v>500</v>
      </c>
      <c r="AQ191" s="1">
        <f t="shared" si="184"/>
        <v>41450</v>
      </c>
      <c r="AR191" s="1">
        <v>3000</v>
      </c>
      <c r="AS191" s="1">
        <v>0</v>
      </c>
      <c r="AT191" s="1">
        <f t="shared" si="185"/>
        <v>200</v>
      </c>
      <c r="AU191" s="1">
        <f t="shared" si="186"/>
        <v>38250</v>
      </c>
      <c r="AV191" s="1">
        <v>33500</v>
      </c>
      <c r="AW191" s="1">
        <f t="shared" si="187"/>
        <v>4690</v>
      </c>
      <c r="AX191" s="1">
        <f t="shared" si="188"/>
        <v>1300</v>
      </c>
      <c r="AY191" s="1">
        <f t="shared" si="189"/>
        <v>4020</v>
      </c>
      <c r="AZ191" s="1">
        <v>0</v>
      </c>
      <c r="BA191" s="1">
        <v>500</v>
      </c>
      <c r="BB191" s="1">
        <f t="shared" si="190"/>
        <v>44010</v>
      </c>
      <c r="BC191" s="1">
        <v>3000</v>
      </c>
      <c r="BD191" s="1">
        <v>0</v>
      </c>
      <c r="BE191" s="1">
        <f t="shared" si="191"/>
        <v>200</v>
      </c>
      <c r="BF191" s="1">
        <f t="shared" si="192"/>
        <v>40810</v>
      </c>
      <c r="BG191" s="1">
        <v>33500</v>
      </c>
      <c r="BH191" s="1">
        <f t="shared" si="193"/>
        <v>4690</v>
      </c>
      <c r="BI191" s="1">
        <f t="shared" si="194"/>
        <v>4020</v>
      </c>
      <c r="BJ191" s="1">
        <v>0</v>
      </c>
      <c r="BK191" s="1">
        <v>500</v>
      </c>
      <c r="BL191" s="1">
        <f t="shared" si="195"/>
        <v>42710</v>
      </c>
      <c r="BM191" s="1">
        <v>3000</v>
      </c>
      <c r="BN191" s="1">
        <v>0</v>
      </c>
      <c r="BO191" s="1">
        <f t="shared" si="196"/>
        <v>200</v>
      </c>
      <c r="BP191" s="1">
        <f t="shared" si="197"/>
        <v>39510</v>
      </c>
      <c r="BQ191" s="1">
        <v>33500</v>
      </c>
      <c r="BR191" s="1">
        <f t="shared" si="198"/>
        <v>4690</v>
      </c>
      <c r="BS191" s="1">
        <f t="shared" si="199"/>
        <v>4020</v>
      </c>
      <c r="BT191" s="1">
        <v>0</v>
      </c>
      <c r="BU191" s="1">
        <v>500</v>
      </c>
      <c r="BV191" s="1">
        <f t="shared" si="200"/>
        <v>42710</v>
      </c>
      <c r="BW191" s="1">
        <v>3000</v>
      </c>
      <c r="BX191" s="1">
        <v>0</v>
      </c>
      <c r="BY191" s="1">
        <f t="shared" si="201"/>
        <v>200</v>
      </c>
      <c r="BZ191" s="1">
        <f t="shared" si="202"/>
        <v>39510</v>
      </c>
      <c r="CA191" s="1">
        <v>33500</v>
      </c>
      <c r="CB191" s="1">
        <f t="shared" si="203"/>
        <v>4690</v>
      </c>
      <c r="CC191" s="1">
        <f t="shared" si="204"/>
        <v>4020</v>
      </c>
      <c r="CD191" s="1">
        <v>0</v>
      </c>
      <c r="CE191" s="1">
        <v>500</v>
      </c>
      <c r="CF191" s="1">
        <f t="shared" si="205"/>
        <v>42710</v>
      </c>
      <c r="CG191" s="1">
        <v>3000</v>
      </c>
      <c r="CH191" s="1">
        <v>0</v>
      </c>
      <c r="CI191" s="1">
        <f t="shared" si="206"/>
        <v>200</v>
      </c>
      <c r="CJ191" s="1">
        <f t="shared" si="207"/>
        <v>39510</v>
      </c>
      <c r="CK191" s="1">
        <v>33500</v>
      </c>
      <c r="CL191" s="1">
        <f t="shared" si="208"/>
        <v>4690</v>
      </c>
      <c r="CM191" s="1">
        <f t="shared" si="209"/>
        <v>4020</v>
      </c>
      <c r="CN191" s="1">
        <v>0</v>
      </c>
      <c r="CO191" s="1">
        <v>500</v>
      </c>
      <c r="CP191" s="1">
        <f t="shared" si="210"/>
        <v>42710</v>
      </c>
      <c r="CQ191" s="1">
        <v>3000</v>
      </c>
      <c r="CR191" s="1">
        <v>0</v>
      </c>
      <c r="CS191" s="1">
        <f t="shared" si="211"/>
        <v>200</v>
      </c>
      <c r="CT191" s="1">
        <f t="shared" si="212"/>
        <v>39510</v>
      </c>
      <c r="CU191" s="1">
        <v>33500</v>
      </c>
      <c r="CV191" s="1">
        <f t="shared" si="213"/>
        <v>4690</v>
      </c>
      <c r="CW191" s="1">
        <f t="shared" si="214"/>
        <v>4020</v>
      </c>
      <c r="CX191" s="1">
        <v>0</v>
      </c>
      <c r="CY191" s="1">
        <v>500</v>
      </c>
      <c r="CZ191" s="1">
        <f t="shared" si="215"/>
        <v>42710</v>
      </c>
      <c r="DA191" s="1">
        <v>3000</v>
      </c>
      <c r="DB191" s="1">
        <v>0</v>
      </c>
      <c r="DC191" s="1">
        <f t="shared" si="216"/>
        <v>200</v>
      </c>
      <c r="DD191" s="1">
        <f t="shared" si="217"/>
        <v>39510</v>
      </c>
      <c r="DE191" s="1">
        <v>33500</v>
      </c>
      <c r="DF191" s="1">
        <f t="shared" si="218"/>
        <v>4690</v>
      </c>
      <c r="DG191" s="1">
        <f t="shared" si="219"/>
        <v>4020</v>
      </c>
      <c r="DH191" s="1">
        <v>0</v>
      </c>
      <c r="DI191" s="1">
        <v>500</v>
      </c>
      <c r="DJ191" s="1">
        <f t="shared" si="220"/>
        <v>42710</v>
      </c>
      <c r="DK191" s="1">
        <v>3000</v>
      </c>
      <c r="DL191" s="1">
        <v>0</v>
      </c>
      <c r="DM191" s="1">
        <f t="shared" si="221"/>
        <v>200</v>
      </c>
      <c r="DN191" s="1">
        <f t="shared" si="222"/>
        <v>39510</v>
      </c>
      <c r="DO191" s="1">
        <v>33500</v>
      </c>
      <c r="DP191" s="1">
        <f t="shared" si="223"/>
        <v>4690</v>
      </c>
      <c r="DQ191" s="1">
        <f t="shared" si="224"/>
        <v>4020</v>
      </c>
      <c r="DR191" s="1">
        <v>0</v>
      </c>
      <c r="DS191" s="1">
        <v>500</v>
      </c>
      <c r="DT191" s="1">
        <f t="shared" si="225"/>
        <v>42710</v>
      </c>
      <c r="DU191" s="1">
        <v>3000</v>
      </c>
      <c r="DV191" s="1">
        <v>0</v>
      </c>
      <c r="DW191" s="1">
        <f t="shared" si="226"/>
        <v>200</v>
      </c>
      <c r="DX191" s="1">
        <f t="shared" si="227"/>
        <v>39510</v>
      </c>
      <c r="DY191" s="1">
        <f t="shared" si="228"/>
        <v>512180</v>
      </c>
      <c r="DZ191" s="1">
        <f t="shared" si="160"/>
        <v>2400</v>
      </c>
      <c r="EA191" s="1">
        <f t="shared" si="161"/>
        <v>50000</v>
      </c>
      <c r="EB191" s="1">
        <v>0</v>
      </c>
      <c r="EC191" s="1">
        <f t="shared" si="162"/>
        <v>459780</v>
      </c>
      <c r="ED191" s="1">
        <f t="shared" si="163"/>
        <v>36000</v>
      </c>
      <c r="EE191" s="1">
        <f t="shared" si="164"/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f t="shared" si="165"/>
        <v>36000</v>
      </c>
      <c r="EQ191" s="1">
        <f t="shared" si="229"/>
        <v>36000</v>
      </c>
      <c r="ER191" s="1">
        <f t="shared" si="166"/>
        <v>423780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f t="shared" si="230"/>
        <v>0</v>
      </c>
      <c r="FA191" s="1">
        <f t="shared" si="231"/>
        <v>423780</v>
      </c>
      <c r="FB191" s="1">
        <f t="shared" si="232"/>
        <v>8689</v>
      </c>
      <c r="FC191" s="1">
        <f t="shared" si="233"/>
        <v>0</v>
      </c>
      <c r="FD191" s="1">
        <f t="shared" si="234"/>
        <v>8689</v>
      </c>
      <c r="FE191" s="1">
        <f t="shared" si="235"/>
        <v>0</v>
      </c>
      <c r="FF191" s="1">
        <f t="shared" si="236"/>
        <v>0</v>
      </c>
      <c r="FG191" s="1">
        <f t="shared" si="237"/>
        <v>0</v>
      </c>
      <c r="FH191" s="1">
        <v>0</v>
      </c>
      <c r="FI191" s="1">
        <f t="shared" si="238"/>
        <v>0</v>
      </c>
      <c r="FJ191" s="1" t="b">
        <f t="shared" si="239"/>
        <v>1</v>
      </c>
    </row>
    <row r="192" spans="1:166" customFormat="1" hidden="1" x14ac:dyDescent="0.25">
      <c r="A192">
        <f>_xlfn.AGGREGATE(3,5,$B$2:B192)</f>
        <v>85</v>
      </c>
      <c r="B192" t="s">
        <v>504</v>
      </c>
      <c r="C192" t="s">
        <v>505</v>
      </c>
      <c r="D192" t="s">
        <v>814</v>
      </c>
      <c r="E192" t="s">
        <v>846</v>
      </c>
      <c r="F192">
        <v>0</v>
      </c>
      <c r="G192">
        <v>6000</v>
      </c>
      <c r="H192">
        <v>27800</v>
      </c>
      <c r="I192">
        <f t="shared" si="167"/>
        <v>2780</v>
      </c>
      <c r="J192">
        <f t="shared" si="168"/>
        <v>3336</v>
      </c>
      <c r="K192">
        <v>0</v>
      </c>
      <c r="L192">
        <v>0</v>
      </c>
      <c r="M192">
        <f t="shared" si="169"/>
        <v>33916</v>
      </c>
      <c r="N192">
        <v>5000</v>
      </c>
      <c r="O192">
        <v>0</v>
      </c>
      <c r="P192">
        <f t="shared" si="170"/>
        <v>150</v>
      </c>
      <c r="Q192">
        <f t="shared" si="171"/>
        <v>28766</v>
      </c>
      <c r="R192">
        <v>27800</v>
      </c>
      <c r="S192">
        <f t="shared" si="172"/>
        <v>2780</v>
      </c>
      <c r="T192">
        <f t="shared" si="173"/>
        <v>3336</v>
      </c>
      <c r="U192">
        <v>0</v>
      </c>
      <c r="V192">
        <v>0</v>
      </c>
      <c r="W192">
        <f t="shared" si="174"/>
        <v>33916</v>
      </c>
      <c r="X192">
        <v>5000</v>
      </c>
      <c r="Y192">
        <v>0</v>
      </c>
      <c r="Z192">
        <f t="shared" si="175"/>
        <v>150</v>
      </c>
      <c r="AA192">
        <f t="shared" si="176"/>
        <v>28766</v>
      </c>
      <c r="AB192">
        <v>27800</v>
      </c>
      <c r="AC192">
        <f t="shared" si="177"/>
        <v>3892.0000000000005</v>
      </c>
      <c r="AD192">
        <f t="shared" si="178"/>
        <v>3336</v>
      </c>
      <c r="AE192">
        <v>0</v>
      </c>
      <c r="AF192">
        <v>0</v>
      </c>
      <c r="AG192">
        <f t="shared" si="179"/>
        <v>35028</v>
      </c>
      <c r="AH192">
        <v>5000</v>
      </c>
      <c r="AI192">
        <v>0</v>
      </c>
      <c r="AJ192">
        <f t="shared" si="180"/>
        <v>150</v>
      </c>
      <c r="AK192">
        <f t="shared" si="181"/>
        <v>29878</v>
      </c>
      <c r="AL192">
        <v>27800</v>
      </c>
      <c r="AM192">
        <f t="shared" si="182"/>
        <v>3892.0000000000005</v>
      </c>
      <c r="AN192">
        <f t="shared" si="183"/>
        <v>3336</v>
      </c>
      <c r="AO192">
        <v>0</v>
      </c>
      <c r="AP192">
        <v>0</v>
      </c>
      <c r="AQ192">
        <f t="shared" si="184"/>
        <v>35028</v>
      </c>
      <c r="AR192">
        <v>5000</v>
      </c>
      <c r="AS192">
        <v>0</v>
      </c>
      <c r="AT192">
        <f t="shared" si="185"/>
        <v>150</v>
      </c>
      <c r="AU192">
        <f t="shared" si="186"/>
        <v>29878</v>
      </c>
      <c r="AV192">
        <v>28600</v>
      </c>
      <c r="AW192">
        <f t="shared" si="187"/>
        <v>4004.0000000000005</v>
      </c>
      <c r="AX192">
        <f t="shared" si="188"/>
        <v>1112</v>
      </c>
      <c r="AY192">
        <f t="shared" si="189"/>
        <v>3432</v>
      </c>
      <c r="AZ192">
        <v>0</v>
      </c>
      <c r="BA192">
        <v>0</v>
      </c>
      <c r="BB192">
        <f t="shared" si="190"/>
        <v>37148</v>
      </c>
      <c r="BC192">
        <v>5000</v>
      </c>
      <c r="BD192">
        <v>0</v>
      </c>
      <c r="BE192">
        <f t="shared" si="191"/>
        <v>150</v>
      </c>
      <c r="BF192">
        <f t="shared" si="192"/>
        <v>31998</v>
      </c>
      <c r="BG192">
        <v>28600</v>
      </c>
      <c r="BH192">
        <f t="shared" si="193"/>
        <v>4004.0000000000005</v>
      </c>
      <c r="BI192">
        <f t="shared" si="194"/>
        <v>3432</v>
      </c>
      <c r="BJ192">
        <v>0</v>
      </c>
      <c r="BK192">
        <v>0</v>
      </c>
      <c r="BL192">
        <f t="shared" si="195"/>
        <v>36036</v>
      </c>
      <c r="BM192">
        <v>5000</v>
      </c>
      <c r="BN192">
        <v>0</v>
      </c>
      <c r="BO192">
        <f t="shared" si="196"/>
        <v>150</v>
      </c>
      <c r="BP192">
        <f t="shared" si="197"/>
        <v>30886</v>
      </c>
      <c r="BQ192">
        <v>28600</v>
      </c>
      <c r="BR192">
        <f t="shared" si="198"/>
        <v>4004.0000000000005</v>
      </c>
      <c r="BS192">
        <f t="shared" si="199"/>
        <v>3432</v>
      </c>
      <c r="BT192">
        <v>0</v>
      </c>
      <c r="BU192">
        <v>0</v>
      </c>
      <c r="BV192">
        <f t="shared" si="200"/>
        <v>36036</v>
      </c>
      <c r="BW192">
        <v>5000</v>
      </c>
      <c r="BX192">
        <v>0</v>
      </c>
      <c r="BY192">
        <f t="shared" si="201"/>
        <v>150</v>
      </c>
      <c r="BZ192">
        <f t="shared" si="202"/>
        <v>30886</v>
      </c>
      <c r="CA192">
        <v>28600</v>
      </c>
      <c r="CB192">
        <f t="shared" si="203"/>
        <v>4004.0000000000005</v>
      </c>
      <c r="CC192">
        <f t="shared" si="204"/>
        <v>3432</v>
      </c>
      <c r="CD192">
        <v>0</v>
      </c>
      <c r="CE192">
        <v>0</v>
      </c>
      <c r="CF192">
        <f t="shared" si="205"/>
        <v>36036</v>
      </c>
      <c r="CG192">
        <v>5000</v>
      </c>
      <c r="CH192">
        <v>0</v>
      </c>
      <c r="CI192">
        <f t="shared" si="206"/>
        <v>150</v>
      </c>
      <c r="CJ192">
        <f t="shared" si="207"/>
        <v>30886</v>
      </c>
      <c r="CK192">
        <v>28600</v>
      </c>
      <c r="CL192">
        <f t="shared" si="208"/>
        <v>4004.0000000000005</v>
      </c>
      <c r="CM192">
        <f t="shared" si="209"/>
        <v>3432</v>
      </c>
      <c r="CN192">
        <v>0</v>
      </c>
      <c r="CO192">
        <v>0</v>
      </c>
      <c r="CP192">
        <f t="shared" si="210"/>
        <v>36036</v>
      </c>
      <c r="CQ192">
        <v>5000</v>
      </c>
      <c r="CR192">
        <v>0</v>
      </c>
      <c r="CS192">
        <f t="shared" si="211"/>
        <v>150</v>
      </c>
      <c r="CT192">
        <f t="shared" si="212"/>
        <v>30886</v>
      </c>
      <c r="CU192">
        <v>28600</v>
      </c>
      <c r="CV192">
        <f t="shared" si="213"/>
        <v>4004.0000000000005</v>
      </c>
      <c r="CW192">
        <f t="shared" si="214"/>
        <v>3432</v>
      </c>
      <c r="CX192">
        <v>0</v>
      </c>
      <c r="CY192">
        <v>0</v>
      </c>
      <c r="CZ192">
        <f t="shared" si="215"/>
        <v>36036</v>
      </c>
      <c r="DA192">
        <v>5000</v>
      </c>
      <c r="DB192">
        <v>0</v>
      </c>
      <c r="DC192">
        <f t="shared" si="216"/>
        <v>150</v>
      </c>
      <c r="DD192">
        <f t="shared" si="217"/>
        <v>30886</v>
      </c>
      <c r="DE192">
        <v>28600</v>
      </c>
      <c r="DF192">
        <f t="shared" si="218"/>
        <v>4004.0000000000005</v>
      </c>
      <c r="DG192">
        <f t="shared" si="219"/>
        <v>3432</v>
      </c>
      <c r="DH192">
        <v>0</v>
      </c>
      <c r="DI192">
        <v>0</v>
      </c>
      <c r="DJ192">
        <f t="shared" si="220"/>
        <v>36036</v>
      </c>
      <c r="DK192">
        <v>5000</v>
      </c>
      <c r="DL192">
        <v>0</v>
      </c>
      <c r="DM192">
        <f t="shared" si="221"/>
        <v>150</v>
      </c>
      <c r="DN192">
        <f t="shared" si="222"/>
        <v>30886</v>
      </c>
      <c r="DO192">
        <v>28600</v>
      </c>
      <c r="DP192">
        <f t="shared" si="223"/>
        <v>4004.0000000000005</v>
      </c>
      <c r="DQ192">
        <f t="shared" si="224"/>
        <v>3432</v>
      </c>
      <c r="DR192">
        <v>0</v>
      </c>
      <c r="DS192">
        <v>0</v>
      </c>
      <c r="DT192">
        <f t="shared" si="225"/>
        <v>36036</v>
      </c>
      <c r="DU192">
        <v>5000</v>
      </c>
      <c r="DV192">
        <v>0</v>
      </c>
      <c r="DW192">
        <f t="shared" si="226"/>
        <v>150</v>
      </c>
      <c r="DX192">
        <f t="shared" si="227"/>
        <v>30886</v>
      </c>
      <c r="DY192">
        <f t="shared" si="228"/>
        <v>433288</v>
      </c>
      <c r="DZ192">
        <f t="shared" si="160"/>
        <v>1800</v>
      </c>
      <c r="EA192">
        <f t="shared" si="161"/>
        <v>50000</v>
      </c>
      <c r="EB192">
        <v>0</v>
      </c>
      <c r="EC192">
        <f t="shared" si="162"/>
        <v>381488</v>
      </c>
      <c r="ED192">
        <f t="shared" si="163"/>
        <v>60000</v>
      </c>
      <c r="EE192">
        <f t="shared" si="164"/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f t="shared" si="165"/>
        <v>60000</v>
      </c>
      <c r="EQ192">
        <f t="shared" si="229"/>
        <v>60000</v>
      </c>
      <c r="ER192">
        <f t="shared" si="166"/>
        <v>321488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f t="shared" si="230"/>
        <v>0</v>
      </c>
      <c r="FA192">
        <f t="shared" si="231"/>
        <v>321488</v>
      </c>
      <c r="FB192">
        <f t="shared" si="232"/>
        <v>3574</v>
      </c>
      <c r="FC192">
        <f t="shared" si="233"/>
        <v>0</v>
      </c>
      <c r="FD192">
        <f t="shared" si="234"/>
        <v>3574</v>
      </c>
      <c r="FE192">
        <f t="shared" si="235"/>
        <v>0</v>
      </c>
      <c r="FF192">
        <f t="shared" si="236"/>
        <v>0</v>
      </c>
      <c r="FG192">
        <f t="shared" si="237"/>
        <v>0</v>
      </c>
      <c r="FH192">
        <v>0</v>
      </c>
      <c r="FI192">
        <f t="shared" si="238"/>
        <v>0</v>
      </c>
      <c r="FJ192" t="b">
        <f t="shared" si="239"/>
        <v>0</v>
      </c>
    </row>
    <row r="193" spans="1:166" x14ac:dyDescent="0.25">
      <c r="A193" s="1">
        <f>_xlfn.AGGREGATE(3,5,$B$2:B193)</f>
        <v>86</v>
      </c>
      <c r="B193" s="1" t="s">
        <v>506</v>
      </c>
      <c r="C193" s="1" t="s">
        <v>507</v>
      </c>
      <c r="D193" s="1" t="s">
        <v>815</v>
      </c>
      <c r="E193" s="1" t="s">
        <v>846</v>
      </c>
      <c r="F193" s="1">
        <v>50000</v>
      </c>
      <c r="G193" s="1">
        <v>0</v>
      </c>
      <c r="H193" s="1">
        <v>57100</v>
      </c>
      <c r="I193" s="1">
        <f t="shared" si="167"/>
        <v>5710</v>
      </c>
      <c r="J193" s="1">
        <f t="shared" si="168"/>
        <v>6852</v>
      </c>
      <c r="K193" s="1">
        <v>400</v>
      </c>
      <c r="L193" s="1">
        <v>500</v>
      </c>
      <c r="M193" s="1">
        <f t="shared" si="169"/>
        <v>70562</v>
      </c>
      <c r="N193" s="1">
        <v>10000</v>
      </c>
      <c r="O193" s="1">
        <v>0</v>
      </c>
      <c r="P193" s="1">
        <f t="shared" si="170"/>
        <v>0</v>
      </c>
      <c r="Q193" s="1">
        <f t="shared" si="171"/>
        <v>60562</v>
      </c>
      <c r="R193" s="1">
        <v>57100</v>
      </c>
      <c r="S193" s="1">
        <f t="shared" si="172"/>
        <v>5710</v>
      </c>
      <c r="T193" s="1">
        <f t="shared" si="173"/>
        <v>6852</v>
      </c>
      <c r="U193" s="1">
        <v>400</v>
      </c>
      <c r="V193" s="1">
        <v>500</v>
      </c>
      <c r="W193" s="1">
        <f t="shared" si="174"/>
        <v>70562</v>
      </c>
      <c r="X193" s="1">
        <v>10000</v>
      </c>
      <c r="Y193" s="1">
        <v>0</v>
      </c>
      <c r="Z193" s="1">
        <f t="shared" si="175"/>
        <v>0</v>
      </c>
      <c r="AA193" s="1">
        <f t="shared" si="176"/>
        <v>60562</v>
      </c>
      <c r="AB193" s="1">
        <v>57100</v>
      </c>
      <c r="AC193" s="1">
        <f t="shared" si="177"/>
        <v>7994.0000000000009</v>
      </c>
      <c r="AD193" s="1">
        <f t="shared" si="178"/>
        <v>6852</v>
      </c>
      <c r="AE193" s="1">
        <v>400</v>
      </c>
      <c r="AF193" s="1">
        <v>500</v>
      </c>
      <c r="AG193" s="1">
        <f t="shared" si="179"/>
        <v>72846</v>
      </c>
      <c r="AH193" s="1">
        <v>10000</v>
      </c>
      <c r="AI193" s="1">
        <v>0</v>
      </c>
      <c r="AJ193" s="1">
        <f t="shared" si="180"/>
        <v>0</v>
      </c>
      <c r="AK193" s="1">
        <f t="shared" si="181"/>
        <v>62846</v>
      </c>
      <c r="AL193" s="1">
        <v>57100</v>
      </c>
      <c r="AM193" s="1">
        <f t="shared" si="182"/>
        <v>7994.0000000000009</v>
      </c>
      <c r="AN193" s="1">
        <f t="shared" si="183"/>
        <v>6852</v>
      </c>
      <c r="AO193" s="1">
        <v>400</v>
      </c>
      <c r="AP193" s="1">
        <v>500</v>
      </c>
      <c r="AQ193" s="1">
        <f t="shared" si="184"/>
        <v>72846</v>
      </c>
      <c r="AR193" s="1">
        <v>10000</v>
      </c>
      <c r="AS193" s="1">
        <v>0</v>
      </c>
      <c r="AT193" s="1">
        <f t="shared" si="185"/>
        <v>0</v>
      </c>
      <c r="AU193" s="1">
        <f t="shared" si="186"/>
        <v>62846</v>
      </c>
      <c r="AV193" s="1">
        <v>58800</v>
      </c>
      <c r="AW193" s="1">
        <f t="shared" si="187"/>
        <v>8232</v>
      </c>
      <c r="AX193" s="1">
        <f t="shared" si="188"/>
        <v>2284</v>
      </c>
      <c r="AY193" s="1">
        <f t="shared" si="189"/>
        <v>7056</v>
      </c>
      <c r="AZ193" s="1">
        <v>400</v>
      </c>
      <c r="BA193" s="1">
        <v>500</v>
      </c>
      <c r="BB193" s="1">
        <f t="shared" si="190"/>
        <v>77272</v>
      </c>
      <c r="BC193" s="1">
        <v>10000</v>
      </c>
      <c r="BD193" s="1">
        <v>0</v>
      </c>
      <c r="BE193" s="1">
        <f t="shared" si="191"/>
        <v>0</v>
      </c>
      <c r="BF193" s="1">
        <f t="shared" si="192"/>
        <v>67272</v>
      </c>
      <c r="BG193" s="1">
        <v>58800</v>
      </c>
      <c r="BH193" s="1">
        <f t="shared" si="193"/>
        <v>8232</v>
      </c>
      <c r="BI193" s="1">
        <f t="shared" si="194"/>
        <v>7056</v>
      </c>
      <c r="BJ193" s="1">
        <v>400</v>
      </c>
      <c r="BK193" s="1">
        <v>500</v>
      </c>
      <c r="BL193" s="1">
        <f t="shared" si="195"/>
        <v>74988</v>
      </c>
      <c r="BM193" s="1">
        <v>10000</v>
      </c>
      <c r="BN193" s="1">
        <v>0</v>
      </c>
      <c r="BO193" s="1">
        <f t="shared" si="196"/>
        <v>0</v>
      </c>
      <c r="BP193" s="1">
        <f t="shared" si="197"/>
        <v>64988</v>
      </c>
      <c r="BQ193" s="1">
        <v>58800</v>
      </c>
      <c r="BR193" s="1">
        <f t="shared" si="198"/>
        <v>8232</v>
      </c>
      <c r="BS193" s="1">
        <f t="shared" si="199"/>
        <v>7056</v>
      </c>
      <c r="BT193" s="1">
        <v>400</v>
      </c>
      <c r="BU193" s="1">
        <v>500</v>
      </c>
      <c r="BV193" s="1">
        <f t="shared" si="200"/>
        <v>74988</v>
      </c>
      <c r="BW193" s="1">
        <v>10000</v>
      </c>
      <c r="BX193" s="1">
        <v>0</v>
      </c>
      <c r="BY193" s="1">
        <f t="shared" si="201"/>
        <v>0</v>
      </c>
      <c r="BZ193" s="1">
        <f t="shared" si="202"/>
        <v>64988</v>
      </c>
      <c r="CA193" s="1">
        <v>58800</v>
      </c>
      <c r="CB193" s="1">
        <f t="shared" si="203"/>
        <v>8232</v>
      </c>
      <c r="CC193" s="1">
        <f t="shared" si="204"/>
        <v>7056</v>
      </c>
      <c r="CD193" s="1">
        <v>400</v>
      </c>
      <c r="CE193" s="1">
        <v>500</v>
      </c>
      <c r="CF193" s="1">
        <f t="shared" si="205"/>
        <v>74988</v>
      </c>
      <c r="CG193" s="1">
        <v>10000</v>
      </c>
      <c r="CH193" s="1">
        <v>0</v>
      </c>
      <c r="CI193" s="1">
        <f t="shared" si="206"/>
        <v>0</v>
      </c>
      <c r="CJ193" s="1">
        <f t="shared" si="207"/>
        <v>64988</v>
      </c>
      <c r="CK193" s="1">
        <v>58800</v>
      </c>
      <c r="CL193" s="1">
        <f t="shared" si="208"/>
        <v>8232</v>
      </c>
      <c r="CM193" s="1">
        <f t="shared" si="209"/>
        <v>7056</v>
      </c>
      <c r="CN193" s="1">
        <v>400</v>
      </c>
      <c r="CO193" s="1">
        <v>500</v>
      </c>
      <c r="CP193" s="1">
        <f t="shared" si="210"/>
        <v>74988</v>
      </c>
      <c r="CQ193" s="1">
        <v>10000</v>
      </c>
      <c r="CR193" s="1">
        <v>0</v>
      </c>
      <c r="CS193" s="1">
        <f t="shared" si="211"/>
        <v>0</v>
      </c>
      <c r="CT193" s="1">
        <f t="shared" si="212"/>
        <v>64988</v>
      </c>
      <c r="CU193" s="1">
        <v>58800</v>
      </c>
      <c r="CV193" s="1">
        <f t="shared" si="213"/>
        <v>8232</v>
      </c>
      <c r="CW193" s="1">
        <f t="shared" si="214"/>
        <v>7056</v>
      </c>
      <c r="CX193" s="1">
        <v>400</v>
      </c>
      <c r="CY193" s="1">
        <v>500</v>
      </c>
      <c r="CZ193" s="1">
        <f t="shared" si="215"/>
        <v>74988</v>
      </c>
      <c r="DA193" s="1">
        <v>10000</v>
      </c>
      <c r="DB193" s="1">
        <v>0</v>
      </c>
      <c r="DC193" s="1">
        <f t="shared" si="216"/>
        <v>0</v>
      </c>
      <c r="DD193" s="1">
        <f t="shared" si="217"/>
        <v>64988</v>
      </c>
      <c r="DE193" s="1">
        <v>58800</v>
      </c>
      <c r="DF193" s="1">
        <f t="shared" si="218"/>
        <v>8232</v>
      </c>
      <c r="DG193" s="1">
        <f t="shared" si="219"/>
        <v>7056</v>
      </c>
      <c r="DH193" s="1">
        <v>400</v>
      </c>
      <c r="DI193" s="1">
        <v>500</v>
      </c>
      <c r="DJ193" s="1">
        <f t="shared" si="220"/>
        <v>74988</v>
      </c>
      <c r="DK193" s="1">
        <v>10000</v>
      </c>
      <c r="DL193" s="1">
        <v>0</v>
      </c>
      <c r="DM193" s="1">
        <f t="shared" si="221"/>
        <v>0</v>
      </c>
      <c r="DN193" s="1">
        <f t="shared" si="222"/>
        <v>64988</v>
      </c>
      <c r="DO193" s="1">
        <v>58800</v>
      </c>
      <c r="DP193" s="1">
        <f t="shared" si="223"/>
        <v>8232</v>
      </c>
      <c r="DQ193" s="1">
        <f t="shared" si="224"/>
        <v>7056</v>
      </c>
      <c r="DR193" s="1">
        <v>400</v>
      </c>
      <c r="DS193" s="1">
        <v>500</v>
      </c>
      <c r="DT193" s="1">
        <f t="shared" si="225"/>
        <v>74988</v>
      </c>
      <c r="DU193" s="1">
        <v>10000</v>
      </c>
      <c r="DV193" s="1">
        <v>0</v>
      </c>
      <c r="DW193" s="1">
        <f t="shared" si="226"/>
        <v>0</v>
      </c>
      <c r="DX193" s="1">
        <f t="shared" si="227"/>
        <v>64988</v>
      </c>
      <c r="DY193" s="1">
        <f t="shared" si="228"/>
        <v>889004</v>
      </c>
      <c r="DZ193" s="1">
        <f t="shared" si="160"/>
        <v>0</v>
      </c>
      <c r="EA193" s="1">
        <f t="shared" si="161"/>
        <v>50000</v>
      </c>
      <c r="EB193" s="1">
        <v>0</v>
      </c>
      <c r="EC193" s="1">
        <f t="shared" si="162"/>
        <v>839004</v>
      </c>
      <c r="ED193" s="1">
        <f t="shared" si="163"/>
        <v>120000</v>
      </c>
      <c r="EE193" s="1">
        <f t="shared" si="164"/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f t="shared" si="165"/>
        <v>120000</v>
      </c>
      <c r="EQ193" s="1">
        <f t="shared" si="229"/>
        <v>120000</v>
      </c>
      <c r="ER193" s="1">
        <f t="shared" si="166"/>
        <v>719004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f t="shared" si="230"/>
        <v>50000</v>
      </c>
      <c r="FA193" s="1">
        <f t="shared" si="231"/>
        <v>669004</v>
      </c>
      <c r="FB193" s="1">
        <f t="shared" si="232"/>
        <v>12500</v>
      </c>
      <c r="FC193" s="1">
        <f t="shared" si="233"/>
        <v>16900</v>
      </c>
      <c r="FD193" s="1">
        <f t="shared" si="234"/>
        <v>29400</v>
      </c>
      <c r="FE193" s="1">
        <f t="shared" si="235"/>
        <v>29400</v>
      </c>
      <c r="FF193" s="1">
        <f t="shared" si="236"/>
        <v>1176</v>
      </c>
      <c r="FG193" s="1">
        <f t="shared" si="237"/>
        <v>30576</v>
      </c>
      <c r="FH193" s="1">
        <v>0</v>
      </c>
      <c r="FI193" s="1">
        <f t="shared" si="238"/>
        <v>30576</v>
      </c>
      <c r="FJ193" s="1" t="b">
        <f t="shared" si="239"/>
        <v>1</v>
      </c>
    </row>
    <row r="194" spans="1:166" x14ac:dyDescent="0.25">
      <c r="A194" s="1">
        <f>_xlfn.AGGREGATE(3,5,$B$2:B194)</f>
        <v>87</v>
      </c>
      <c r="B194" s="1" t="s">
        <v>508</v>
      </c>
      <c r="C194" s="1" t="s">
        <v>509</v>
      </c>
      <c r="D194" s="1" t="s">
        <v>815</v>
      </c>
      <c r="E194" s="1" t="s">
        <v>846</v>
      </c>
      <c r="F194" s="1">
        <v>0</v>
      </c>
      <c r="G194" s="1">
        <v>6000</v>
      </c>
      <c r="H194" s="1">
        <v>32500</v>
      </c>
      <c r="I194" s="1">
        <f t="shared" si="167"/>
        <v>3250</v>
      </c>
      <c r="J194" s="1">
        <f t="shared" si="168"/>
        <v>3900</v>
      </c>
      <c r="K194" s="1">
        <v>0</v>
      </c>
      <c r="L194" s="1">
        <v>500</v>
      </c>
      <c r="M194" s="1">
        <f t="shared" si="169"/>
        <v>40150</v>
      </c>
      <c r="N194" s="1">
        <v>3000</v>
      </c>
      <c r="O194" s="1">
        <v>0</v>
      </c>
      <c r="P194" s="1">
        <f t="shared" si="170"/>
        <v>200</v>
      </c>
      <c r="Q194" s="1">
        <f t="shared" si="171"/>
        <v>36950</v>
      </c>
      <c r="R194" s="1">
        <v>32500</v>
      </c>
      <c r="S194" s="1">
        <f t="shared" si="172"/>
        <v>3250</v>
      </c>
      <c r="T194" s="1">
        <f t="shared" si="173"/>
        <v>3900</v>
      </c>
      <c r="U194" s="1">
        <v>0</v>
      </c>
      <c r="V194" s="1">
        <v>500</v>
      </c>
      <c r="W194" s="1">
        <f t="shared" si="174"/>
        <v>40150</v>
      </c>
      <c r="X194" s="1">
        <v>3000</v>
      </c>
      <c r="Y194" s="1">
        <v>0</v>
      </c>
      <c r="Z194" s="1">
        <f t="shared" si="175"/>
        <v>200</v>
      </c>
      <c r="AA194" s="1">
        <f t="shared" si="176"/>
        <v>36950</v>
      </c>
      <c r="AB194" s="1">
        <v>32500</v>
      </c>
      <c r="AC194" s="1">
        <f t="shared" si="177"/>
        <v>4550</v>
      </c>
      <c r="AD194" s="1">
        <f t="shared" si="178"/>
        <v>3900</v>
      </c>
      <c r="AE194" s="1">
        <v>0</v>
      </c>
      <c r="AF194" s="1">
        <v>500</v>
      </c>
      <c r="AG194" s="1">
        <f t="shared" si="179"/>
        <v>41450</v>
      </c>
      <c r="AH194" s="1">
        <v>3000</v>
      </c>
      <c r="AI194" s="1">
        <v>0</v>
      </c>
      <c r="AJ194" s="1">
        <f t="shared" si="180"/>
        <v>200</v>
      </c>
      <c r="AK194" s="1">
        <f t="shared" si="181"/>
        <v>38250</v>
      </c>
      <c r="AL194" s="1">
        <v>32500</v>
      </c>
      <c r="AM194" s="1">
        <f t="shared" si="182"/>
        <v>4550</v>
      </c>
      <c r="AN194" s="1">
        <f t="shared" si="183"/>
        <v>3900</v>
      </c>
      <c r="AO194" s="1">
        <v>0</v>
      </c>
      <c r="AP194" s="1">
        <v>500</v>
      </c>
      <c r="AQ194" s="1">
        <f t="shared" si="184"/>
        <v>41450</v>
      </c>
      <c r="AR194" s="1">
        <v>3000</v>
      </c>
      <c r="AS194" s="1">
        <v>0</v>
      </c>
      <c r="AT194" s="1">
        <f t="shared" si="185"/>
        <v>200</v>
      </c>
      <c r="AU194" s="1">
        <f t="shared" si="186"/>
        <v>38250</v>
      </c>
      <c r="AV194" s="1">
        <v>33500</v>
      </c>
      <c r="AW194" s="1">
        <f t="shared" si="187"/>
        <v>4690</v>
      </c>
      <c r="AX194" s="1">
        <f t="shared" si="188"/>
        <v>1300</v>
      </c>
      <c r="AY194" s="1">
        <f t="shared" si="189"/>
        <v>4020</v>
      </c>
      <c r="AZ194" s="1">
        <v>0</v>
      </c>
      <c r="BA194" s="1">
        <v>500</v>
      </c>
      <c r="BB194" s="1">
        <f t="shared" si="190"/>
        <v>44010</v>
      </c>
      <c r="BC194" s="1">
        <v>3000</v>
      </c>
      <c r="BD194" s="1">
        <v>0</v>
      </c>
      <c r="BE194" s="1">
        <f t="shared" si="191"/>
        <v>200</v>
      </c>
      <c r="BF194" s="1">
        <f t="shared" si="192"/>
        <v>40810</v>
      </c>
      <c r="BG194" s="1">
        <v>33500</v>
      </c>
      <c r="BH194" s="1">
        <f t="shared" si="193"/>
        <v>4690</v>
      </c>
      <c r="BI194" s="1">
        <f t="shared" si="194"/>
        <v>4020</v>
      </c>
      <c r="BJ194" s="1">
        <v>0</v>
      </c>
      <c r="BK194" s="1">
        <v>500</v>
      </c>
      <c r="BL194" s="1">
        <f t="shared" si="195"/>
        <v>42710</v>
      </c>
      <c r="BM194" s="1">
        <v>3000</v>
      </c>
      <c r="BN194" s="1">
        <v>0</v>
      </c>
      <c r="BO194" s="1">
        <f t="shared" si="196"/>
        <v>200</v>
      </c>
      <c r="BP194" s="1">
        <f t="shared" si="197"/>
        <v>39510</v>
      </c>
      <c r="BQ194" s="1">
        <v>33500</v>
      </c>
      <c r="BR194" s="1">
        <f t="shared" si="198"/>
        <v>4690</v>
      </c>
      <c r="BS194" s="1">
        <f t="shared" si="199"/>
        <v>4020</v>
      </c>
      <c r="BT194" s="1">
        <v>0</v>
      </c>
      <c r="BU194" s="1">
        <v>500</v>
      </c>
      <c r="BV194" s="1">
        <f t="shared" si="200"/>
        <v>42710</v>
      </c>
      <c r="BW194" s="1">
        <v>3000</v>
      </c>
      <c r="BX194" s="1">
        <v>0</v>
      </c>
      <c r="BY194" s="1">
        <f t="shared" si="201"/>
        <v>200</v>
      </c>
      <c r="BZ194" s="1">
        <f t="shared" si="202"/>
        <v>39510</v>
      </c>
      <c r="CA194" s="1">
        <v>33500</v>
      </c>
      <c r="CB194" s="1">
        <f t="shared" si="203"/>
        <v>4690</v>
      </c>
      <c r="CC194" s="1">
        <f t="shared" si="204"/>
        <v>4020</v>
      </c>
      <c r="CD194" s="1">
        <v>0</v>
      </c>
      <c r="CE194" s="1">
        <v>500</v>
      </c>
      <c r="CF194" s="1">
        <f t="shared" si="205"/>
        <v>42710</v>
      </c>
      <c r="CG194" s="1">
        <v>3000</v>
      </c>
      <c r="CH194" s="1">
        <v>0</v>
      </c>
      <c r="CI194" s="1">
        <f t="shared" si="206"/>
        <v>200</v>
      </c>
      <c r="CJ194" s="1">
        <f t="shared" si="207"/>
        <v>39510</v>
      </c>
      <c r="CK194" s="1">
        <v>33500</v>
      </c>
      <c r="CL194" s="1">
        <f t="shared" si="208"/>
        <v>4690</v>
      </c>
      <c r="CM194" s="1">
        <f t="shared" si="209"/>
        <v>4020</v>
      </c>
      <c r="CN194" s="1">
        <v>0</v>
      </c>
      <c r="CO194" s="1">
        <v>500</v>
      </c>
      <c r="CP194" s="1">
        <f t="shared" si="210"/>
        <v>42710</v>
      </c>
      <c r="CQ194" s="1">
        <v>3000</v>
      </c>
      <c r="CR194" s="1">
        <v>0</v>
      </c>
      <c r="CS194" s="1">
        <f t="shared" si="211"/>
        <v>200</v>
      </c>
      <c r="CT194" s="1">
        <f t="shared" si="212"/>
        <v>39510</v>
      </c>
      <c r="CU194" s="1">
        <v>33500</v>
      </c>
      <c r="CV194" s="1">
        <f t="shared" si="213"/>
        <v>4690</v>
      </c>
      <c r="CW194" s="1">
        <f t="shared" si="214"/>
        <v>4020</v>
      </c>
      <c r="CX194" s="1">
        <v>0</v>
      </c>
      <c r="CY194" s="1">
        <v>500</v>
      </c>
      <c r="CZ194" s="1">
        <f t="shared" si="215"/>
        <v>42710</v>
      </c>
      <c r="DA194" s="1">
        <v>3000</v>
      </c>
      <c r="DB194" s="1">
        <v>0</v>
      </c>
      <c r="DC194" s="1">
        <f t="shared" si="216"/>
        <v>200</v>
      </c>
      <c r="DD194" s="1">
        <f t="shared" si="217"/>
        <v>39510</v>
      </c>
      <c r="DE194" s="1">
        <v>34500</v>
      </c>
      <c r="DF194" s="1">
        <f t="shared" si="218"/>
        <v>4830.0000000000009</v>
      </c>
      <c r="DG194" s="1">
        <f t="shared" si="219"/>
        <v>4140</v>
      </c>
      <c r="DH194" s="1">
        <v>0</v>
      </c>
      <c r="DI194" s="1">
        <v>500</v>
      </c>
      <c r="DJ194" s="1">
        <f t="shared" si="220"/>
        <v>43970</v>
      </c>
      <c r="DK194" s="1">
        <v>3000</v>
      </c>
      <c r="DL194" s="1">
        <v>0</v>
      </c>
      <c r="DM194" s="1">
        <f t="shared" si="221"/>
        <v>200</v>
      </c>
      <c r="DN194" s="1">
        <f t="shared" si="222"/>
        <v>40770</v>
      </c>
      <c r="DO194" s="1">
        <v>34500</v>
      </c>
      <c r="DP194" s="1">
        <f t="shared" si="223"/>
        <v>4830.0000000000009</v>
      </c>
      <c r="DQ194" s="1">
        <f t="shared" si="224"/>
        <v>4140</v>
      </c>
      <c r="DR194" s="1">
        <v>0</v>
      </c>
      <c r="DS194" s="1">
        <v>500</v>
      </c>
      <c r="DT194" s="1">
        <f t="shared" si="225"/>
        <v>43970</v>
      </c>
      <c r="DU194" s="1">
        <v>3000</v>
      </c>
      <c r="DV194" s="1">
        <v>0</v>
      </c>
      <c r="DW194" s="1">
        <f t="shared" si="226"/>
        <v>200</v>
      </c>
      <c r="DX194" s="1">
        <f t="shared" si="227"/>
        <v>40770</v>
      </c>
      <c r="DY194" s="1">
        <f t="shared" si="228"/>
        <v>514700</v>
      </c>
      <c r="DZ194" s="1">
        <f t="shared" ref="DZ194:DZ257" si="240">DW194+DM194+DC194+CS194+CI194+BY194+BO194+BE194+AT194+AJ194+Z194+P194</f>
        <v>2400</v>
      </c>
      <c r="EA194" s="1">
        <f t="shared" ref="EA194:EA257" si="241">IF(DY194&gt;0,50000,0)</f>
        <v>50000</v>
      </c>
      <c r="EB194" s="1">
        <v>0</v>
      </c>
      <c r="EC194" s="1">
        <f t="shared" ref="EC194:EC257" si="242">DY194-DZ194-EA194</f>
        <v>462300</v>
      </c>
      <c r="ED194" s="1">
        <f t="shared" ref="ED194:ED257" si="243">DU194+DK194+DA194+CQ194+CG194+BW194+BM194+BC194+AR194+AH194+X194+N194</f>
        <v>36000</v>
      </c>
      <c r="EE194" s="1">
        <f t="shared" ref="EE194:EE257" si="244">DV194+DL194+DB194+CR194+CH194+BX194+BN194+BD194+AS194+AI194+Y194+O194</f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f t="shared" ref="EP194:EP257" si="245">SUM(ED194:EO194)</f>
        <v>36000</v>
      </c>
      <c r="EQ194" s="1">
        <f t="shared" si="229"/>
        <v>36000</v>
      </c>
      <c r="ER194" s="1">
        <f t="shared" ref="ER194:ER257" si="246">EC194-EQ194</f>
        <v>426300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f t="shared" si="230"/>
        <v>0</v>
      </c>
      <c r="FA194" s="1">
        <f t="shared" si="231"/>
        <v>426300</v>
      </c>
      <c r="FB194" s="1">
        <f t="shared" si="232"/>
        <v>8815</v>
      </c>
      <c r="FC194" s="1">
        <f t="shared" si="233"/>
        <v>0</v>
      </c>
      <c r="FD194" s="1">
        <f t="shared" si="234"/>
        <v>8815</v>
      </c>
      <c r="FE194" s="1">
        <f t="shared" si="235"/>
        <v>0</v>
      </c>
      <c r="FF194" s="1">
        <f t="shared" si="236"/>
        <v>0</v>
      </c>
      <c r="FG194" s="1">
        <f t="shared" si="237"/>
        <v>0</v>
      </c>
      <c r="FH194" s="1">
        <v>0</v>
      </c>
      <c r="FI194" s="1">
        <f t="shared" si="238"/>
        <v>0</v>
      </c>
      <c r="FJ194" s="1" t="b">
        <f t="shared" si="239"/>
        <v>1</v>
      </c>
    </row>
    <row r="195" spans="1:166" x14ac:dyDescent="0.25">
      <c r="A195" s="1">
        <f>_xlfn.AGGREGATE(3,5,$B$2:B195)</f>
        <v>88</v>
      </c>
      <c r="B195" s="1" t="s">
        <v>510</v>
      </c>
      <c r="C195" s="1" t="s">
        <v>511</v>
      </c>
      <c r="D195" s="1" t="s">
        <v>815</v>
      </c>
      <c r="E195" s="1" t="s">
        <v>846</v>
      </c>
      <c r="F195" s="1">
        <v>0</v>
      </c>
      <c r="G195" s="1">
        <v>0</v>
      </c>
      <c r="H195" s="1">
        <v>48700</v>
      </c>
      <c r="I195" s="1">
        <f t="shared" ref="I195:I258" si="247">H195*0.1</f>
        <v>4870</v>
      </c>
      <c r="J195" s="1">
        <f t="shared" ref="J195:J258" si="248">H195*0.12</f>
        <v>5844</v>
      </c>
      <c r="K195" s="1">
        <v>0</v>
      </c>
      <c r="L195" s="1">
        <v>500</v>
      </c>
      <c r="M195" s="1">
        <f t="shared" ref="M195:M258" si="249">SUM(H195:L195)</f>
        <v>59914</v>
      </c>
      <c r="N195" s="1">
        <v>5000</v>
      </c>
      <c r="O195" s="1">
        <v>0</v>
      </c>
      <c r="P195" s="1">
        <f t="shared" ref="P195:P258" si="250">IF($F195=50000,0,IF(M195&gt;40000,200,IF(M195&gt;25000,150,IF(M195&gt;15000,130,IF(M195&gt;10000,110,0)))))</f>
        <v>200</v>
      </c>
      <c r="Q195" s="1">
        <f t="shared" ref="Q195:Q258" si="251">M195-N195-O195-P195</f>
        <v>54714</v>
      </c>
      <c r="R195" s="1">
        <v>48700</v>
      </c>
      <c r="S195" s="1">
        <f t="shared" ref="S195:S258" si="252">R195*0.1</f>
        <v>4870</v>
      </c>
      <c r="T195" s="1">
        <f t="shared" ref="T195:T258" si="253">R195*0.12</f>
        <v>5844</v>
      </c>
      <c r="U195" s="1">
        <v>0</v>
      </c>
      <c r="V195" s="1">
        <v>500</v>
      </c>
      <c r="W195" s="1">
        <f t="shared" ref="W195:W258" si="254">SUM(R195:V195)</f>
        <v>59914</v>
      </c>
      <c r="X195" s="1">
        <v>5000</v>
      </c>
      <c r="Y195" s="1">
        <v>0</v>
      </c>
      <c r="Z195" s="1">
        <f t="shared" ref="Z195:Z258" si="255">IF($F195=50000,0,IF(W195&gt;40000,200,IF(W195&gt;25000,150,IF(W195&gt;15000,130,IF(W195&gt;10000,110,0)))))</f>
        <v>200</v>
      </c>
      <c r="AA195" s="1">
        <f t="shared" ref="AA195:AA258" si="256">W195-X195-Y195-Z195</f>
        <v>54714</v>
      </c>
      <c r="AB195" s="1">
        <v>48700</v>
      </c>
      <c r="AC195" s="1">
        <f t="shared" ref="AC195:AC258" si="257">AB195*0.14</f>
        <v>6818.0000000000009</v>
      </c>
      <c r="AD195" s="1">
        <f t="shared" ref="AD195:AD258" si="258">AB195*0.12</f>
        <v>5844</v>
      </c>
      <c r="AE195" s="1">
        <v>0</v>
      </c>
      <c r="AF195" s="1">
        <v>500</v>
      </c>
      <c r="AG195" s="1">
        <f t="shared" ref="AG195:AG258" si="259">SUM(AB195:AF195)</f>
        <v>61862</v>
      </c>
      <c r="AH195" s="1">
        <v>5000</v>
      </c>
      <c r="AI195" s="1">
        <v>0</v>
      </c>
      <c r="AJ195" s="1">
        <f t="shared" ref="AJ195:AJ258" si="260">IF($F195=50000,0,IF(AG195&gt;40000,200,IF(AG195&gt;25000,150,IF(AG195&gt;15000,130,IF(AG195&gt;10000,110,0)))))</f>
        <v>200</v>
      </c>
      <c r="AK195" s="1">
        <f t="shared" ref="AK195:AK258" si="261">AG195-AH195-AI195-AJ195</f>
        <v>56662</v>
      </c>
      <c r="AL195" s="1">
        <v>48700</v>
      </c>
      <c r="AM195" s="1">
        <f t="shared" ref="AM195:AM258" si="262">AL195*0.14</f>
        <v>6818.0000000000009</v>
      </c>
      <c r="AN195" s="1">
        <f t="shared" ref="AN195:AN258" si="263">AL195*0.12</f>
        <v>5844</v>
      </c>
      <c r="AO195" s="1">
        <v>0</v>
      </c>
      <c r="AP195" s="1">
        <v>500</v>
      </c>
      <c r="AQ195" s="1">
        <f t="shared" ref="AQ195:AQ258" si="264">SUM(AL195:AP195)</f>
        <v>61862</v>
      </c>
      <c r="AR195" s="1">
        <v>5000</v>
      </c>
      <c r="AS195" s="1">
        <v>0</v>
      </c>
      <c r="AT195" s="1">
        <f t="shared" ref="AT195:AT258" si="265">IF($F195=50000,0,IF(AQ195&gt;40000,200,IF(AQ195&gt;25000,150,IF(AQ195&gt;15000,130,IF(AQ195&gt;10000,110,0)))))</f>
        <v>200</v>
      </c>
      <c r="AU195" s="1">
        <f t="shared" ref="AU195:AU258" si="266">AQ195-AR195-AS195-AT195</f>
        <v>56662</v>
      </c>
      <c r="AV195" s="1">
        <v>50200</v>
      </c>
      <c r="AW195" s="1">
        <f t="shared" ref="AW195:AW258" si="267">AV195*0.14</f>
        <v>7028.0000000000009</v>
      </c>
      <c r="AX195" s="1">
        <f t="shared" ref="AX195:AX258" si="268">R195*0.04</f>
        <v>1948</v>
      </c>
      <c r="AY195" s="1">
        <f t="shared" ref="AY195:AY258" si="269">AV195*0.12</f>
        <v>6024</v>
      </c>
      <c r="AZ195" s="1">
        <v>0</v>
      </c>
      <c r="BA195" s="1">
        <v>500</v>
      </c>
      <c r="BB195" s="1">
        <f t="shared" ref="BB195:BB258" si="270">SUM(AV195:BA195)</f>
        <v>65700</v>
      </c>
      <c r="BC195" s="1">
        <v>5000</v>
      </c>
      <c r="BD195" s="1">
        <v>0</v>
      </c>
      <c r="BE195" s="1">
        <f t="shared" ref="BE195:BE258" si="271">IF($F195=50000,0,IF(BB195&gt;40000,200,IF(BB195&gt;25000,150,IF(BB195&gt;15000,130,IF(BB195&gt;10000,110,0)))))</f>
        <v>200</v>
      </c>
      <c r="BF195" s="1">
        <f t="shared" ref="BF195:BF258" si="272">BB195-BC195-BD195-BE195</f>
        <v>60500</v>
      </c>
      <c r="BG195" s="1">
        <v>50200</v>
      </c>
      <c r="BH195" s="1">
        <f t="shared" ref="BH195:BH258" si="273">BG195*0.14</f>
        <v>7028.0000000000009</v>
      </c>
      <c r="BI195" s="1">
        <f t="shared" ref="BI195:BI258" si="274">BG195*0.12</f>
        <v>6024</v>
      </c>
      <c r="BJ195" s="1">
        <v>0</v>
      </c>
      <c r="BK195" s="1">
        <v>500</v>
      </c>
      <c r="BL195" s="1">
        <f t="shared" ref="BL195:BL258" si="275">SUM(BG195:BK195)</f>
        <v>63752</v>
      </c>
      <c r="BM195" s="1">
        <v>5000</v>
      </c>
      <c r="BN195" s="1">
        <v>0</v>
      </c>
      <c r="BO195" s="1">
        <f t="shared" ref="BO195:BO258" si="276">IF($F195=50000,0,IF(BL195&gt;40000,200,IF(BL195&gt;25000,150,IF(BL195&gt;15000,130,IF(BL195&gt;10000,110,0)))))</f>
        <v>200</v>
      </c>
      <c r="BP195" s="1">
        <f t="shared" ref="BP195:BP258" si="277">BL195-BM195-BN195-BO195</f>
        <v>58552</v>
      </c>
      <c r="BQ195" s="1">
        <v>50200</v>
      </c>
      <c r="BR195" s="1">
        <f t="shared" ref="BR195:BR258" si="278">BQ195*0.14</f>
        <v>7028.0000000000009</v>
      </c>
      <c r="BS195" s="1">
        <f t="shared" ref="BS195:BS258" si="279">BQ195*0.12</f>
        <v>6024</v>
      </c>
      <c r="BT195" s="1">
        <v>0</v>
      </c>
      <c r="BU195" s="1">
        <v>500</v>
      </c>
      <c r="BV195" s="1">
        <f t="shared" ref="BV195:BV258" si="280">SUM(BQ195:BU195)</f>
        <v>63752</v>
      </c>
      <c r="BW195" s="1">
        <v>5000</v>
      </c>
      <c r="BX195" s="1">
        <v>0</v>
      </c>
      <c r="BY195" s="1">
        <f t="shared" ref="BY195:BY258" si="281">IF($F195=50000,0,IF(BV195&gt;40000,200,IF(BV195&gt;25000,150,IF(BV195&gt;15000,130,IF(BV195&gt;10000,110,0)))))</f>
        <v>200</v>
      </c>
      <c r="BZ195" s="1">
        <f t="shared" ref="BZ195:BZ258" si="282">BV195-BW195-BX195-BY195</f>
        <v>58552</v>
      </c>
      <c r="CA195" s="1">
        <v>50200</v>
      </c>
      <c r="CB195" s="1">
        <f t="shared" ref="CB195:CB258" si="283">CA195*0.14</f>
        <v>7028.0000000000009</v>
      </c>
      <c r="CC195" s="1">
        <f t="shared" ref="CC195:CC258" si="284">CA195*0.12</f>
        <v>6024</v>
      </c>
      <c r="CD195" s="1">
        <v>0</v>
      </c>
      <c r="CE195" s="1">
        <v>500</v>
      </c>
      <c r="CF195" s="1">
        <f t="shared" ref="CF195:CF258" si="285">SUM(CA195:CE195)</f>
        <v>63752</v>
      </c>
      <c r="CG195" s="1">
        <v>5000</v>
      </c>
      <c r="CH195" s="1">
        <v>0</v>
      </c>
      <c r="CI195" s="1">
        <f t="shared" ref="CI195:CI258" si="286">IF($F195=50000,0,IF(CF195&gt;40000,200,IF(CF195&gt;25000,150,IF(CF195&gt;15000,130,IF(CF195&gt;10000,110,0)))))</f>
        <v>200</v>
      </c>
      <c r="CJ195" s="1">
        <f t="shared" ref="CJ195:CJ258" si="287">CF195-CG195-CH195-CI195</f>
        <v>58552</v>
      </c>
      <c r="CK195" s="1">
        <v>50200</v>
      </c>
      <c r="CL195" s="1">
        <f t="shared" ref="CL195:CL258" si="288">CK195*0.14</f>
        <v>7028.0000000000009</v>
      </c>
      <c r="CM195" s="1">
        <f t="shared" ref="CM195:CM258" si="289">CK195*0.12</f>
        <v>6024</v>
      </c>
      <c r="CN195" s="1">
        <v>0</v>
      </c>
      <c r="CO195" s="1">
        <v>500</v>
      </c>
      <c r="CP195" s="1">
        <f t="shared" ref="CP195:CP258" si="290">SUM(CK195:CO195)</f>
        <v>63752</v>
      </c>
      <c r="CQ195" s="1">
        <v>5000</v>
      </c>
      <c r="CR195" s="1">
        <v>0</v>
      </c>
      <c r="CS195" s="1">
        <f t="shared" ref="CS195:CS258" si="291">IF($F195=50000,0,IF(CP195&gt;40000,200,IF(CP195&gt;25000,150,IF(CP195&gt;15000,130,IF(CP195&gt;10000,110,0)))))</f>
        <v>200</v>
      </c>
      <c r="CT195" s="1">
        <f t="shared" ref="CT195:CT258" si="292">CP195-CQ195-CR195-CS195</f>
        <v>58552</v>
      </c>
      <c r="CU195" s="1">
        <v>50200</v>
      </c>
      <c r="CV195" s="1">
        <f t="shared" ref="CV195:CV258" si="293">CU195*0.14</f>
        <v>7028.0000000000009</v>
      </c>
      <c r="CW195" s="1">
        <f t="shared" ref="CW195:CW258" si="294">CU195*0.12</f>
        <v>6024</v>
      </c>
      <c r="CX195" s="1">
        <v>0</v>
      </c>
      <c r="CY195" s="1">
        <v>500</v>
      </c>
      <c r="CZ195" s="1">
        <f t="shared" ref="CZ195:CZ258" si="295">SUM(CU195:CY195)</f>
        <v>63752</v>
      </c>
      <c r="DA195" s="1">
        <v>5000</v>
      </c>
      <c r="DB195" s="1">
        <v>0</v>
      </c>
      <c r="DC195" s="1">
        <f t="shared" ref="DC195:DC258" si="296">IF($F195=50000,0,IF(CZ195&gt;40000,200,IF(CZ195&gt;25000,150,IF(CZ195&gt;15000,130,IF(CZ195&gt;10000,110,0)))))</f>
        <v>200</v>
      </c>
      <c r="DD195" s="1">
        <f t="shared" ref="DD195:DD258" si="297">CZ195-DA195-DB195-DC195</f>
        <v>58552</v>
      </c>
      <c r="DE195" s="1">
        <v>50200</v>
      </c>
      <c r="DF195" s="1">
        <f t="shared" ref="DF195:DF258" si="298">DE195*0.14</f>
        <v>7028.0000000000009</v>
      </c>
      <c r="DG195" s="1">
        <f t="shared" ref="DG195:DG258" si="299">DE195*0.12</f>
        <v>6024</v>
      </c>
      <c r="DH195" s="1">
        <v>0</v>
      </c>
      <c r="DI195" s="1">
        <v>500</v>
      </c>
      <c r="DJ195" s="1">
        <f t="shared" ref="DJ195:DJ258" si="300">SUM(DE195:DI195)</f>
        <v>63752</v>
      </c>
      <c r="DK195" s="1">
        <v>5000</v>
      </c>
      <c r="DL195" s="1">
        <v>0</v>
      </c>
      <c r="DM195" s="1">
        <f t="shared" ref="DM195:DM258" si="301">IF($F195=50000,0,IF(DJ195&gt;40000,200,IF(DJ195&gt;25000,150,IF(DJ195&gt;15000,130,IF(DJ195&gt;10000,110,0)))))</f>
        <v>200</v>
      </c>
      <c r="DN195" s="1">
        <f t="shared" ref="DN195:DN258" si="302">DJ195-DK195-DL195-DM195</f>
        <v>58552</v>
      </c>
      <c r="DO195" s="1">
        <v>50200</v>
      </c>
      <c r="DP195" s="1">
        <f t="shared" ref="DP195:DP258" si="303">DO195*0.14</f>
        <v>7028.0000000000009</v>
      </c>
      <c r="DQ195" s="1">
        <f t="shared" ref="DQ195:DQ258" si="304">DO195*0.12</f>
        <v>6024</v>
      </c>
      <c r="DR195" s="1">
        <v>0</v>
      </c>
      <c r="DS195" s="1">
        <v>500</v>
      </c>
      <c r="DT195" s="1">
        <f t="shared" ref="DT195:DT258" si="305">SUM(DO195:DS195)</f>
        <v>63752</v>
      </c>
      <c r="DU195" s="1">
        <v>5000</v>
      </c>
      <c r="DV195" s="1">
        <v>0</v>
      </c>
      <c r="DW195" s="1">
        <f t="shared" ref="DW195:DW258" si="306">IF($F195=50000,0,IF(DT195&gt;40000,200,IF(DT195&gt;25000,150,IF(DT195&gt;15000,130,IF(DT195&gt;10000,110,0)))))</f>
        <v>200</v>
      </c>
      <c r="DX195" s="1">
        <f t="shared" ref="DX195:DX258" si="307">DT195-DU195-DV195-DW195</f>
        <v>58552</v>
      </c>
      <c r="DY195" s="1">
        <f t="shared" ref="DY195:DY258" si="308">DT195+DJ195+CZ195+CP195+CF195+BV195+BL195+BB195+AQ195+AG195+W195+M195+G195</f>
        <v>755516</v>
      </c>
      <c r="DZ195" s="1">
        <f t="shared" si="240"/>
        <v>2400</v>
      </c>
      <c r="EA195" s="1">
        <f t="shared" si="241"/>
        <v>50000</v>
      </c>
      <c r="EB195" s="1">
        <v>0</v>
      </c>
      <c r="EC195" s="1">
        <f t="shared" si="242"/>
        <v>703116</v>
      </c>
      <c r="ED195" s="1">
        <f t="shared" si="243"/>
        <v>60000</v>
      </c>
      <c r="EE195" s="1">
        <f t="shared" si="244"/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f t="shared" si="245"/>
        <v>60000</v>
      </c>
      <c r="EQ195" s="1">
        <f t="shared" ref="EQ195:EQ258" si="309">IF(EP195&gt;=150000,150000,EP195)</f>
        <v>60000</v>
      </c>
      <c r="ER195" s="1">
        <f t="shared" si="246"/>
        <v>643116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f t="shared" ref="EZ195:EZ258" si="310">SUM(ES195:EY195)+F195</f>
        <v>0</v>
      </c>
      <c r="FA195" s="1">
        <f t="shared" ref="FA195:FA258" si="311">ER195-EZ195</f>
        <v>643116</v>
      </c>
      <c r="FB195" s="1">
        <f t="shared" ref="FB195:FB258" si="312">ROUND(IF(FA195&gt;0,IF(FA195&gt;500000,12500,(FA195-250000)*0.05),0),0)</f>
        <v>12500</v>
      </c>
      <c r="FC195" s="1">
        <f t="shared" ref="FC195:FC258" si="313">IF(ROUND(IF(FA195&gt;0,IF(FA195&gt;1000000,25000,(FA195-500000)*0.1),0),0)&lt;0,0,ROUND(IF(FA195&gt;0,IF(FA195&gt;1000000,25000,(FA195-500000)*0.1),0),0))</f>
        <v>14312</v>
      </c>
      <c r="FD195" s="1">
        <f t="shared" ref="FD195:FD258" si="314">FB195+FC195</f>
        <v>26812</v>
      </c>
      <c r="FE195" s="1">
        <f t="shared" ref="FE195:FE258" si="315">IF(FD195&lt;12500,0,FD195)</f>
        <v>26812</v>
      </c>
      <c r="FF195" s="1">
        <f t="shared" ref="FF195:FF258" si="316">FE195*0.04</f>
        <v>1072.48</v>
      </c>
      <c r="FG195" s="1">
        <f t="shared" ref="FG195:FG258" si="317">ROUND(FF195+FE195,0)</f>
        <v>27884</v>
      </c>
      <c r="FH195" s="1">
        <v>0</v>
      </c>
      <c r="FI195" s="1">
        <f t="shared" ref="FI195:FI258" si="318">FG195-FH195</f>
        <v>27884</v>
      </c>
      <c r="FJ195" s="1" t="b">
        <f t="shared" ref="FJ195:FJ258" si="319">IF(DY195&gt;500000,TRUE,FALSE)</f>
        <v>1</v>
      </c>
    </row>
    <row r="196" spans="1:166" x14ac:dyDescent="0.25">
      <c r="A196" s="1">
        <f>_xlfn.AGGREGATE(3,5,$B$2:B196)</f>
        <v>89</v>
      </c>
      <c r="B196" s="1" t="s">
        <v>512</v>
      </c>
      <c r="C196" s="1" t="s">
        <v>513</v>
      </c>
      <c r="D196" s="1" t="s">
        <v>815</v>
      </c>
      <c r="E196" s="1" t="s">
        <v>846</v>
      </c>
      <c r="F196" s="1">
        <v>0</v>
      </c>
      <c r="G196" s="1">
        <v>6000</v>
      </c>
      <c r="H196" s="1">
        <v>32500</v>
      </c>
      <c r="I196" s="1">
        <f t="shared" si="247"/>
        <v>3250</v>
      </c>
      <c r="J196" s="1">
        <f t="shared" si="248"/>
        <v>3900</v>
      </c>
      <c r="K196" s="1">
        <v>0</v>
      </c>
      <c r="L196" s="1">
        <v>500</v>
      </c>
      <c r="M196" s="1">
        <f t="shared" si="249"/>
        <v>40150</v>
      </c>
      <c r="N196" s="1">
        <v>3000</v>
      </c>
      <c r="O196" s="1">
        <v>0</v>
      </c>
      <c r="P196" s="1">
        <f t="shared" si="250"/>
        <v>200</v>
      </c>
      <c r="Q196" s="1">
        <f t="shared" si="251"/>
        <v>36950</v>
      </c>
      <c r="R196" s="1">
        <v>32500</v>
      </c>
      <c r="S196" s="1">
        <f t="shared" si="252"/>
        <v>3250</v>
      </c>
      <c r="T196" s="1">
        <f t="shared" si="253"/>
        <v>3900</v>
      </c>
      <c r="U196" s="1">
        <v>0</v>
      </c>
      <c r="V196" s="1">
        <v>500</v>
      </c>
      <c r="W196" s="1">
        <f t="shared" si="254"/>
        <v>40150</v>
      </c>
      <c r="X196" s="1">
        <v>3000</v>
      </c>
      <c r="Y196" s="1">
        <v>0</v>
      </c>
      <c r="Z196" s="1">
        <f t="shared" si="255"/>
        <v>200</v>
      </c>
      <c r="AA196" s="1">
        <f t="shared" si="256"/>
        <v>36950</v>
      </c>
      <c r="AB196" s="1">
        <v>32500</v>
      </c>
      <c r="AC196" s="1">
        <f t="shared" si="257"/>
        <v>4550</v>
      </c>
      <c r="AD196" s="1">
        <f t="shared" si="258"/>
        <v>3900</v>
      </c>
      <c r="AE196" s="1">
        <v>0</v>
      </c>
      <c r="AF196" s="1">
        <v>500</v>
      </c>
      <c r="AG196" s="1">
        <f t="shared" si="259"/>
        <v>41450</v>
      </c>
      <c r="AH196" s="1">
        <v>3000</v>
      </c>
      <c r="AI196" s="1">
        <v>0</v>
      </c>
      <c r="AJ196" s="1">
        <f t="shared" si="260"/>
        <v>200</v>
      </c>
      <c r="AK196" s="1">
        <f t="shared" si="261"/>
        <v>38250</v>
      </c>
      <c r="AL196" s="1">
        <v>32500</v>
      </c>
      <c r="AM196" s="1">
        <f t="shared" si="262"/>
        <v>4550</v>
      </c>
      <c r="AN196" s="1">
        <f t="shared" si="263"/>
        <v>3900</v>
      </c>
      <c r="AO196" s="1">
        <v>0</v>
      </c>
      <c r="AP196" s="1">
        <v>500</v>
      </c>
      <c r="AQ196" s="1">
        <f t="shared" si="264"/>
        <v>41450</v>
      </c>
      <c r="AR196" s="1">
        <v>3000</v>
      </c>
      <c r="AS196" s="1">
        <v>0</v>
      </c>
      <c r="AT196" s="1">
        <f t="shared" si="265"/>
        <v>200</v>
      </c>
      <c r="AU196" s="1">
        <f t="shared" si="266"/>
        <v>38250</v>
      </c>
      <c r="AV196" s="1">
        <v>33500</v>
      </c>
      <c r="AW196" s="1">
        <f t="shared" si="267"/>
        <v>4690</v>
      </c>
      <c r="AX196" s="1">
        <f t="shared" si="268"/>
        <v>1300</v>
      </c>
      <c r="AY196" s="1">
        <f t="shared" si="269"/>
        <v>4020</v>
      </c>
      <c r="AZ196" s="1">
        <v>0</v>
      </c>
      <c r="BA196" s="1">
        <v>500</v>
      </c>
      <c r="BB196" s="1">
        <f t="shared" si="270"/>
        <v>44010</v>
      </c>
      <c r="BC196" s="1">
        <v>3000</v>
      </c>
      <c r="BD196" s="1">
        <v>0</v>
      </c>
      <c r="BE196" s="1">
        <f t="shared" si="271"/>
        <v>200</v>
      </c>
      <c r="BF196" s="1">
        <f t="shared" si="272"/>
        <v>40810</v>
      </c>
      <c r="BG196" s="1">
        <v>33500</v>
      </c>
      <c r="BH196" s="1">
        <f t="shared" si="273"/>
        <v>4690</v>
      </c>
      <c r="BI196" s="1">
        <f t="shared" si="274"/>
        <v>4020</v>
      </c>
      <c r="BJ196" s="1">
        <v>0</v>
      </c>
      <c r="BK196" s="1">
        <v>500</v>
      </c>
      <c r="BL196" s="1">
        <f t="shared" si="275"/>
        <v>42710</v>
      </c>
      <c r="BM196" s="1">
        <v>3000</v>
      </c>
      <c r="BN196" s="1">
        <v>0</v>
      </c>
      <c r="BO196" s="1">
        <f t="shared" si="276"/>
        <v>200</v>
      </c>
      <c r="BP196" s="1">
        <f t="shared" si="277"/>
        <v>39510</v>
      </c>
      <c r="BQ196" s="1">
        <v>33500</v>
      </c>
      <c r="BR196" s="1">
        <f t="shared" si="278"/>
        <v>4690</v>
      </c>
      <c r="BS196" s="1">
        <f t="shared" si="279"/>
        <v>4020</v>
      </c>
      <c r="BT196" s="1">
        <v>0</v>
      </c>
      <c r="BU196" s="1">
        <v>500</v>
      </c>
      <c r="BV196" s="1">
        <f t="shared" si="280"/>
        <v>42710</v>
      </c>
      <c r="BW196" s="1">
        <v>3000</v>
      </c>
      <c r="BX196" s="1">
        <v>0</v>
      </c>
      <c r="BY196" s="1">
        <f t="shared" si="281"/>
        <v>200</v>
      </c>
      <c r="BZ196" s="1">
        <f t="shared" si="282"/>
        <v>39510</v>
      </c>
      <c r="CA196" s="1">
        <v>33500</v>
      </c>
      <c r="CB196" s="1">
        <f t="shared" si="283"/>
        <v>4690</v>
      </c>
      <c r="CC196" s="1">
        <f t="shared" si="284"/>
        <v>4020</v>
      </c>
      <c r="CD196" s="1">
        <v>0</v>
      </c>
      <c r="CE196" s="1">
        <v>500</v>
      </c>
      <c r="CF196" s="1">
        <f t="shared" si="285"/>
        <v>42710</v>
      </c>
      <c r="CG196" s="1">
        <v>3000</v>
      </c>
      <c r="CH196" s="1">
        <v>0</v>
      </c>
      <c r="CI196" s="1">
        <f t="shared" si="286"/>
        <v>200</v>
      </c>
      <c r="CJ196" s="1">
        <f t="shared" si="287"/>
        <v>39510</v>
      </c>
      <c r="CK196" s="1">
        <v>33500</v>
      </c>
      <c r="CL196" s="1">
        <f t="shared" si="288"/>
        <v>4690</v>
      </c>
      <c r="CM196" s="1">
        <f t="shared" si="289"/>
        <v>4020</v>
      </c>
      <c r="CN196" s="1">
        <v>0</v>
      </c>
      <c r="CO196" s="1">
        <v>500</v>
      </c>
      <c r="CP196" s="1">
        <f t="shared" si="290"/>
        <v>42710</v>
      </c>
      <c r="CQ196" s="1">
        <v>3000</v>
      </c>
      <c r="CR196" s="1">
        <v>0</v>
      </c>
      <c r="CS196" s="1">
        <f t="shared" si="291"/>
        <v>200</v>
      </c>
      <c r="CT196" s="1">
        <f t="shared" si="292"/>
        <v>39510</v>
      </c>
      <c r="CU196" s="1">
        <v>33500</v>
      </c>
      <c r="CV196" s="1">
        <f t="shared" si="293"/>
        <v>4690</v>
      </c>
      <c r="CW196" s="1">
        <f t="shared" si="294"/>
        <v>4020</v>
      </c>
      <c r="CX196" s="1">
        <v>0</v>
      </c>
      <c r="CY196" s="1">
        <v>500</v>
      </c>
      <c r="CZ196" s="1">
        <f t="shared" si="295"/>
        <v>42710</v>
      </c>
      <c r="DA196" s="1">
        <v>3000</v>
      </c>
      <c r="DB196" s="1">
        <v>0</v>
      </c>
      <c r="DC196" s="1">
        <f t="shared" si="296"/>
        <v>200</v>
      </c>
      <c r="DD196" s="1">
        <f t="shared" si="297"/>
        <v>39510</v>
      </c>
      <c r="DE196" s="1">
        <v>33500</v>
      </c>
      <c r="DF196" s="1">
        <f t="shared" si="298"/>
        <v>4690</v>
      </c>
      <c r="DG196" s="1">
        <f t="shared" si="299"/>
        <v>4020</v>
      </c>
      <c r="DH196" s="1">
        <v>0</v>
      </c>
      <c r="DI196" s="1">
        <v>500</v>
      </c>
      <c r="DJ196" s="1">
        <f t="shared" si="300"/>
        <v>42710</v>
      </c>
      <c r="DK196" s="1">
        <v>3000</v>
      </c>
      <c r="DL196" s="1">
        <v>0</v>
      </c>
      <c r="DM196" s="1">
        <f t="shared" si="301"/>
        <v>200</v>
      </c>
      <c r="DN196" s="1">
        <f t="shared" si="302"/>
        <v>39510</v>
      </c>
      <c r="DO196" s="1">
        <v>33500</v>
      </c>
      <c r="DP196" s="1">
        <f t="shared" si="303"/>
        <v>4690</v>
      </c>
      <c r="DQ196" s="1">
        <f t="shared" si="304"/>
        <v>4020</v>
      </c>
      <c r="DR196" s="1">
        <v>0</v>
      </c>
      <c r="DS196" s="1">
        <v>500</v>
      </c>
      <c r="DT196" s="1">
        <f t="shared" si="305"/>
        <v>42710</v>
      </c>
      <c r="DU196" s="1">
        <v>3000</v>
      </c>
      <c r="DV196" s="1">
        <v>0</v>
      </c>
      <c r="DW196" s="1">
        <f t="shared" si="306"/>
        <v>200</v>
      </c>
      <c r="DX196" s="1">
        <f t="shared" si="307"/>
        <v>39510</v>
      </c>
      <c r="DY196" s="1">
        <f t="shared" si="308"/>
        <v>512180</v>
      </c>
      <c r="DZ196" s="1">
        <f t="shared" si="240"/>
        <v>2400</v>
      </c>
      <c r="EA196" s="1">
        <f t="shared" si="241"/>
        <v>50000</v>
      </c>
      <c r="EB196" s="1">
        <v>0</v>
      </c>
      <c r="EC196" s="1">
        <f t="shared" si="242"/>
        <v>459780</v>
      </c>
      <c r="ED196" s="1">
        <f t="shared" si="243"/>
        <v>36000</v>
      </c>
      <c r="EE196" s="1">
        <f t="shared" si="244"/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f t="shared" si="245"/>
        <v>36000</v>
      </c>
      <c r="EQ196" s="1">
        <f t="shared" si="309"/>
        <v>36000</v>
      </c>
      <c r="ER196" s="1">
        <f t="shared" si="246"/>
        <v>423780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f t="shared" si="310"/>
        <v>0</v>
      </c>
      <c r="FA196" s="1">
        <f t="shared" si="311"/>
        <v>423780</v>
      </c>
      <c r="FB196" s="1">
        <f t="shared" si="312"/>
        <v>8689</v>
      </c>
      <c r="FC196" s="1">
        <f t="shared" si="313"/>
        <v>0</v>
      </c>
      <c r="FD196" s="1">
        <f t="shared" si="314"/>
        <v>8689</v>
      </c>
      <c r="FE196" s="1">
        <f t="shared" si="315"/>
        <v>0</v>
      </c>
      <c r="FF196" s="1">
        <f t="shared" si="316"/>
        <v>0</v>
      </c>
      <c r="FG196" s="1">
        <f t="shared" si="317"/>
        <v>0</v>
      </c>
      <c r="FH196" s="1">
        <v>0</v>
      </c>
      <c r="FI196" s="1">
        <f t="shared" si="318"/>
        <v>0</v>
      </c>
      <c r="FJ196" s="1" t="b">
        <f t="shared" si="319"/>
        <v>1</v>
      </c>
    </row>
    <row r="197" spans="1:166" x14ac:dyDescent="0.25">
      <c r="A197" s="1">
        <f>_xlfn.AGGREGATE(3,5,$B$2:B197)</f>
        <v>90</v>
      </c>
      <c r="B197" s="1" t="s">
        <v>514</v>
      </c>
      <c r="C197" s="1" t="s">
        <v>515</v>
      </c>
      <c r="D197" s="1" t="s">
        <v>815</v>
      </c>
      <c r="E197" s="1" t="s">
        <v>846</v>
      </c>
      <c r="F197" s="1">
        <v>0</v>
      </c>
      <c r="G197" s="1">
        <v>6000</v>
      </c>
      <c r="H197" s="1">
        <v>32500</v>
      </c>
      <c r="I197" s="1">
        <f t="shared" si="247"/>
        <v>3250</v>
      </c>
      <c r="J197" s="1">
        <f t="shared" si="248"/>
        <v>3900</v>
      </c>
      <c r="K197" s="1">
        <v>0</v>
      </c>
      <c r="L197" s="1">
        <v>500</v>
      </c>
      <c r="M197" s="1">
        <f t="shared" si="249"/>
        <v>40150</v>
      </c>
      <c r="N197" s="1">
        <v>2000</v>
      </c>
      <c r="O197" s="1">
        <v>0</v>
      </c>
      <c r="P197" s="1">
        <f t="shared" si="250"/>
        <v>200</v>
      </c>
      <c r="Q197" s="1">
        <f t="shared" si="251"/>
        <v>37950</v>
      </c>
      <c r="R197" s="1">
        <v>32500</v>
      </c>
      <c r="S197" s="1">
        <f t="shared" si="252"/>
        <v>3250</v>
      </c>
      <c r="T197" s="1">
        <f t="shared" si="253"/>
        <v>3900</v>
      </c>
      <c r="U197" s="1">
        <v>0</v>
      </c>
      <c r="V197" s="1">
        <v>500</v>
      </c>
      <c r="W197" s="1">
        <f t="shared" si="254"/>
        <v>40150</v>
      </c>
      <c r="X197" s="1">
        <v>2000</v>
      </c>
      <c r="Y197" s="1">
        <v>0</v>
      </c>
      <c r="Z197" s="1">
        <f t="shared" si="255"/>
        <v>200</v>
      </c>
      <c r="AA197" s="1">
        <f t="shared" si="256"/>
        <v>37950</v>
      </c>
      <c r="AB197" s="1">
        <v>32500</v>
      </c>
      <c r="AC197" s="1">
        <f t="shared" si="257"/>
        <v>4550</v>
      </c>
      <c r="AD197" s="1">
        <f t="shared" si="258"/>
        <v>3900</v>
      </c>
      <c r="AE197" s="1">
        <v>0</v>
      </c>
      <c r="AF197" s="1">
        <v>500</v>
      </c>
      <c r="AG197" s="1">
        <f t="shared" si="259"/>
        <v>41450</v>
      </c>
      <c r="AH197" s="1">
        <v>2000</v>
      </c>
      <c r="AI197" s="1">
        <v>0</v>
      </c>
      <c r="AJ197" s="1">
        <f t="shared" si="260"/>
        <v>200</v>
      </c>
      <c r="AK197" s="1">
        <f t="shared" si="261"/>
        <v>39250</v>
      </c>
      <c r="AL197" s="1">
        <v>32500</v>
      </c>
      <c r="AM197" s="1">
        <f t="shared" si="262"/>
        <v>4550</v>
      </c>
      <c r="AN197" s="1">
        <f t="shared" si="263"/>
        <v>3900</v>
      </c>
      <c r="AO197" s="1">
        <v>0</v>
      </c>
      <c r="AP197" s="1">
        <v>500</v>
      </c>
      <c r="AQ197" s="1">
        <f t="shared" si="264"/>
        <v>41450</v>
      </c>
      <c r="AR197" s="1">
        <v>2000</v>
      </c>
      <c r="AS197" s="1">
        <v>0</v>
      </c>
      <c r="AT197" s="1">
        <f t="shared" si="265"/>
        <v>200</v>
      </c>
      <c r="AU197" s="1">
        <f t="shared" si="266"/>
        <v>39250</v>
      </c>
      <c r="AV197" s="1">
        <v>33500</v>
      </c>
      <c r="AW197" s="1">
        <f t="shared" si="267"/>
        <v>4690</v>
      </c>
      <c r="AX197" s="1">
        <f t="shared" si="268"/>
        <v>1300</v>
      </c>
      <c r="AY197" s="1">
        <f t="shared" si="269"/>
        <v>4020</v>
      </c>
      <c r="AZ197" s="1">
        <v>0</v>
      </c>
      <c r="BA197" s="1">
        <v>500</v>
      </c>
      <c r="BB197" s="1">
        <f t="shared" si="270"/>
        <v>44010</v>
      </c>
      <c r="BC197" s="1">
        <v>2500</v>
      </c>
      <c r="BD197" s="1">
        <v>0</v>
      </c>
      <c r="BE197" s="1">
        <f t="shared" si="271"/>
        <v>200</v>
      </c>
      <c r="BF197" s="1">
        <f t="shared" si="272"/>
        <v>41310</v>
      </c>
      <c r="BG197" s="1">
        <v>33500</v>
      </c>
      <c r="BH197" s="1">
        <f t="shared" si="273"/>
        <v>4690</v>
      </c>
      <c r="BI197" s="1">
        <f t="shared" si="274"/>
        <v>4020</v>
      </c>
      <c r="BJ197" s="1">
        <v>0</v>
      </c>
      <c r="BK197" s="1">
        <v>500</v>
      </c>
      <c r="BL197" s="1">
        <f t="shared" si="275"/>
        <v>42710</v>
      </c>
      <c r="BM197" s="1">
        <v>2500</v>
      </c>
      <c r="BN197" s="1">
        <v>0</v>
      </c>
      <c r="BO197" s="1">
        <f t="shared" si="276"/>
        <v>200</v>
      </c>
      <c r="BP197" s="1">
        <f t="shared" si="277"/>
        <v>40010</v>
      </c>
      <c r="BQ197" s="1">
        <v>33500</v>
      </c>
      <c r="BR197" s="1">
        <f t="shared" si="278"/>
        <v>4690</v>
      </c>
      <c r="BS197" s="1">
        <f t="shared" si="279"/>
        <v>4020</v>
      </c>
      <c r="BT197" s="1">
        <v>0</v>
      </c>
      <c r="BU197" s="1">
        <v>500</v>
      </c>
      <c r="BV197" s="1">
        <f t="shared" si="280"/>
        <v>42710</v>
      </c>
      <c r="BW197" s="1">
        <v>2500</v>
      </c>
      <c r="BX197" s="1">
        <v>0</v>
      </c>
      <c r="BY197" s="1">
        <f t="shared" si="281"/>
        <v>200</v>
      </c>
      <c r="BZ197" s="1">
        <f t="shared" si="282"/>
        <v>40010</v>
      </c>
      <c r="CA197" s="1">
        <v>33500</v>
      </c>
      <c r="CB197" s="1">
        <f t="shared" si="283"/>
        <v>4690</v>
      </c>
      <c r="CC197" s="1">
        <f t="shared" si="284"/>
        <v>4020</v>
      </c>
      <c r="CD197" s="1">
        <v>0</v>
      </c>
      <c r="CE197" s="1">
        <v>500</v>
      </c>
      <c r="CF197" s="1">
        <f t="shared" si="285"/>
        <v>42710</v>
      </c>
      <c r="CG197" s="1">
        <v>2500</v>
      </c>
      <c r="CH197" s="1">
        <v>0</v>
      </c>
      <c r="CI197" s="1">
        <f t="shared" si="286"/>
        <v>200</v>
      </c>
      <c r="CJ197" s="1">
        <f t="shared" si="287"/>
        <v>40010</v>
      </c>
      <c r="CK197" s="1">
        <v>33500</v>
      </c>
      <c r="CL197" s="1">
        <f t="shared" si="288"/>
        <v>4690</v>
      </c>
      <c r="CM197" s="1">
        <f t="shared" si="289"/>
        <v>4020</v>
      </c>
      <c r="CN197" s="1">
        <v>0</v>
      </c>
      <c r="CO197" s="1">
        <v>500</v>
      </c>
      <c r="CP197" s="1">
        <f t="shared" si="290"/>
        <v>42710</v>
      </c>
      <c r="CQ197" s="1">
        <v>2500</v>
      </c>
      <c r="CR197" s="1">
        <v>0</v>
      </c>
      <c r="CS197" s="1">
        <f t="shared" si="291"/>
        <v>200</v>
      </c>
      <c r="CT197" s="1">
        <f t="shared" si="292"/>
        <v>40010</v>
      </c>
      <c r="CU197" s="1">
        <v>33500</v>
      </c>
      <c r="CV197" s="1">
        <f t="shared" si="293"/>
        <v>4690</v>
      </c>
      <c r="CW197" s="1">
        <f t="shared" si="294"/>
        <v>4020</v>
      </c>
      <c r="CX197" s="1">
        <v>0</v>
      </c>
      <c r="CY197" s="1">
        <v>500</v>
      </c>
      <c r="CZ197" s="1">
        <f t="shared" si="295"/>
        <v>42710</v>
      </c>
      <c r="DA197" s="1">
        <v>2500</v>
      </c>
      <c r="DB197" s="1">
        <v>0</v>
      </c>
      <c r="DC197" s="1">
        <f t="shared" si="296"/>
        <v>200</v>
      </c>
      <c r="DD197" s="1">
        <f t="shared" si="297"/>
        <v>40010</v>
      </c>
      <c r="DE197" s="1">
        <v>33500</v>
      </c>
      <c r="DF197" s="1">
        <f t="shared" si="298"/>
        <v>4690</v>
      </c>
      <c r="DG197" s="1">
        <f t="shared" si="299"/>
        <v>4020</v>
      </c>
      <c r="DH197" s="1">
        <v>0</v>
      </c>
      <c r="DI197" s="1">
        <v>500</v>
      </c>
      <c r="DJ197" s="1">
        <f t="shared" si="300"/>
        <v>42710</v>
      </c>
      <c r="DK197" s="1">
        <v>2500</v>
      </c>
      <c r="DL197" s="1">
        <v>0</v>
      </c>
      <c r="DM197" s="1">
        <f t="shared" si="301"/>
        <v>200</v>
      </c>
      <c r="DN197" s="1">
        <f t="shared" si="302"/>
        <v>40010</v>
      </c>
      <c r="DO197" s="1">
        <v>33500</v>
      </c>
      <c r="DP197" s="1">
        <f t="shared" si="303"/>
        <v>4690</v>
      </c>
      <c r="DQ197" s="1">
        <f t="shared" si="304"/>
        <v>4020</v>
      </c>
      <c r="DR197" s="1">
        <v>0</v>
      </c>
      <c r="DS197" s="1">
        <v>500</v>
      </c>
      <c r="DT197" s="1">
        <f t="shared" si="305"/>
        <v>42710</v>
      </c>
      <c r="DU197" s="1">
        <v>2500</v>
      </c>
      <c r="DV197" s="1">
        <v>0</v>
      </c>
      <c r="DW197" s="1">
        <f t="shared" si="306"/>
        <v>200</v>
      </c>
      <c r="DX197" s="1">
        <f t="shared" si="307"/>
        <v>40010</v>
      </c>
      <c r="DY197" s="1">
        <f t="shared" si="308"/>
        <v>512180</v>
      </c>
      <c r="DZ197" s="1">
        <f t="shared" si="240"/>
        <v>2400</v>
      </c>
      <c r="EA197" s="1">
        <f t="shared" si="241"/>
        <v>50000</v>
      </c>
      <c r="EB197" s="1">
        <v>0</v>
      </c>
      <c r="EC197" s="1">
        <f t="shared" si="242"/>
        <v>459780</v>
      </c>
      <c r="ED197" s="1">
        <f t="shared" si="243"/>
        <v>28000</v>
      </c>
      <c r="EE197" s="1">
        <f t="shared" si="244"/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f t="shared" si="245"/>
        <v>28000</v>
      </c>
      <c r="EQ197" s="1">
        <f t="shared" si="309"/>
        <v>28000</v>
      </c>
      <c r="ER197" s="1">
        <f t="shared" si="246"/>
        <v>431780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f t="shared" si="310"/>
        <v>0</v>
      </c>
      <c r="FA197" s="1">
        <f t="shared" si="311"/>
        <v>431780</v>
      </c>
      <c r="FB197" s="1">
        <f t="shared" si="312"/>
        <v>9089</v>
      </c>
      <c r="FC197" s="1">
        <f t="shared" si="313"/>
        <v>0</v>
      </c>
      <c r="FD197" s="1">
        <f t="shared" si="314"/>
        <v>9089</v>
      </c>
      <c r="FE197" s="1">
        <f t="shared" si="315"/>
        <v>0</v>
      </c>
      <c r="FF197" s="1">
        <f t="shared" si="316"/>
        <v>0</v>
      </c>
      <c r="FG197" s="1">
        <f t="shared" si="317"/>
        <v>0</v>
      </c>
      <c r="FH197" s="1">
        <v>0</v>
      </c>
      <c r="FI197" s="1">
        <f t="shared" si="318"/>
        <v>0</v>
      </c>
      <c r="FJ197" s="1" t="b">
        <f t="shared" si="319"/>
        <v>1</v>
      </c>
    </row>
    <row r="198" spans="1:166" x14ac:dyDescent="0.25">
      <c r="A198" s="1">
        <f>_xlfn.AGGREGATE(3,5,$B$2:B198)</f>
        <v>91</v>
      </c>
      <c r="B198" s="1" t="s">
        <v>516</v>
      </c>
      <c r="C198" s="1" t="s">
        <v>517</v>
      </c>
      <c r="D198" s="1" t="s">
        <v>815</v>
      </c>
      <c r="E198" s="1" t="s">
        <v>846</v>
      </c>
      <c r="F198" s="1">
        <v>0</v>
      </c>
      <c r="G198" s="1">
        <v>6000</v>
      </c>
      <c r="H198" s="1">
        <v>32500</v>
      </c>
      <c r="I198" s="1">
        <f t="shared" si="247"/>
        <v>3250</v>
      </c>
      <c r="J198" s="1">
        <f t="shared" si="248"/>
        <v>3900</v>
      </c>
      <c r="K198" s="1">
        <v>0</v>
      </c>
      <c r="L198" s="1">
        <v>500</v>
      </c>
      <c r="M198" s="1">
        <f t="shared" si="249"/>
        <v>40150</v>
      </c>
      <c r="N198" s="1">
        <v>2000</v>
      </c>
      <c r="O198" s="1">
        <v>0</v>
      </c>
      <c r="P198" s="1">
        <f t="shared" si="250"/>
        <v>200</v>
      </c>
      <c r="Q198" s="1">
        <f t="shared" si="251"/>
        <v>37950</v>
      </c>
      <c r="R198" s="1">
        <v>32500</v>
      </c>
      <c r="S198" s="1">
        <f t="shared" si="252"/>
        <v>3250</v>
      </c>
      <c r="T198" s="1">
        <f t="shared" si="253"/>
        <v>3900</v>
      </c>
      <c r="U198" s="1">
        <v>0</v>
      </c>
      <c r="V198" s="1">
        <v>500</v>
      </c>
      <c r="W198" s="1">
        <f t="shared" si="254"/>
        <v>40150</v>
      </c>
      <c r="X198" s="1">
        <v>2000</v>
      </c>
      <c r="Y198" s="1">
        <v>0</v>
      </c>
      <c r="Z198" s="1">
        <f t="shared" si="255"/>
        <v>200</v>
      </c>
      <c r="AA198" s="1">
        <f t="shared" si="256"/>
        <v>37950</v>
      </c>
      <c r="AB198" s="1">
        <v>32500</v>
      </c>
      <c r="AC198" s="1">
        <f t="shared" si="257"/>
        <v>4550</v>
      </c>
      <c r="AD198" s="1">
        <f t="shared" si="258"/>
        <v>3900</v>
      </c>
      <c r="AE198" s="1">
        <v>0</v>
      </c>
      <c r="AF198" s="1">
        <v>500</v>
      </c>
      <c r="AG198" s="1">
        <f t="shared" si="259"/>
        <v>41450</v>
      </c>
      <c r="AH198" s="1">
        <v>2000</v>
      </c>
      <c r="AI198" s="1">
        <v>0</v>
      </c>
      <c r="AJ198" s="1">
        <f t="shared" si="260"/>
        <v>200</v>
      </c>
      <c r="AK198" s="1">
        <f t="shared" si="261"/>
        <v>39250</v>
      </c>
      <c r="AL198" s="1">
        <v>32500</v>
      </c>
      <c r="AM198" s="1">
        <f t="shared" si="262"/>
        <v>4550</v>
      </c>
      <c r="AN198" s="1">
        <f t="shared" si="263"/>
        <v>3900</v>
      </c>
      <c r="AO198" s="1">
        <v>0</v>
      </c>
      <c r="AP198" s="1">
        <v>500</v>
      </c>
      <c r="AQ198" s="1">
        <f t="shared" si="264"/>
        <v>41450</v>
      </c>
      <c r="AR198" s="1">
        <v>2000</v>
      </c>
      <c r="AS198" s="1">
        <v>0</v>
      </c>
      <c r="AT198" s="1">
        <f t="shared" si="265"/>
        <v>200</v>
      </c>
      <c r="AU198" s="1">
        <f t="shared" si="266"/>
        <v>39250</v>
      </c>
      <c r="AV198" s="1">
        <v>33500</v>
      </c>
      <c r="AW198" s="1">
        <f t="shared" si="267"/>
        <v>4690</v>
      </c>
      <c r="AX198" s="1">
        <f t="shared" si="268"/>
        <v>1300</v>
      </c>
      <c r="AY198" s="1">
        <f t="shared" si="269"/>
        <v>4020</v>
      </c>
      <c r="AZ198" s="1">
        <v>0</v>
      </c>
      <c r="BA198" s="1">
        <v>500</v>
      </c>
      <c r="BB198" s="1">
        <f t="shared" si="270"/>
        <v>44010</v>
      </c>
      <c r="BC198" s="1">
        <v>2500</v>
      </c>
      <c r="BD198" s="1">
        <v>0</v>
      </c>
      <c r="BE198" s="1">
        <f t="shared" si="271"/>
        <v>200</v>
      </c>
      <c r="BF198" s="1">
        <f t="shared" si="272"/>
        <v>41310</v>
      </c>
      <c r="BG198" s="1">
        <v>33500</v>
      </c>
      <c r="BH198" s="1">
        <f t="shared" si="273"/>
        <v>4690</v>
      </c>
      <c r="BI198" s="1">
        <f t="shared" si="274"/>
        <v>4020</v>
      </c>
      <c r="BJ198" s="1">
        <v>0</v>
      </c>
      <c r="BK198" s="1">
        <v>500</v>
      </c>
      <c r="BL198" s="1">
        <f t="shared" si="275"/>
        <v>42710</v>
      </c>
      <c r="BM198" s="1">
        <v>2500</v>
      </c>
      <c r="BN198" s="1">
        <v>0</v>
      </c>
      <c r="BO198" s="1">
        <f t="shared" si="276"/>
        <v>200</v>
      </c>
      <c r="BP198" s="1">
        <f t="shared" si="277"/>
        <v>40010</v>
      </c>
      <c r="BQ198" s="1">
        <v>33500</v>
      </c>
      <c r="BR198" s="1">
        <f t="shared" si="278"/>
        <v>4690</v>
      </c>
      <c r="BS198" s="1">
        <f t="shared" si="279"/>
        <v>4020</v>
      </c>
      <c r="BT198" s="1">
        <v>0</v>
      </c>
      <c r="BU198" s="1">
        <v>500</v>
      </c>
      <c r="BV198" s="1">
        <f t="shared" si="280"/>
        <v>42710</v>
      </c>
      <c r="BW198" s="1">
        <v>2500</v>
      </c>
      <c r="BX198" s="1">
        <v>0</v>
      </c>
      <c r="BY198" s="1">
        <f t="shared" si="281"/>
        <v>200</v>
      </c>
      <c r="BZ198" s="1">
        <f t="shared" si="282"/>
        <v>40010</v>
      </c>
      <c r="CA198" s="1">
        <v>33500</v>
      </c>
      <c r="CB198" s="1">
        <f t="shared" si="283"/>
        <v>4690</v>
      </c>
      <c r="CC198" s="1">
        <f t="shared" si="284"/>
        <v>4020</v>
      </c>
      <c r="CD198" s="1">
        <v>0</v>
      </c>
      <c r="CE198" s="1">
        <v>500</v>
      </c>
      <c r="CF198" s="1">
        <f t="shared" si="285"/>
        <v>42710</v>
      </c>
      <c r="CG198" s="1">
        <v>2500</v>
      </c>
      <c r="CH198" s="1">
        <v>0</v>
      </c>
      <c r="CI198" s="1">
        <f t="shared" si="286"/>
        <v>200</v>
      </c>
      <c r="CJ198" s="1">
        <f t="shared" si="287"/>
        <v>40010</v>
      </c>
      <c r="CK198" s="1">
        <v>33500</v>
      </c>
      <c r="CL198" s="1">
        <f t="shared" si="288"/>
        <v>4690</v>
      </c>
      <c r="CM198" s="1">
        <f t="shared" si="289"/>
        <v>4020</v>
      </c>
      <c r="CN198" s="1">
        <v>0</v>
      </c>
      <c r="CO198" s="1">
        <v>500</v>
      </c>
      <c r="CP198" s="1">
        <f t="shared" si="290"/>
        <v>42710</v>
      </c>
      <c r="CQ198" s="1">
        <v>2500</v>
      </c>
      <c r="CR198" s="1">
        <v>0</v>
      </c>
      <c r="CS198" s="1">
        <f t="shared" si="291"/>
        <v>200</v>
      </c>
      <c r="CT198" s="1">
        <f t="shared" si="292"/>
        <v>40010</v>
      </c>
      <c r="CU198" s="1">
        <v>33500</v>
      </c>
      <c r="CV198" s="1">
        <f t="shared" si="293"/>
        <v>4690</v>
      </c>
      <c r="CW198" s="1">
        <f t="shared" si="294"/>
        <v>4020</v>
      </c>
      <c r="CX198" s="1">
        <v>0</v>
      </c>
      <c r="CY198" s="1">
        <v>500</v>
      </c>
      <c r="CZ198" s="1">
        <f t="shared" si="295"/>
        <v>42710</v>
      </c>
      <c r="DA198" s="1">
        <v>2500</v>
      </c>
      <c r="DB198" s="1">
        <v>0</v>
      </c>
      <c r="DC198" s="1">
        <f t="shared" si="296"/>
        <v>200</v>
      </c>
      <c r="DD198" s="1">
        <f t="shared" si="297"/>
        <v>40010</v>
      </c>
      <c r="DE198" s="1">
        <v>33500</v>
      </c>
      <c r="DF198" s="1">
        <f t="shared" si="298"/>
        <v>4690</v>
      </c>
      <c r="DG198" s="1">
        <f t="shared" si="299"/>
        <v>4020</v>
      </c>
      <c r="DH198" s="1">
        <v>0</v>
      </c>
      <c r="DI198" s="1">
        <v>500</v>
      </c>
      <c r="DJ198" s="1">
        <f t="shared" si="300"/>
        <v>42710</v>
      </c>
      <c r="DK198" s="1">
        <v>2500</v>
      </c>
      <c r="DL198" s="1">
        <v>0</v>
      </c>
      <c r="DM198" s="1">
        <f t="shared" si="301"/>
        <v>200</v>
      </c>
      <c r="DN198" s="1">
        <f t="shared" si="302"/>
        <v>40010</v>
      </c>
      <c r="DO198" s="1">
        <v>33500</v>
      </c>
      <c r="DP198" s="1">
        <f t="shared" si="303"/>
        <v>4690</v>
      </c>
      <c r="DQ198" s="1">
        <f t="shared" si="304"/>
        <v>4020</v>
      </c>
      <c r="DR198" s="1">
        <v>0</v>
      </c>
      <c r="DS198" s="1">
        <v>500</v>
      </c>
      <c r="DT198" s="1">
        <f t="shared" si="305"/>
        <v>42710</v>
      </c>
      <c r="DU198" s="1">
        <v>2500</v>
      </c>
      <c r="DV198" s="1">
        <v>0</v>
      </c>
      <c r="DW198" s="1">
        <f t="shared" si="306"/>
        <v>200</v>
      </c>
      <c r="DX198" s="1">
        <f t="shared" si="307"/>
        <v>40010</v>
      </c>
      <c r="DY198" s="1">
        <f t="shared" si="308"/>
        <v>512180</v>
      </c>
      <c r="DZ198" s="1">
        <f t="shared" si="240"/>
        <v>2400</v>
      </c>
      <c r="EA198" s="1">
        <f t="shared" si="241"/>
        <v>50000</v>
      </c>
      <c r="EB198" s="1">
        <v>0</v>
      </c>
      <c r="EC198" s="1">
        <f t="shared" si="242"/>
        <v>459780</v>
      </c>
      <c r="ED198" s="1">
        <f t="shared" si="243"/>
        <v>28000</v>
      </c>
      <c r="EE198" s="1">
        <f t="shared" si="244"/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f t="shared" si="245"/>
        <v>28000</v>
      </c>
      <c r="EQ198" s="1">
        <f t="shared" si="309"/>
        <v>28000</v>
      </c>
      <c r="ER198" s="1">
        <f t="shared" si="246"/>
        <v>431780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f t="shared" si="310"/>
        <v>0</v>
      </c>
      <c r="FA198" s="1">
        <f t="shared" si="311"/>
        <v>431780</v>
      </c>
      <c r="FB198" s="1">
        <f t="shared" si="312"/>
        <v>9089</v>
      </c>
      <c r="FC198" s="1">
        <f t="shared" si="313"/>
        <v>0</v>
      </c>
      <c r="FD198" s="1">
        <f t="shared" si="314"/>
        <v>9089</v>
      </c>
      <c r="FE198" s="1">
        <f t="shared" si="315"/>
        <v>0</v>
      </c>
      <c r="FF198" s="1">
        <f t="shared" si="316"/>
        <v>0</v>
      </c>
      <c r="FG198" s="1">
        <f t="shared" si="317"/>
        <v>0</v>
      </c>
      <c r="FH198" s="1">
        <v>0</v>
      </c>
      <c r="FI198" s="1">
        <f t="shared" si="318"/>
        <v>0</v>
      </c>
      <c r="FJ198" s="1" t="b">
        <f t="shared" si="319"/>
        <v>1</v>
      </c>
    </row>
    <row r="199" spans="1:166" x14ac:dyDescent="0.25">
      <c r="A199" s="1">
        <f>_xlfn.AGGREGATE(3,5,$B$2:B199)</f>
        <v>92</v>
      </c>
      <c r="B199" s="1" t="s">
        <v>518</v>
      </c>
      <c r="C199" s="1" t="s">
        <v>519</v>
      </c>
      <c r="D199" s="1" t="s">
        <v>815</v>
      </c>
      <c r="E199" s="1" t="s">
        <v>846</v>
      </c>
      <c r="F199" s="1">
        <v>50000</v>
      </c>
      <c r="G199" s="1">
        <v>6000</v>
      </c>
      <c r="H199" s="1">
        <v>36600</v>
      </c>
      <c r="I199" s="1">
        <f t="shared" si="247"/>
        <v>3660</v>
      </c>
      <c r="J199" s="1">
        <f t="shared" si="248"/>
        <v>4392</v>
      </c>
      <c r="K199" s="1">
        <v>0</v>
      </c>
      <c r="L199" s="1">
        <v>500</v>
      </c>
      <c r="M199" s="1">
        <f t="shared" si="249"/>
        <v>45152</v>
      </c>
      <c r="N199" s="1">
        <v>5000</v>
      </c>
      <c r="O199" s="1">
        <v>0</v>
      </c>
      <c r="P199" s="1">
        <f t="shared" si="250"/>
        <v>0</v>
      </c>
      <c r="Q199" s="1">
        <f t="shared" si="251"/>
        <v>40152</v>
      </c>
      <c r="R199" s="1">
        <v>36600</v>
      </c>
      <c r="S199" s="1">
        <f t="shared" si="252"/>
        <v>3660</v>
      </c>
      <c r="T199" s="1">
        <f t="shared" si="253"/>
        <v>4392</v>
      </c>
      <c r="U199" s="1">
        <v>0</v>
      </c>
      <c r="V199" s="1">
        <v>500</v>
      </c>
      <c r="W199" s="1">
        <f t="shared" si="254"/>
        <v>45152</v>
      </c>
      <c r="X199" s="1">
        <v>5000</v>
      </c>
      <c r="Y199" s="1">
        <v>0</v>
      </c>
      <c r="Z199" s="1">
        <f t="shared" si="255"/>
        <v>0</v>
      </c>
      <c r="AA199" s="1">
        <f t="shared" si="256"/>
        <v>40152</v>
      </c>
      <c r="AB199" s="1">
        <v>36600</v>
      </c>
      <c r="AC199" s="1">
        <f t="shared" si="257"/>
        <v>5124.0000000000009</v>
      </c>
      <c r="AD199" s="1">
        <f t="shared" si="258"/>
        <v>4392</v>
      </c>
      <c r="AE199" s="1">
        <v>0</v>
      </c>
      <c r="AF199" s="1">
        <v>500</v>
      </c>
      <c r="AG199" s="1">
        <f t="shared" si="259"/>
        <v>46616</v>
      </c>
      <c r="AH199" s="1">
        <v>5000</v>
      </c>
      <c r="AI199" s="1">
        <v>0</v>
      </c>
      <c r="AJ199" s="1">
        <f t="shared" si="260"/>
        <v>0</v>
      </c>
      <c r="AK199" s="1">
        <f t="shared" si="261"/>
        <v>41616</v>
      </c>
      <c r="AL199" s="1">
        <v>36600</v>
      </c>
      <c r="AM199" s="1">
        <f t="shared" si="262"/>
        <v>5124.0000000000009</v>
      </c>
      <c r="AN199" s="1">
        <f t="shared" si="263"/>
        <v>4392</v>
      </c>
      <c r="AO199" s="1">
        <v>0</v>
      </c>
      <c r="AP199" s="1">
        <v>500</v>
      </c>
      <c r="AQ199" s="1">
        <f t="shared" si="264"/>
        <v>46616</v>
      </c>
      <c r="AR199" s="1">
        <v>5000</v>
      </c>
      <c r="AS199" s="1">
        <v>0</v>
      </c>
      <c r="AT199" s="1">
        <f t="shared" si="265"/>
        <v>0</v>
      </c>
      <c r="AU199" s="1">
        <f t="shared" si="266"/>
        <v>41616</v>
      </c>
      <c r="AV199" s="1">
        <v>37700</v>
      </c>
      <c r="AW199" s="1">
        <f t="shared" si="267"/>
        <v>5278.0000000000009</v>
      </c>
      <c r="AX199" s="1">
        <f t="shared" si="268"/>
        <v>1464</v>
      </c>
      <c r="AY199" s="1">
        <f t="shared" si="269"/>
        <v>4524</v>
      </c>
      <c r="AZ199" s="1">
        <v>0</v>
      </c>
      <c r="BA199" s="1">
        <v>500</v>
      </c>
      <c r="BB199" s="1">
        <f t="shared" si="270"/>
        <v>49466</v>
      </c>
      <c r="BC199" s="1">
        <v>5000</v>
      </c>
      <c r="BD199" s="1">
        <v>0</v>
      </c>
      <c r="BE199" s="1">
        <f t="shared" si="271"/>
        <v>0</v>
      </c>
      <c r="BF199" s="1">
        <f t="shared" si="272"/>
        <v>44466</v>
      </c>
      <c r="BG199" s="1">
        <v>37700</v>
      </c>
      <c r="BH199" s="1">
        <f t="shared" si="273"/>
        <v>5278.0000000000009</v>
      </c>
      <c r="BI199" s="1">
        <f t="shared" si="274"/>
        <v>4524</v>
      </c>
      <c r="BJ199" s="1">
        <v>0</v>
      </c>
      <c r="BK199" s="1">
        <v>500</v>
      </c>
      <c r="BL199" s="1">
        <f t="shared" si="275"/>
        <v>48002</v>
      </c>
      <c r="BM199" s="1">
        <v>5000</v>
      </c>
      <c r="BN199" s="1">
        <v>0</v>
      </c>
      <c r="BO199" s="1">
        <f t="shared" si="276"/>
        <v>0</v>
      </c>
      <c r="BP199" s="1">
        <f t="shared" si="277"/>
        <v>43002</v>
      </c>
      <c r="BQ199" s="1">
        <v>37700</v>
      </c>
      <c r="BR199" s="1">
        <f t="shared" si="278"/>
        <v>5278.0000000000009</v>
      </c>
      <c r="BS199" s="1">
        <f t="shared" si="279"/>
        <v>4524</v>
      </c>
      <c r="BT199" s="1">
        <v>0</v>
      </c>
      <c r="BU199" s="1">
        <v>500</v>
      </c>
      <c r="BV199" s="1">
        <f t="shared" si="280"/>
        <v>48002</v>
      </c>
      <c r="BW199" s="1">
        <v>5000</v>
      </c>
      <c r="BX199" s="1">
        <v>0</v>
      </c>
      <c r="BY199" s="1">
        <f t="shared" si="281"/>
        <v>0</v>
      </c>
      <c r="BZ199" s="1">
        <f t="shared" si="282"/>
        <v>43002</v>
      </c>
      <c r="CA199" s="1">
        <v>37700</v>
      </c>
      <c r="CB199" s="1">
        <f t="shared" si="283"/>
        <v>5278.0000000000009</v>
      </c>
      <c r="CC199" s="1">
        <f t="shared" si="284"/>
        <v>4524</v>
      </c>
      <c r="CD199" s="1">
        <v>0</v>
      </c>
      <c r="CE199" s="1">
        <v>500</v>
      </c>
      <c r="CF199" s="1">
        <f t="shared" si="285"/>
        <v>48002</v>
      </c>
      <c r="CG199" s="1">
        <v>5000</v>
      </c>
      <c r="CH199" s="1">
        <v>0</v>
      </c>
      <c r="CI199" s="1">
        <f t="shared" si="286"/>
        <v>0</v>
      </c>
      <c r="CJ199" s="1">
        <f t="shared" si="287"/>
        <v>43002</v>
      </c>
      <c r="CK199" s="1">
        <v>37700</v>
      </c>
      <c r="CL199" s="1">
        <f t="shared" si="288"/>
        <v>5278.0000000000009</v>
      </c>
      <c r="CM199" s="1">
        <f t="shared" si="289"/>
        <v>4524</v>
      </c>
      <c r="CN199" s="1">
        <v>0</v>
      </c>
      <c r="CO199" s="1">
        <v>500</v>
      </c>
      <c r="CP199" s="1">
        <f t="shared" si="290"/>
        <v>48002</v>
      </c>
      <c r="CQ199" s="1">
        <v>5000</v>
      </c>
      <c r="CR199" s="1">
        <v>0</v>
      </c>
      <c r="CS199" s="1">
        <f t="shared" si="291"/>
        <v>0</v>
      </c>
      <c r="CT199" s="1">
        <f t="shared" si="292"/>
        <v>43002</v>
      </c>
      <c r="CU199" s="1">
        <v>37700</v>
      </c>
      <c r="CV199" s="1">
        <f t="shared" si="293"/>
        <v>5278.0000000000009</v>
      </c>
      <c r="CW199" s="1">
        <f t="shared" si="294"/>
        <v>4524</v>
      </c>
      <c r="CX199" s="1">
        <v>0</v>
      </c>
      <c r="CY199" s="1">
        <v>500</v>
      </c>
      <c r="CZ199" s="1">
        <f t="shared" si="295"/>
        <v>48002</v>
      </c>
      <c r="DA199" s="1">
        <v>5000</v>
      </c>
      <c r="DB199" s="1">
        <v>0</v>
      </c>
      <c r="DC199" s="1">
        <f t="shared" si="296"/>
        <v>0</v>
      </c>
      <c r="DD199" s="1">
        <f t="shared" si="297"/>
        <v>43002</v>
      </c>
      <c r="DE199" s="1">
        <v>37700</v>
      </c>
      <c r="DF199" s="1">
        <f t="shared" si="298"/>
        <v>5278.0000000000009</v>
      </c>
      <c r="DG199" s="1">
        <f t="shared" si="299"/>
        <v>4524</v>
      </c>
      <c r="DH199" s="1">
        <v>0</v>
      </c>
      <c r="DI199" s="1">
        <v>500</v>
      </c>
      <c r="DJ199" s="1">
        <f t="shared" si="300"/>
        <v>48002</v>
      </c>
      <c r="DK199" s="1">
        <v>5000</v>
      </c>
      <c r="DL199" s="1">
        <v>0</v>
      </c>
      <c r="DM199" s="1">
        <f t="shared" si="301"/>
        <v>0</v>
      </c>
      <c r="DN199" s="1">
        <f t="shared" si="302"/>
        <v>43002</v>
      </c>
      <c r="DO199" s="1">
        <v>37700</v>
      </c>
      <c r="DP199" s="1">
        <f t="shared" si="303"/>
        <v>5278.0000000000009</v>
      </c>
      <c r="DQ199" s="1">
        <f t="shared" si="304"/>
        <v>4524</v>
      </c>
      <c r="DR199" s="1">
        <v>0</v>
      </c>
      <c r="DS199" s="1">
        <v>500</v>
      </c>
      <c r="DT199" s="1">
        <f t="shared" si="305"/>
        <v>48002</v>
      </c>
      <c r="DU199" s="1">
        <v>5000</v>
      </c>
      <c r="DV199" s="1">
        <v>0</v>
      </c>
      <c r="DW199" s="1">
        <f t="shared" si="306"/>
        <v>0</v>
      </c>
      <c r="DX199" s="1">
        <f t="shared" si="307"/>
        <v>43002</v>
      </c>
      <c r="DY199" s="1">
        <f t="shared" si="308"/>
        <v>575016</v>
      </c>
      <c r="DZ199" s="1">
        <f t="shared" si="240"/>
        <v>0</v>
      </c>
      <c r="EA199" s="1">
        <f t="shared" si="241"/>
        <v>50000</v>
      </c>
      <c r="EB199" s="1">
        <v>0</v>
      </c>
      <c r="EC199" s="1">
        <f t="shared" si="242"/>
        <v>525016</v>
      </c>
      <c r="ED199" s="1">
        <f t="shared" si="243"/>
        <v>60000</v>
      </c>
      <c r="EE199" s="1">
        <f t="shared" si="244"/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f t="shared" si="245"/>
        <v>60000</v>
      </c>
      <c r="EQ199" s="1">
        <f t="shared" si="309"/>
        <v>60000</v>
      </c>
      <c r="ER199" s="1">
        <f t="shared" si="246"/>
        <v>465016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f t="shared" si="310"/>
        <v>50000</v>
      </c>
      <c r="FA199" s="1">
        <f t="shared" si="311"/>
        <v>415016</v>
      </c>
      <c r="FB199" s="1">
        <f t="shared" si="312"/>
        <v>8251</v>
      </c>
      <c r="FC199" s="1">
        <f t="shared" si="313"/>
        <v>0</v>
      </c>
      <c r="FD199" s="1">
        <f t="shared" si="314"/>
        <v>8251</v>
      </c>
      <c r="FE199" s="1">
        <f t="shared" si="315"/>
        <v>0</v>
      </c>
      <c r="FF199" s="1">
        <f t="shared" si="316"/>
        <v>0</v>
      </c>
      <c r="FG199" s="1">
        <f t="shared" si="317"/>
        <v>0</v>
      </c>
      <c r="FH199" s="1">
        <v>0</v>
      </c>
      <c r="FI199" s="1">
        <f t="shared" si="318"/>
        <v>0</v>
      </c>
      <c r="FJ199" s="1" t="b">
        <f t="shared" si="319"/>
        <v>1</v>
      </c>
    </row>
    <row r="200" spans="1:166" customFormat="1" hidden="1" x14ac:dyDescent="0.25">
      <c r="A200">
        <f>_xlfn.AGGREGATE(3,5,$B$2:B200)</f>
        <v>92</v>
      </c>
      <c r="B200" t="s">
        <v>520</v>
      </c>
      <c r="C200" t="s">
        <v>521</v>
      </c>
      <c r="D200" t="s">
        <v>815</v>
      </c>
      <c r="E200" t="s">
        <v>846</v>
      </c>
      <c r="F200">
        <v>0</v>
      </c>
      <c r="G200">
        <v>0</v>
      </c>
      <c r="H200">
        <v>0</v>
      </c>
      <c r="I200">
        <f t="shared" si="247"/>
        <v>0</v>
      </c>
      <c r="J200">
        <f t="shared" si="248"/>
        <v>0</v>
      </c>
      <c r="K200">
        <v>0</v>
      </c>
      <c r="L200">
        <v>0</v>
      </c>
      <c r="M200">
        <f t="shared" si="249"/>
        <v>0</v>
      </c>
      <c r="N200">
        <v>0</v>
      </c>
      <c r="O200">
        <v>0</v>
      </c>
      <c r="P200">
        <f t="shared" si="250"/>
        <v>0</v>
      </c>
      <c r="Q200">
        <f t="shared" si="251"/>
        <v>0</v>
      </c>
      <c r="R200">
        <v>28900</v>
      </c>
      <c r="S200">
        <f t="shared" si="252"/>
        <v>2890</v>
      </c>
      <c r="T200">
        <f t="shared" si="253"/>
        <v>3468</v>
      </c>
      <c r="U200">
        <v>0</v>
      </c>
      <c r="V200">
        <v>500</v>
      </c>
      <c r="W200">
        <f t="shared" si="254"/>
        <v>35758</v>
      </c>
      <c r="X200">
        <v>0</v>
      </c>
      <c r="Y200">
        <v>0</v>
      </c>
      <c r="Z200">
        <f t="shared" si="255"/>
        <v>150</v>
      </c>
      <c r="AA200">
        <f t="shared" si="256"/>
        <v>35608</v>
      </c>
      <c r="AB200">
        <v>28900</v>
      </c>
      <c r="AC200">
        <f t="shared" si="257"/>
        <v>4046.0000000000005</v>
      </c>
      <c r="AD200">
        <f t="shared" si="258"/>
        <v>3468</v>
      </c>
      <c r="AE200">
        <v>0</v>
      </c>
      <c r="AF200">
        <v>500</v>
      </c>
      <c r="AG200">
        <f t="shared" si="259"/>
        <v>36914</v>
      </c>
      <c r="AH200">
        <v>0</v>
      </c>
      <c r="AI200">
        <v>0</v>
      </c>
      <c r="AJ200">
        <f t="shared" si="260"/>
        <v>150</v>
      </c>
      <c r="AK200">
        <f t="shared" si="261"/>
        <v>36764</v>
      </c>
      <c r="AL200">
        <v>28900</v>
      </c>
      <c r="AM200">
        <f t="shared" si="262"/>
        <v>4046.0000000000005</v>
      </c>
      <c r="AN200">
        <f t="shared" si="263"/>
        <v>3468</v>
      </c>
      <c r="AO200">
        <v>0</v>
      </c>
      <c r="AP200">
        <v>500</v>
      </c>
      <c r="AQ200">
        <f t="shared" si="264"/>
        <v>36914</v>
      </c>
      <c r="AR200">
        <v>0</v>
      </c>
      <c r="AS200">
        <v>0</v>
      </c>
      <c r="AT200">
        <f t="shared" si="265"/>
        <v>150</v>
      </c>
      <c r="AU200">
        <f t="shared" si="266"/>
        <v>36764</v>
      </c>
      <c r="AV200">
        <v>28900</v>
      </c>
      <c r="AW200">
        <f t="shared" si="267"/>
        <v>4046.0000000000005</v>
      </c>
      <c r="AX200">
        <f t="shared" si="268"/>
        <v>1156</v>
      </c>
      <c r="AY200">
        <f t="shared" si="269"/>
        <v>3468</v>
      </c>
      <c r="AZ200">
        <v>0</v>
      </c>
      <c r="BA200">
        <v>500</v>
      </c>
      <c r="BB200">
        <f t="shared" si="270"/>
        <v>38070</v>
      </c>
      <c r="BC200">
        <v>0</v>
      </c>
      <c r="BD200">
        <v>0</v>
      </c>
      <c r="BE200">
        <f t="shared" si="271"/>
        <v>150</v>
      </c>
      <c r="BF200">
        <f t="shared" si="272"/>
        <v>37920</v>
      </c>
      <c r="BG200">
        <v>28900</v>
      </c>
      <c r="BH200">
        <f t="shared" si="273"/>
        <v>4046.0000000000005</v>
      </c>
      <c r="BI200">
        <f t="shared" si="274"/>
        <v>3468</v>
      </c>
      <c r="BJ200">
        <v>0</v>
      </c>
      <c r="BK200">
        <v>500</v>
      </c>
      <c r="BL200">
        <f t="shared" si="275"/>
        <v>36914</v>
      </c>
      <c r="BM200">
        <v>0</v>
      </c>
      <c r="BN200">
        <v>0</v>
      </c>
      <c r="BO200">
        <f t="shared" si="276"/>
        <v>150</v>
      </c>
      <c r="BP200">
        <f t="shared" si="277"/>
        <v>36764</v>
      </c>
      <c r="BQ200">
        <v>28900</v>
      </c>
      <c r="BR200">
        <f t="shared" si="278"/>
        <v>4046.0000000000005</v>
      </c>
      <c r="BS200">
        <f t="shared" si="279"/>
        <v>3468</v>
      </c>
      <c r="BT200">
        <v>0</v>
      </c>
      <c r="BU200">
        <v>500</v>
      </c>
      <c r="BV200">
        <f t="shared" si="280"/>
        <v>36914</v>
      </c>
      <c r="BW200">
        <v>0</v>
      </c>
      <c r="BX200">
        <v>0</v>
      </c>
      <c r="BY200">
        <f t="shared" si="281"/>
        <v>150</v>
      </c>
      <c r="BZ200">
        <f t="shared" si="282"/>
        <v>36764</v>
      </c>
      <c r="CA200">
        <v>28900</v>
      </c>
      <c r="CB200">
        <f t="shared" si="283"/>
        <v>4046.0000000000005</v>
      </c>
      <c r="CC200">
        <f t="shared" si="284"/>
        <v>3468</v>
      </c>
      <c r="CD200">
        <v>0</v>
      </c>
      <c r="CE200">
        <v>500</v>
      </c>
      <c r="CF200">
        <f t="shared" si="285"/>
        <v>36914</v>
      </c>
      <c r="CG200">
        <v>0</v>
      </c>
      <c r="CH200">
        <v>0</v>
      </c>
      <c r="CI200">
        <f t="shared" si="286"/>
        <v>150</v>
      </c>
      <c r="CJ200">
        <f t="shared" si="287"/>
        <v>36764</v>
      </c>
      <c r="CK200">
        <v>28900</v>
      </c>
      <c r="CL200">
        <f t="shared" si="288"/>
        <v>4046.0000000000005</v>
      </c>
      <c r="CM200">
        <f t="shared" si="289"/>
        <v>3468</v>
      </c>
      <c r="CN200">
        <v>0</v>
      </c>
      <c r="CO200">
        <v>500</v>
      </c>
      <c r="CP200">
        <f t="shared" si="290"/>
        <v>36914</v>
      </c>
      <c r="CQ200">
        <v>0</v>
      </c>
      <c r="CR200">
        <v>0</v>
      </c>
      <c r="CS200">
        <f t="shared" si="291"/>
        <v>150</v>
      </c>
      <c r="CT200">
        <f t="shared" si="292"/>
        <v>36764</v>
      </c>
      <c r="CU200">
        <v>28900</v>
      </c>
      <c r="CV200">
        <f t="shared" si="293"/>
        <v>4046.0000000000005</v>
      </c>
      <c r="CW200">
        <f t="shared" si="294"/>
        <v>3468</v>
      </c>
      <c r="CX200">
        <v>0</v>
      </c>
      <c r="CY200">
        <v>500</v>
      </c>
      <c r="CZ200">
        <f t="shared" si="295"/>
        <v>36914</v>
      </c>
      <c r="DA200">
        <v>0</v>
      </c>
      <c r="DB200">
        <v>0</v>
      </c>
      <c r="DC200">
        <f t="shared" si="296"/>
        <v>150</v>
      </c>
      <c r="DD200">
        <f t="shared" si="297"/>
        <v>36764</v>
      </c>
      <c r="DE200">
        <v>28900</v>
      </c>
      <c r="DF200">
        <f t="shared" si="298"/>
        <v>4046.0000000000005</v>
      </c>
      <c r="DG200">
        <f t="shared" si="299"/>
        <v>3468</v>
      </c>
      <c r="DH200">
        <v>0</v>
      </c>
      <c r="DI200">
        <v>500</v>
      </c>
      <c r="DJ200">
        <f t="shared" si="300"/>
        <v>36914</v>
      </c>
      <c r="DK200">
        <v>0</v>
      </c>
      <c r="DL200">
        <v>0</v>
      </c>
      <c r="DM200">
        <f t="shared" si="301"/>
        <v>150</v>
      </c>
      <c r="DN200">
        <f t="shared" si="302"/>
        <v>36764</v>
      </c>
      <c r="DO200">
        <v>28900</v>
      </c>
      <c r="DP200">
        <f t="shared" si="303"/>
        <v>4046.0000000000005</v>
      </c>
      <c r="DQ200">
        <f t="shared" si="304"/>
        <v>3468</v>
      </c>
      <c r="DR200">
        <v>0</v>
      </c>
      <c r="DS200">
        <v>500</v>
      </c>
      <c r="DT200">
        <f t="shared" si="305"/>
        <v>36914</v>
      </c>
      <c r="DU200">
        <v>0</v>
      </c>
      <c r="DV200">
        <v>0</v>
      </c>
      <c r="DW200">
        <f t="shared" si="306"/>
        <v>150</v>
      </c>
      <c r="DX200">
        <f t="shared" si="307"/>
        <v>36764</v>
      </c>
      <c r="DY200">
        <f t="shared" si="308"/>
        <v>406054</v>
      </c>
      <c r="DZ200">
        <f t="shared" si="240"/>
        <v>1650</v>
      </c>
      <c r="EA200">
        <f t="shared" si="241"/>
        <v>50000</v>
      </c>
      <c r="EB200">
        <v>0</v>
      </c>
      <c r="EC200">
        <f t="shared" si="242"/>
        <v>354404</v>
      </c>
      <c r="ED200">
        <f t="shared" si="243"/>
        <v>0</v>
      </c>
      <c r="EE200">
        <f t="shared" si="244"/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f t="shared" si="245"/>
        <v>0</v>
      </c>
      <c r="EQ200">
        <f t="shared" si="309"/>
        <v>0</v>
      </c>
      <c r="ER200">
        <f t="shared" si="246"/>
        <v>354404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f t="shared" si="310"/>
        <v>0</v>
      </c>
      <c r="FA200">
        <f t="shared" si="311"/>
        <v>354404</v>
      </c>
      <c r="FB200">
        <f t="shared" si="312"/>
        <v>5220</v>
      </c>
      <c r="FC200">
        <f t="shared" si="313"/>
        <v>0</v>
      </c>
      <c r="FD200">
        <f t="shared" si="314"/>
        <v>5220</v>
      </c>
      <c r="FE200">
        <f t="shared" si="315"/>
        <v>0</v>
      </c>
      <c r="FF200">
        <f t="shared" si="316"/>
        <v>0</v>
      </c>
      <c r="FG200">
        <f t="shared" si="317"/>
        <v>0</v>
      </c>
      <c r="FH200">
        <v>0</v>
      </c>
      <c r="FI200">
        <f t="shared" si="318"/>
        <v>0</v>
      </c>
      <c r="FJ200" t="b">
        <f t="shared" si="319"/>
        <v>0</v>
      </c>
    </row>
    <row r="201" spans="1:166" x14ac:dyDescent="0.25">
      <c r="A201" s="1">
        <f>_xlfn.AGGREGATE(3,5,$B$2:B201)</f>
        <v>93</v>
      </c>
      <c r="B201" s="1" t="s">
        <v>522</v>
      </c>
      <c r="C201" s="1" t="s">
        <v>523</v>
      </c>
      <c r="D201" s="1" t="s">
        <v>816</v>
      </c>
      <c r="E201" s="1" t="s">
        <v>846</v>
      </c>
      <c r="F201" s="1">
        <v>0</v>
      </c>
      <c r="G201" s="1">
        <v>6000</v>
      </c>
      <c r="H201" s="1">
        <v>32500</v>
      </c>
      <c r="I201" s="1">
        <f t="shared" si="247"/>
        <v>3250</v>
      </c>
      <c r="J201" s="1">
        <f t="shared" si="248"/>
        <v>3900</v>
      </c>
      <c r="K201" s="1">
        <v>400</v>
      </c>
      <c r="L201" s="1">
        <v>500</v>
      </c>
      <c r="M201" s="1">
        <f t="shared" si="249"/>
        <v>40550</v>
      </c>
      <c r="N201" s="1">
        <v>3000</v>
      </c>
      <c r="O201" s="1">
        <v>0</v>
      </c>
      <c r="P201" s="1">
        <f t="shared" si="250"/>
        <v>200</v>
      </c>
      <c r="Q201" s="1">
        <f t="shared" si="251"/>
        <v>37350</v>
      </c>
      <c r="R201" s="1">
        <v>32500</v>
      </c>
      <c r="S201" s="1">
        <f t="shared" si="252"/>
        <v>3250</v>
      </c>
      <c r="T201" s="1">
        <f t="shared" si="253"/>
        <v>3900</v>
      </c>
      <c r="U201" s="1">
        <v>400</v>
      </c>
      <c r="V201" s="1">
        <v>500</v>
      </c>
      <c r="W201" s="1">
        <f t="shared" si="254"/>
        <v>40550</v>
      </c>
      <c r="X201" s="1">
        <v>3000</v>
      </c>
      <c r="Y201" s="1">
        <v>0</v>
      </c>
      <c r="Z201" s="1">
        <f t="shared" si="255"/>
        <v>200</v>
      </c>
      <c r="AA201" s="1">
        <f t="shared" si="256"/>
        <v>37350</v>
      </c>
      <c r="AB201" s="1">
        <v>32500</v>
      </c>
      <c r="AC201" s="1">
        <f t="shared" si="257"/>
        <v>4550</v>
      </c>
      <c r="AD201" s="1">
        <f t="shared" si="258"/>
        <v>3900</v>
      </c>
      <c r="AE201" s="1">
        <v>400</v>
      </c>
      <c r="AF201" s="1">
        <v>500</v>
      </c>
      <c r="AG201" s="1">
        <f t="shared" si="259"/>
        <v>41850</v>
      </c>
      <c r="AH201" s="1">
        <v>3000</v>
      </c>
      <c r="AI201" s="1">
        <v>0</v>
      </c>
      <c r="AJ201" s="1">
        <f t="shared" si="260"/>
        <v>200</v>
      </c>
      <c r="AK201" s="1">
        <f t="shared" si="261"/>
        <v>38650</v>
      </c>
      <c r="AL201" s="1">
        <v>32500</v>
      </c>
      <c r="AM201" s="1">
        <f t="shared" si="262"/>
        <v>4550</v>
      </c>
      <c r="AN201" s="1">
        <f t="shared" si="263"/>
        <v>3900</v>
      </c>
      <c r="AO201" s="1">
        <v>400</v>
      </c>
      <c r="AP201" s="1">
        <v>500</v>
      </c>
      <c r="AQ201" s="1">
        <f t="shared" si="264"/>
        <v>41850</v>
      </c>
      <c r="AR201" s="1">
        <v>3000</v>
      </c>
      <c r="AS201" s="1">
        <v>0</v>
      </c>
      <c r="AT201" s="1">
        <f t="shared" si="265"/>
        <v>200</v>
      </c>
      <c r="AU201" s="1">
        <f t="shared" si="266"/>
        <v>38650</v>
      </c>
      <c r="AV201" s="1">
        <v>33500</v>
      </c>
      <c r="AW201" s="1">
        <f t="shared" si="267"/>
        <v>4690</v>
      </c>
      <c r="AX201" s="1">
        <f t="shared" si="268"/>
        <v>1300</v>
      </c>
      <c r="AY201" s="1">
        <f t="shared" si="269"/>
        <v>4020</v>
      </c>
      <c r="AZ201" s="1">
        <v>400</v>
      </c>
      <c r="BA201" s="1">
        <v>500</v>
      </c>
      <c r="BB201" s="1">
        <f t="shared" si="270"/>
        <v>44410</v>
      </c>
      <c r="BC201" s="1">
        <v>3000</v>
      </c>
      <c r="BD201" s="1">
        <v>0</v>
      </c>
      <c r="BE201" s="1">
        <f t="shared" si="271"/>
        <v>200</v>
      </c>
      <c r="BF201" s="1">
        <f t="shared" si="272"/>
        <v>41210</v>
      </c>
      <c r="BG201" s="1">
        <v>33500</v>
      </c>
      <c r="BH201" s="1">
        <f t="shared" si="273"/>
        <v>4690</v>
      </c>
      <c r="BI201" s="1">
        <f t="shared" si="274"/>
        <v>4020</v>
      </c>
      <c r="BJ201" s="1">
        <v>400</v>
      </c>
      <c r="BK201" s="1">
        <v>500</v>
      </c>
      <c r="BL201" s="1">
        <f t="shared" si="275"/>
        <v>43110</v>
      </c>
      <c r="BM201" s="1">
        <v>3000</v>
      </c>
      <c r="BN201" s="1">
        <v>0</v>
      </c>
      <c r="BO201" s="1">
        <f t="shared" si="276"/>
        <v>200</v>
      </c>
      <c r="BP201" s="1">
        <f t="shared" si="277"/>
        <v>39910</v>
      </c>
      <c r="BQ201" s="1">
        <v>33500</v>
      </c>
      <c r="BR201" s="1">
        <f t="shared" si="278"/>
        <v>4690</v>
      </c>
      <c r="BS201" s="1">
        <f t="shared" si="279"/>
        <v>4020</v>
      </c>
      <c r="BT201" s="1">
        <v>400</v>
      </c>
      <c r="BU201" s="1">
        <v>500</v>
      </c>
      <c r="BV201" s="1">
        <f t="shared" si="280"/>
        <v>43110</v>
      </c>
      <c r="BW201" s="1">
        <v>3000</v>
      </c>
      <c r="BX201" s="1">
        <v>0</v>
      </c>
      <c r="BY201" s="1">
        <f t="shared" si="281"/>
        <v>200</v>
      </c>
      <c r="BZ201" s="1">
        <f t="shared" si="282"/>
        <v>39910</v>
      </c>
      <c r="CA201" s="1">
        <v>33500</v>
      </c>
      <c r="CB201" s="1">
        <f t="shared" si="283"/>
        <v>4690</v>
      </c>
      <c r="CC201" s="1">
        <f t="shared" si="284"/>
        <v>4020</v>
      </c>
      <c r="CD201" s="1">
        <v>400</v>
      </c>
      <c r="CE201" s="1">
        <v>500</v>
      </c>
      <c r="CF201" s="1">
        <f t="shared" si="285"/>
        <v>43110</v>
      </c>
      <c r="CG201" s="1">
        <v>3000</v>
      </c>
      <c r="CH201" s="1">
        <v>0</v>
      </c>
      <c r="CI201" s="1">
        <f t="shared" si="286"/>
        <v>200</v>
      </c>
      <c r="CJ201" s="1">
        <f t="shared" si="287"/>
        <v>39910</v>
      </c>
      <c r="CK201" s="1">
        <v>33500</v>
      </c>
      <c r="CL201" s="1">
        <f t="shared" si="288"/>
        <v>4690</v>
      </c>
      <c r="CM201" s="1">
        <f t="shared" si="289"/>
        <v>4020</v>
      </c>
      <c r="CN201" s="1">
        <v>400</v>
      </c>
      <c r="CO201" s="1">
        <v>500</v>
      </c>
      <c r="CP201" s="1">
        <f t="shared" si="290"/>
        <v>43110</v>
      </c>
      <c r="CQ201" s="1">
        <v>3000</v>
      </c>
      <c r="CR201" s="1">
        <v>0</v>
      </c>
      <c r="CS201" s="1">
        <f t="shared" si="291"/>
        <v>200</v>
      </c>
      <c r="CT201" s="1">
        <f t="shared" si="292"/>
        <v>39910</v>
      </c>
      <c r="CU201" s="1">
        <v>33500</v>
      </c>
      <c r="CV201" s="1">
        <f t="shared" si="293"/>
        <v>4690</v>
      </c>
      <c r="CW201" s="1">
        <f t="shared" si="294"/>
        <v>4020</v>
      </c>
      <c r="CX201" s="1">
        <v>400</v>
      </c>
      <c r="CY201" s="1">
        <v>500</v>
      </c>
      <c r="CZ201" s="1">
        <f t="shared" si="295"/>
        <v>43110</v>
      </c>
      <c r="DA201" s="1">
        <v>3000</v>
      </c>
      <c r="DB201" s="1">
        <v>0</v>
      </c>
      <c r="DC201" s="1">
        <f t="shared" si="296"/>
        <v>200</v>
      </c>
      <c r="DD201" s="1">
        <f t="shared" si="297"/>
        <v>39910</v>
      </c>
      <c r="DE201" s="1">
        <v>33500</v>
      </c>
      <c r="DF201" s="1">
        <f t="shared" si="298"/>
        <v>4690</v>
      </c>
      <c r="DG201" s="1">
        <f t="shared" si="299"/>
        <v>4020</v>
      </c>
      <c r="DH201" s="1">
        <v>400</v>
      </c>
      <c r="DI201" s="1">
        <v>500</v>
      </c>
      <c r="DJ201" s="1">
        <f t="shared" si="300"/>
        <v>43110</v>
      </c>
      <c r="DK201" s="1">
        <v>3000</v>
      </c>
      <c r="DL201" s="1">
        <v>0</v>
      </c>
      <c r="DM201" s="1">
        <f t="shared" si="301"/>
        <v>200</v>
      </c>
      <c r="DN201" s="1">
        <f t="shared" si="302"/>
        <v>39910</v>
      </c>
      <c r="DO201" s="1">
        <v>33500</v>
      </c>
      <c r="DP201" s="1">
        <f t="shared" si="303"/>
        <v>4690</v>
      </c>
      <c r="DQ201" s="1">
        <f t="shared" si="304"/>
        <v>4020</v>
      </c>
      <c r="DR201" s="1">
        <v>400</v>
      </c>
      <c r="DS201" s="1">
        <v>500</v>
      </c>
      <c r="DT201" s="1">
        <f t="shared" si="305"/>
        <v>43110</v>
      </c>
      <c r="DU201" s="1">
        <v>3000</v>
      </c>
      <c r="DV201" s="1">
        <v>0</v>
      </c>
      <c r="DW201" s="1">
        <f t="shared" si="306"/>
        <v>200</v>
      </c>
      <c r="DX201" s="1">
        <f t="shared" si="307"/>
        <v>39910</v>
      </c>
      <c r="DY201" s="1">
        <f t="shared" si="308"/>
        <v>516980</v>
      </c>
      <c r="DZ201" s="1">
        <f t="shared" si="240"/>
        <v>2400</v>
      </c>
      <c r="EA201" s="1">
        <f t="shared" si="241"/>
        <v>50000</v>
      </c>
      <c r="EB201" s="1">
        <v>0</v>
      </c>
      <c r="EC201" s="1">
        <f t="shared" si="242"/>
        <v>464580</v>
      </c>
      <c r="ED201" s="1">
        <f t="shared" si="243"/>
        <v>36000</v>
      </c>
      <c r="EE201" s="1">
        <f t="shared" si="244"/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f t="shared" si="245"/>
        <v>36000</v>
      </c>
      <c r="EQ201" s="1">
        <f t="shared" si="309"/>
        <v>36000</v>
      </c>
      <c r="ER201" s="1">
        <f t="shared" si="246"/>
        <v>428580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f t="shared" si="310"/>
        <v>0</v>
      </c>
      <c r="FA201" s="1">
        <f t="shared" si="311"/>
        <v>428580</v>
      </c>
      <c r="FB201" s="1">
        <f t="shared" si="312"/>
        <v>8929</v>
      </c>
      <c r="FC201" s="1">
        <f t="shared" si="313"/>
        <v>0</v>
      </c>
      <c r="FD201" s="1">
        <f t="shared" si="314"/>
        <v>8929</v>
      </c>
      <c r="FE201" s="1">
        <f t="shared" si="315"/>
        <v>0</v>
      </c>
      <c r="FF201" s="1">
        <f t="shared" si="316"/>
        <v>0</v>
      </c>
      <c r="FG201" s="1">
        <f t="shared" si="317"/>
        <v>0</v>
      </c>
      <c r="FH201" s="1">
        <v>0</v>
      </c>
      <c r="FI201" s="1">
        <f t="shared" si="318"/>
        <v>0</v>
      </c>
      <c r="FJ201" s="1" t="b">
        <f t="shared" si="319"/>
        <v>1</v>
      </c>
    </row>
    <row r="202" spans="1:166" customFormat="1" hidden="1" x14ac:dyDescent="0.25">
      <c r="A202">
        <f>_xlfn.AGGREGATE(3,5,$B$2:B202)</f>
        <v>93</v>
      </c>
      <c r="B202" t="s">
        <v>524</v>
      </c>
      <c r="C202" t="s">
        <v>525</v>
      </c>
      <c r="D202" t="s">
        <v>816</v>
      </c>
      <c r="E202" t="s">
        <v>846</v>
      </c>
      <c r="F202">
        <v>0</v>
      </c>
      <c r="G202">
        <v>6000</v>
      </c>
      <c r="H202">
        <v>26200</v>
      </c>
      <c r="I202">
        <f t="shared" si="247"/>
        <v>2620</v>
      </c>
      <c r="J202">
        <f t="shared" si="248"/>
        <v>3144</v>
      </c>
      <c r="K202">
        <v>0</v>
      </c>
      <c r="L202">
        <v>500</v>
      </c>
      <c r="M202">
        <f t="shared" si="249"/>
        <v>32464</v>
      </c>
      <c r="N202">
        <v>2000</v>
      </c>
      <c r="O202">
        <v>0</v>
      </c>
      <c r="P202">
        <f t="shared" si="250"/>
        <v>150</v>
      </c>
      <c r="Q202">
        <f t="shared" si="251"/>
        <v>30314</v>
      </c>
      <c r="R202">
        <v>26200</v>
      </c>
      <c r="S202">
        <f t="shared" si="252"/>
        <v>2620</v>
      </c>
      <c r="T202">
        <f t="shared" si="253"/>
        <v>3144</v>
      </c>
      <c r="U202">
        <v>0</v>
      </c>
      <c r="V202">
        <v>500</v>
      </c>
      <c r="W202">
        <f t="shared" si="254"/>
        <v>32464</v>
      </c>
      <c r="X202">
        <v>2000</v>
      </c>
      <c r="Y202">
        <v>0</v>
      </c>
      <c r="Z202">
        <f t="shared" si="255"/>
        <v>150</v>
      </c>
      <c r="AA202">
        <f t="shared" si="256"/>
        <v>30314</v>
      </c>
      <c r="AB202">
        <v>26200</v>
      </c>
      <c r="AC202">
        <f t="shared" si="257"/>
        <v>3668.0000000000005</v>
      </c>
      <c r="AD202">
        <f t="shared" si="258"/>
        <v>3144</v>
      </c>
      <c r="AE202">
        <v>0</v>
      </c>
      <c r="AF202">
        <v>500</v>
      </c>
      <c r="AG202">
        <f t="shared" si="259"/>
        <v>33512</v>
      </c>
      <c r="AH202">
        <v>2000</v>
      </c>
      <c r="AI202">
        <v>0</v>
      </c>
      <c r="AJ202">
        <f t="shared" si="260"/>
        <v>150</v>
      </c>
      <c r="AK202">
        <f t="shared" si="261"/>
        <v>31362</v>
      </c>
      <c r="AL202">
        <v>26200</v>
      </c>
      <c r="AM202">
        <f t="shared" si="262"/>
        <v>3668.0000000000005</v>
      </c>
      <c r="AN202">
        <f t="shared" si="263"/>
        <v>3144</v>
      </c>
      <c r="AO202">
        <v>0</v>
      </c>
      <c r="AP202">
        <v>500</v>
      </c>
      <c r="AQ202">
        <f t="shared" si="264"/>
        <v>33512</v>
      </c>
      <c r="AR202">
        <v>2000</v>
      </c>
      <c r="AS202">
        <v>0</v>
      </c>
      <c r="AT202">
        <f t="shared" si="265"/>
        <v>150</v>
      </c>
      <c r="AU202">
        <f t="shared" si="266"/>
        <v>31362</v>
      </c>
      <c r="AV202">
        <v>27000</v>
      </c>
      <c r="AW202">
        <f t="shared" si="267"/>
        <v>3780.0000000000005</v>
      </c>
      <c r="AX202">
        <f t="shared" si="268"/>
        <v>1048</v>
      </c>
      <c r="AY202">
        <f t="shared" si="269"/>
        <v>3240</v>
      </c>
      <c r="AZ202">
        <v>0</v>
      </c>
      <c r="BA202">
        <v>500</v>
      </c>
      <c r="BB202">
        <f t="shared" si="270"/>
        <v>35568</v>
      </c>
      <c r="BC202">
        <v>2000</v>
      </c>
      <c r="BD202">
        <v>0</v>
      </c>
      <c r="BE202">
        <f t="shared" si="271"/>
        <v>150</v>
      </c>
      <c r="BF202">
        <f t="shared" si="272"/>
        <v>33418</v>
      </c>
      <c r="BG202">
        <v>27000</v>
      </c>
      <c r="BH202">
        <f t="shared" si="273"/>
        <v>3780.0000000000005</v>
      </c>
      <c r="BI202">
        <f t="shared" si="274"/>
        <v>3240</v>
      </c>
      <c r="BJ202">
        <v>0</v>
      </c>
      <c r="BK202">
        <v>500</v>
      </c>
      <c r="BL202">
        <f t="shared" si="275"/>
        <v>34520</v>
      </c>
      <c r="BM202">
        <v>2000</v>
      </c>
      <c r="BN202">
        <v>0</v>
      </c>
      <c r="BO202">
        <f t="shared" si="276"/>
        <v>150</v>
      </c>
      <c r="BP202">
        <f t="shared" si="277"/>
        <v>32370</v>
      </c>
      <c r="BQ202">
        <v>27000</v>
      </c>
      <c r="BR202">
        <f t="shared" si="278"/>
        <v>3780.0000000000005</v>
      </c>
      <c r="BS202">
        <f t="shared" si="279"/>
        <v>3240</v>
      </c>
      <c r="BT202">
        <v>0</v>
      </c>
      <c r="BU202">
        <v>500</v>
      </c>
      <c r="BV202">
        <f t="shared" si="280"/>
        <v>34520</v>
      </c>
      <c r="BW202">
        <v>2000</v>
      </c>
      <c r="BX202">
        <v>0</v>
      </c>
      <c r="BY202">
        <f t="shared" si="281"/>
        <v>150</v>
      </c>
      <c r="BZ202">
        <f t="shared" si="282"/>
        <v>32370</v>
      </c>
      <c r="CA202">
        <v>27000</v>
      </c>
      <c r="CB202">
        <f t="shared" si="283"/>
        <v>3780.0000000000005</v>
      </c>
      <c r="CC202">
        <f t="shared" si="284"/>
        <v>3240</v>
      </c>
      <c r="CD202">
        <v>0</v>
      </c>
      <c r="CE202">
        <v>500</v>
      </c>
      <c r="CF202">
        <f t="shared" si="285"/>
        <v>34520</v>
      </c>
      <c r="CG202">
        <v>2000</v>
      </c>
      <c r="CH202">
        <v>0</v>
      </c>
      <c r="CI202">
        <f t="shared" si="286"/>
        <v>150</v>
      </c>
      <c r="CJ202">
        <f t="shared" si="287"/>
        <v>32370</v>
      </c>
      <c r="CK202">
        <v>27000</v>
      </c>
      <c r="CL202">
        <f t="shared" si="288"/>
        <v>3780.0000000000005</v>
      </c>
      <c r="CM202">
        <f t="shared" si="289"/>
        <v>3240</v>
      </c>
      <c r="CN202">
        <v>0</v>
      </c>
      <c r="CO202">
        <v>500</v>
      </c>
      <c r="CP202">
        <f t="shared" si="290"/>
        <v>34520</v>
      </c>
      <c r="CQ202">
        <v>2000</v>
      </c>
      <c r="CR202">
        <v>0</v>
      </c>
      <c r="CS202">
        <f t="shared" si="291"/>
        <v>150</v>
      </c>
      <c r="CT202">
        <f t="shared" si="292"/>
        <v>32370</v>
      </c>
      <c r="CU202">
        <v>27000</v>
      </c>
      <c r="CV202">
        <f t="shared" si="293"/>
        <v>3780.0000000000005</v>
      </c>
      <c r="CW202">
        <f t="shared" si="294"/>
        <v>3240</v>
      </c>
      <c r="CX202">
        <v>0</v>
      </c>
      <c r="CY202">
        <v>500</v>
      </c>
      <c r="CZ202">
        <f t="shared" si="295"/>
        <v>34520</v>
      </c>
      <c r="DA202">
        <v>2000</v>
      </c>
      <c r="DB202">
        <v>0</v>
      </c>
      <c r="DC202">
        <f t="shared" si="296"/>
        <v>150</v>
      </c>
      <c r="DD202">
        <f t="shared" si="297"/>
        <v>32370</v>
      </c>
      <c r="DE202">
        <v>27000</v>
      </c>
      <c r="DF202">
        <f t="shared" si="298"/>
        <v>3780.0000000000005</v>
      </c>
      <c r="DG202">
        <f t="shared" si="299"/>
        <v>3240</v>
      </c>
      <c r="DH202">
        <v>0</v>
      </c>
      <c r="DI202">
        <v>500</v>
      </c>
      <c r="DJ202">
        <f t="shared" si="300"/>
        <v>34520</v>
      </c>
      <c r="DK202">
        <v>2000</v>
      </c>
      <c r="DL202">
        <v>0</v>
      </c>
      <c r="DM202">
        <f t="shared" si="301"/>
        <v>150</v>
      </c>
      <c r="DN202">
        <f t="shared" si="302"/>
        <v>32370</v>
      </c>
      <c r="DO202">
        <v>27000</v>
      </c>
      <c r="DP202">
        <f t="shared" si="303"/>
        <v>3780.0000000000005</v>
      </c>
      <c r="DQ202">
        <f t="shared" si="304"/>
        <v>3240</v>
      </c>
      <c r="DR202">
        <v>0</v>
      </c>
      <c r="DS202">
        <v>500</v>
      </c>
      <c r="DT202">
        <f t="shared" si="305"/>
        <v>34520</v>
      </c>
      <c r="DU202">
        <v>2000</v>
      </c>
      <c r="DV202">
        <v>0</v>
      </c>
      <c r="DW202">
        <f t="shared" si="306"/>
        <v>150</v>
      </c>
      <c r="DX202">
        <f t="shared" si="307"/>
        <v>32370</v>
      </c>
      <c r="DY202">
        <f t="shared" si="308"/>
        <v>415160</v>
      </c>
      <c r="DZ202">
        <f t="shared" si="240"/>
        <v>1800</v>
      </c>
      <c r="EA202">
        <f t="shared" si="241"/>
        <v>50000</v>
      </c>
      <c r="EB202">
        <v>0</v>
      </c>
      <c r="EC202">
        <f t="shared" si="242"/>
        <v>363360</v>
      </c>
      <c r="ED202">
        <f t="shared" si="243"/>
        <v>24000</v>
      </c>
      <c r="EE202">
        <f t="shared" si="244"/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f t="shared" si="245"/>
        <v>24000</v>
      </c>
      <c r="EQ202">
        <f t="shared" si="309"/>
        <v>24000</v>
      </c>
      <c r="ER202">
        <f t="shared" si="246"/>
        <v>339360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f t="shared" si="310"/>
        <v>0</v>
      </c>
      <c r="FA202">
        <f t="shared" si="311"/>
        <v>339360</v>
      </c>
      <c r="FB202">
        <f t="shared" si="312"/>
        <v>4468</v>
      </c>
      <c r="FC202">
        <f t="shared" si="313"/>
        <v>0</v>
      </c>
      <c r="FD202">
        <f t="shared" si="314"/>
        <v>4468</v>
      </c>
      <c r="FE202">
        <f t="shared" si="315"/>
        <v>0</v>
      </c>
      <c r="FF202">
        <f t="shared" si="316"/>
        <v>0</v>
      </c>
      <c r="FG202">
        <f t="shared" si="317"/>
        <v>0</v>
      </c>
      <c r="FH202">
        <v>0</v>
      </c>
      <c r="FI202">
        <f t="shared" si="318"/>
        <v>0</v>
      </c>
      <c r="FJ202" t="b">
        <f t="shared" si="319"/>
        <v>0</v>
      </c>
    </row>
    <row r="203" spans="1:166" customFormat="1" hidden="1" x14ac:dyDescent="0.25">
      <c r="A203">
        <f>_xlfn.AGGREGATE(3,5,$B$2:B203)</f>
        <v>93</v>
      </c>
      <c r="B203" t="s">
        <v>526</v>
      </c>
      <c r="C203" t="s">
        <v>527</v>
      </c>
      <c r="D203" t="s">
        <v>817</v>
      </c>
      <c r="E203" t="s">
        <v>847</v>
      </c>
      <c r="F203">
        <v>0</v>
      </c>
      <c r="G203">
        <v>0</v>
      </c>
      <c r="H203">
        <v>50200</v>
      </c>
      <c r="I203">
        <f t="shared" si="247"/>
        <v>5020</v>
      </c>
      <c r="J203">
        <f t="shared" si="248"/>
        <v>6024</v>
      </c>
      <c r="K203">
        <v>400</v>
      </c>
      <c r="L203">
        <v>500</v>
      </c>
      <c r="M203">
        <f t="shared" si="249"/>
        <v>62144</v>
      </c>
      <c r="N203">
        <v>7000</v>
      </c>
      <c r="O203">
        <v>0</v>
      </c>
      <c r="P203">
        <f t="shared" si="250"/>
        <v>200</v>
      </c>
      <c r="Q203">
        <f t="shared" si="251"/>
        <v>54944</v>
      </c>
      <c r="R203">
        <v>50200</v>
      </c>
      <c r="S203">
        <f t="shared" si="252"/>
        <v>5020</v>
      </c>
      <c r="T203">
        <f t="shared" si="253"/>
        <v>6024</v>
      </c>
      <c r="U203">
        <v>400</v>
      </c>
      <c r="V203">
        <v>500</v>
      </c>
      <c r="W203">
        <f t="shared" si="254"/>
        <v>62144</v>
      </c>
      <c r="X203">
        <v>7000</v>
      </c>
      <c r="Y203">
        <v>0</v>
      </c>
      <c r="Z203">
        <f t="shared" si="255"/>
        <v>200</v>
      </c>
      <c r="AA203">
        <f t="shared" si="256"/>
        <v>54944</v>
      </c>
      <c r="AB203">
        <v>50200</v>
      </c>
      <c r="AC203">
        <f t="shared" si="257"/>
        <v>7028.0000000000009</v>
      </c>
      <c r="AD203">
        <f t="shared" si="258"/>
        <v>6024</v>
      </c>
      <c r="AE203">
        <v>400</v>
      </c>
      <c r="AF203">
        <v>500</v>
      </c>
      <c r="AG203">
        <f t="shared" si="259"/>
        <v>64152</v>
      </c>
      <c r="AH203">
        <v>7000</v>
      </c>
      <c r="AI203">
        <v>0</v>
      </c>
      <c r="AJ203">
        <f t="shared" si="260"/>
        <v>200</v>
      </c>
      <c r="AK203">
        <f t="shared" si="261"/>
        <v>56952</v>
      </c>
      <c r="AL203">
        <v>50200</v>
      </c>
      <c r="AM203">
        <f t="shared" si="262"/>
        <v>7028.0000000000009</v>
      </c>
      <c r="AN203">
        <f t="shared" si="263"/>
        <v>6024</v>
      </c>
      <c r="AO203">
        <v>400</v>
      </c>
      <c r="AP203">
        <v>500</v>
      </c>
      <c r="AQ203">
        <f t="shared" si="264"/>
        <v>64152</v>
      </c>
      <c r="AR203">
        <v>7000</v>
      </c>
      <c r="AS203">
        <v>0</v>
      </c>
      <c r="AT203">
        <f t="shared" si="265"/>
        <v>200</v>
      </c>
      <c r="AU203">
        <f t="shared" si="266"/>
        <v>56952</v>
      </c>
      <c r="AV203">
        <v>51700</v>
      </c>
      <c r="AW203">
        <f t="shared" si="267"/>
        <v>7238.0000000000009</v>
      </c>
      <c r="AX203">
        <f t="shared" si="268"/>
        <v>2008</v>
      </c>
      <c r="AY203">
        <f t="shared" si="269"/>
        <v>6204</v>
      </c>
      <c r="AZ203">
        <v>400</v>
      </c>
      <c r="BA203">
        <v>500</v>
      </c>
      <c r="BB203">
        <f t="shared" si="270"/>
        <v>68050</v>
      </c>
      <c r="BC203">
        <v>7000</v>
      </c>
      <c r="BD203">
        <v>0</v>
      </c>
      <c r="BE203">
        <f t="shared" si="271"/>
        <v>200</v>
      </c>
      <c r="BF203">
        <f t="shared" si="272"/>
        <v>60850</v>
      </c>
      <c r="BG203">
        <v>51700</v>
      </c>
      <c r="BH203">
        <f t="shared" si="273"/>
        <v>7238.0000000000009</v>
      </c>
      <c r="BI203">
        <f t="shared" si="274"/>
        <v>6204</v>
      </c>
      <c r="BJ203">
        <v>400</v>
      </c>
      <c r="BK203">
        <v>500</v>
      </c>
      <c r="BL203">
        <f t="shared" si="275"/>
        <v>66042</v>
      </c>
      <c r="BM203">
        <v>7000</v>
      </c>
      <c r="BN203">
        <v>0</v>
      </c>
      <c r="BO203">
        <f t="shared" si="276"/>
        <v>200</v>
      </c>
      <c r="BP203">
        <f t="shared" si="277"/>
        <v>58842</v>
      </c>
      <c r="BQ203">
        <v>51700</v>
      </c>
      <c r="BR203">
        <f t="shared" si="278"/>
        <v>7238.0000000000009</v>
      </c>
      <c r="BS203">
        <f t="shared" si="279"/>
        <v>6204</v>
      </c>
      <c r="BT203">
        <v>400</v>
      </c>
      <c r="BU203">
        <v>500</v>
      </c>
      <c r="BV203">
        <f t="shared" si="280"/>
        <v>66042</v>
      </c>
      <c r="BW203">
        <v>7000</v>
      </c>
      <c r="BX203">
        <v>0</v>
      </c>
      <c r="BY203">
        <f t="shared" si="281"/>
        <v>200</v>
      </c>
      <c r="BZ203">
        <f t="shared" si="282"/>
        <v>58842</v>
      </c>
      <c r="CA203">
        <v>51700</v>
      </c>
      <c r="CB203">
        <f t="shared" si="283"/>
        <v>7238.0000000000009</v>
      </c>
      <c r="CC203">
        <f t="shared" si="284"/>
        <v>6204</v>
      </c>
      <c r="CD203">
        <v>400</v>
      </c>
      <c r="CE203">
        <v>500</v>
      </c>
      <c r="CF203">
        <f t="shared" si="285"/>
        <v>66042</v>
      </c>
      <c r="CG203">
        <v>7000</v>
      </c>
      <c r="CH203">
        <v>0</v>
      </c>
      <c r="CI203">
        <f t="shared" si="286"/>
        <v>200</v>
      </c>
      <c r="CJ203">
        <f t="shared" si="287"/>
        <v>58842</v>
      </c>
      <c r="CK203">
        <v>51700</v>
      </c>
      <c r="CL203">
        <f t="shared" si="288"/>
        <v>7238.0000000000009</v>
      </c>
      <c r="CM203">
        <f t="shared" si="289"/>
        <v>6204</v>
      </c>
      <c r="CN203">
        <v>400</v>
      </c>
      <c r="CO203">
        <v>500</v>
      </c>
      <c r="CP203">
        <f t="shared" si="290"/>
        <v>66042</v>
      </c>
      <c r="CQ203">
        <v>7000</v>
      </c>
      <c r="CR203">
        <v>0</v>
      </c>
      <c r="CS203">
        <f t="shared" si="291"/>
        <v>200</v>
      </c>
      <c r="CT203">
        <f t="shared" si="292"/>
        <v>58842</v>
      </c>
      <c r="CU203">
        <v>51700</v>
      </c>
      <c r="CV203">
        <f t="shared" si="293"/>
        <v>7238.0000000000009</v>
      </c>
      <c r="CW203">
        <f t="shared" si="294"/>
        <v>6204</v>
      </c>
      <c r="CX203">
        <v>400</v>
      </c>
      <c r="CY203">
        <v>500</v>
      </c>
      <c r="CZ203">
        <f t="shared" si="295"/>
        <v>66042</v>
      </c>
      <c r="DA203">
        <v>7000</v>
      </c>
      <c r="DB203">
        <v>0</v>
      </c>
      <c r="DC203">
        <f t="shared" si="296"/>
        <v>200</v>
      </c>
      <c r="DD203">
        <f t="shared" si="297"/>
        <v>58842</v>
      </c>
      <c r="DE203">
        <v>51700</v>
      </c>
      <c r="DF203">
        <f t="shared" si="298"/>
        <v>7238.0000000000009</v>
      </c>
      <c r="DG203">
        <f t="shared" si="299"/>
        <v>6204</v>
      </c>
      <c r="DH203">
        <v>400</v>
      </c>
      <c r="DI203">
        <v>500</v>
      </c>
      <c r="DJ203">
        <f t="shared" si="300"/>
        <v>66042</v>
      </c>
      <c r="DK203">
        <v>7000</v>
      </c>
      <c r="DL203">
        <v>0</v>
      </c>
      <c r="DM203">
        <f t="shared" si="301"/>
        <v>200</v>
      </c>
      <c r="DN203">
        <f t="shared" si="302"/>
        <v>58842</v>
      </c>
      <c r="DO203">
        <v>51700</v>
      </c>
      <c r="DP203">
        <f t="shared" si="303"/>
        <v>7238.0000000000009</v>
      </c>
      <c r="DQ203">
        <f t="shared" si="304"/>
        <v>6204</v>
      </c>
      <c r="DR203">
        <v>400</v>
      </c>
      <c r="DS203">
        <v>500</v>
      </c>
      <c r="DT203">
        <f t="shared" si="305"/>
        <v>66042</v>
      </c>
      <c r="DU203">
        <v>7000</v>
      </c>
      <c r="DV203">
        <v>0</v>
      </c>
      <c r="DW203">
        <f t="shared" si="306"/>
        <v>200</v>
      </c>
      <c r="DX203">
        <f t="shared" si="307"/>
        <v>58842</v>
      </c>
      <c r="DY203">
        <f t="shared" si="308"/>
        <v>782936</v>
      </c>
      <c r="DZ203">
        <f t="shared" si="240"/>
        <v>2400</v>
      </c>
      <c r="EA203">
        <f t="shared" si="241"/>
        <v>50000</v>
      </c>
      <c r="EB203">
        <v>0</v>
      </c>
      <c r="EC203">
        <f t="shared" si="242"/>
        <v>730536</v>
      </c>
      <c r="ED203">
        <f t="shared" si="243"/>
        <v>84000</v>
      </c>
      <c r="EE203">
        <f t="shared" si="244"/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f t="shared" si="245"/>
        <v>84000</v>
      </c>
      <c r="EQ203">
        <f t="shared" si="309"/>
        <v>84000</v>
      </c>
      <c r="ER203">
        <f t="shared" si="246"/>
        <v>646536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f t="shared" si="310"/>
        <v>0</v>
      </c>
      <c r="FA203">
        <f t="shared" si="311"/>
        <v>646536</v>
      </c>
      <c r="FB203">
        <f t="shared" si="312"/>
        <v>12500</v>
      </c>
      <c r="FC203">
        <f t="shared" si="313"/>
        <v>14654</v>
      </c>
      <c r="FD203">
        <f t="shared" si="314"/>
        <v>27154</v>
      </c>
      <c r="FE203">
        <f t="shared" si="315"/>
        <v>27154</v>
      </c>
      <c r="FF203">
        <f t="shared" si="316"/>
        <v>1086.1600000000001</v>
      </c>
      <c r="FG203">
        <f t="shared" si="317"/>
        <v>28240</v>
      </c>
      <c r="FH203">
        <v>0</v>
      </c>
      <c r="FI203">
        <f t="shared" si="318"/>
        <v>28240</v>
      </c>
      <c r="FJ203" t="b">
        <f t="shared" si="319"/>
        <v>1</v>
      </c>
    </row>
    <row r="204" spans="1:166" x14ac:dyDescent="0.25">
      <c r="A204" s="1">
        <f>_xlfn.AGGREGATE(3,5,$B$2:B204)</f>
        <v>94</v>
      </c>
      <c r="B204" s="1" t="s">
        <v>528</v>
      </c>
      <c r="C204" s="1" t="s">
        <v>529</v>
      </c>
      <c r="D204" s="1" t="s">
        <v>817</v>
      </c>
      <c r="E204" s="1" t="s">
        <v>846</v>
      </c>
      <c r="F204" s="1">
        <v>0</v>
      </c>
      <c r="G204" s="1">
        <v>0</v>
      </c>
      <c r="H204" s="1">
        <v>45900</v>
      </c>
      <c r="I204" s="1">
        <f t="shared" si="247"/>
        <v>4590</v>
      </c>
      <c r="J204" s="1">
        <f t="shared" si="248"/>
        <v>5508</v>
      </c>
      <c r="K204" s="1">
        <v>0</v>
      </c>
      <c r="L204" s="1">
        <v>500</v>
      </c>
      <c r="M204" s="1">
        <f t="shared" si="249"/>
        <v>56498</v>
      </c>
      <c r="N204" s="1">
        <v>5000</v>
      </c>
      <c r="O204" s="1">
        <v>0</v>
      </c>
      <c r="P204" s="1">
        <f t="shared" si="250"/>
        <v>200</v>
      </c>
      <c r="Q204" s="1">
        <f t="shared" si="251"/>
        <v>51298</v>
      </c>
      <c r="R204" s="1">
        <v>45900</v>
      </c>
      <c r="S204" s="1">
        <f t="shared" si="252"/>
        <v>4590</v>
      </c>
      <c r="T204" s="1">
        <f t="shared" si="253"/>
        <v>5508</v>
      </c>
      <c r="U204" s="1">
        <v>0</v>
      </c>
      <c r="V204" s="1">
        <v>500</v>
      </c>
      <c r="W204" s="1">
        <f t="shared" si="254"/>
        <v>56498</v>
      </c>
      <c r="X204" s="1">
        <v>5000</v>
      </c>
      <c r="Y204" s="1">
        <v>0</v>
      </c>
      <c r="Z204" s="1">
        <f t="shared" si="255"/>
        <v>200</v>
      </c>
      <c r="AA204" s="1">
        <f t="shared" si="256"/>
        <v>51298</v>
      </c>
      <c r="AB204" s="1">
        <v>45900</v>
      </c>
      <c r="AC204" s="1">
        <f t="shared" si="257"/>
        <v>6426.0000000000009</v>
      </c>
      <c r="AD204" s="1">
        <f t="shared" si="258"/>
        <v>5508</v>
      </c>
      <c r="AE204" s="1">
        <v>0</v>
      </c>
      <c r="AF204" s="1">
        <v>500</v>
      </c>
      <c r="AG204" s="1">
        <f t="shared" si="259"/>
        <v>58334</v>
      </c>
      <c r="AH204" s="1">
        <v>5000</v>
      </c>
      <c r="AI204" s="1">
        <v>0</v>
      </c>
      <c r="AJ204" s="1">
        <f t="shared" si="260"/>
        <v>200</v>
      </c>
      <c r="AK204" s="1">
        <f t="shared" si="261"/>
        <v>53134</v>
      </c>
      <c r="AL204" s="1">
        <v>45900</v>
      </c>
      <c r="AM204" s="1">
        <f t="shared" si="262"/>
        <v>6426.0000000000009</v>
      </c>
      <c r="AN204" s="1">
        <f t="shared" si="263"/>
        <v>5508</v>
      </c>
      <c r="AO204" s="1">
        <v>0</v>
      </c>
      <c r="AP204" s="1">
        <v>500</v>
      </c>
      <c r="AQ204" s="1">
        <f t="shared" si="264"/>
        <v>58334</v>
      </c>
      <c r="AR204" s="1">
        <v>5000</v>
      </c>
      <c r="AS204" s="1">
        <v>0</v>
      </c>
      <c r="AT204" s="1">
        <f t="shared" si="265"/>
        <v>200</v>
      </c>
      <c r="AU204" s="1">
        <f t="shared" si="266"/>
        <v>53134</v>
      </c>
      <c r="AV204" s="1">
        <v>47300</v>
      </c>
      <c r="AW204" s="1">
        <f t="shared" si="267"/>
        <v>6622.0000000000009</v>
      </c>
      <c r="AX204" s="1">
        <f t="shared" si="268"/>
        <v>1836</v>
      </c>
      <c r="AY204" s="1">
        <f t="shared" si="269"/>
        <v>5676</v>
      </c>
      <c r="AZ204" s="1">
        <v>0</v>
      </c>
      <c r="BA204" s="1">
        <v>500</v>
      </c>
      <c r="BB204" s="1">
        <f t="shared" si="270"/>
        <v>61934</v>
      </c>
      <c r="BC204" s="1">
        <v>5000</v>
      </c>
      <c r="BD204" s="1">
        <v>0</v>
      </c>
      <c r="BE204" s="1">
        <f t="shared" si="271"/>
        <v>200</v>
      </c>
      <c r="BF204" s="1">
        <f t="shared" si="272"/>
        <v>56734</v>
      </c>
      <c r="BG204" s="1">
        <v>47300</v>
      </c>
      <c r="BH204" s="1">
        <f t="shared" si="273"/>
        <v>6622.0000000000009</v>
      </c>
      <c r="BI204" s="1">
        <f t="shared" si="274"/>
        <v>5676</v>
      </c>
      <c r="BJ204" s="1">
        <v>0</v>
      </c>
      <c r="BK204" s="1">
        <v>500</v>
      </c>
      <c r="BL204" s="1">
        <f t="shared" si="275"/>
        <v>60098</v>
      </c>
      <c r="BM204" s="1">
        <v>5000</v>
      </c>
      <c r="BN204" s="1">
        <v>0</v>
      </c>
      <c r="BO204" s="1">
        <f t="shared" si="276"/>
        <v>200</v>
      </c>
      <c r="BP204" s="1">
        <f t="shared" si="277"/>
        <v>54898</v>
      </c>
      <c r="BQ204" s="1">
        <v>47300</v>
      </c>
      <c r="BR204" s="1">
        <f t="shared" si="278"/>
        <v>6622.0000000000009</v>
      </c>
      <c r="BS204" s="1">
        <f t="shared" si="279"/>
        <v>5676</v>
      </c>
      <c r="BT204" s="1">
        <v>0</v>
      </c>
      <c r="BU204" s="1">
        <v>500</v>
      </c>
      <c r="BV204" s="1">
        <f t="shared" si="280"/>
        <v>60098</v>
      </c>
      <c r="BW204" s="1">
        <v>5000</v>
      </c>
      <c r="BX204" s="1">
        <v>0</v>
      </c>
      <c r="BY204" s="1">
        <f t="shared" si="281"/>
        <v>200</v>
      </c>
      <c r="BZ204" s="1">
        <f t="shared" si="282"/>
        <v>54898</v>
      </c>
      <c r="CA204" s="1">
        <v>47300</v>
      </c>
      <c r="CB204" s="1">
        <f t="shared" si="283"/>
        <v>6622.0000000000009</v>
      </c>
      <c r="CC204" s="1">
        <f t="shared" si="284"/>
        <v>5676</v>
      </c>
      <c r="CD204" s="1">
        <v>0</v>
      </c>
      <c r="CE204" s="1">
        <v>500</v>
      </c>
      <c r="CF204" s="1">
        <f t="shared" si="285"/>
        <v>60098</v>
      </c>
      <c r="CG204" s="1">
        <v>5000</v>
      </c>
      <c r="CH204" s="1">
        <v>0</v>
      </c>
      <c r="CI204" s="1">
        <f t="shared" si="286"/>
        <v>200</v>
      </c>
      <c r="CJ204" s="1">
        <f t="shared" si="287"/>
        <v>54898</v>
      </c>
      <c r="CK204" s="1">
        <v>47300</v>
      </c>
      <c r="CL204" s="1">
        <f t="shared" si="288"/>
        <v>6622.0000000000009</v>
      </c>
      <c r="CM204" s="1">
        <f t="shared" si="289"/>
        <v>5676</v>
      </c>
      <c r="CN204" s="1">
        <v>0</v>
      </c>
      <c r="CO204" s="1">
        <v>500</v>
      </c>
      <c r="CP204" s="1">
        <f t="shared" si="290"/>
        <v>60098</v>
      </c>
      <c r="CQ204" s="1">
        <v>5000</v>
      </c>
      <c r="CR204" s="1">
        <v>0</v>
      </c>
      <c r="CS204" s="1">
        <f t="shared" si="291"/>
        <v>200</v>
      </c>
      <c r="CT204" s="1">
        <f t="shared" si="292"/>
        <v>54898</v>
      </c>
      <c r="CU204" s="1">
        <v>47300</v>
      </c>
      <c r="CV204" s="1">
        <f t="shared" si="293"/>
        <v>6622.0000000000009</v>
      </c>
      <c r="CW204" s="1">
        <f t="shared" si="294"/>
        <v>5676</v>
      </c>
      <c r="CX204" s="1">
        <v>0</v>
      </c>
      <c r="CY204" s="1">
        <v>500</v>
      </c>
      <c r="CZ204" s="1">
        <f t="shared" si="295"/>
        <v>60098</v>
      </c>
      <c r="DA204" s="1">
        <v>5000</v>
      </c>
      <c r="DB204" s="1">
        <v>0</v>
      </c>
      <c r="DC204" s="1">
        <f t="shared" si="296"/>
        <v>200</v>
      </c>
      <c r="DD204" s="1">
        <f t="shared" si="297"/>
        <v>54898</v>
      </c>
      <c r="DE204" s="1">
        <v>47300</v>
      </c>
      <c r="DF204" s="1">
        <f t="shared" si="298"/>
        <v>6622.0000000000009</v>
      </c>
      <c r="DG204" s="1">
        <f t="shared" si="299"/>
        <v>5676</v>
      </c>
      <c r="DH204" s="1">
        <v>0</v>
      </c>
      <c r="DI204" s="1">
        <v>500</v>
      </c>
      <c r="DJ204" s="1">
        <f t="shared" si="300"/>
        <v>60098</v>
      </c>
      <c r="DK204" s="1">
        <v>5000</v>
      </c>
      <c r="DL204" s="1">
        <v>0</v>
      </c>
      <c r="DM204" s="1">
        <f t="shared" si="301"/>
        <v>200</v>
      </c>
      <c r="DN204" s="1">
        <f t="shared" si="302"/>
        <v>54898</v>
      </c>
      <c r="DO204" s="1">
        <v>47300</v>
      </c>
      <c r="DP204" s="1">
        <f t="shared" si="303"/>
        <v>6622.0000000000009</v>
      </c>
      <c r="DQ204" s="1">
        <f t="shared" si="304"/>
        <v>5676</v>
      </c>
      <c r="DR204" s="1">
        <v>0</v>
      </c>
      <c r="DS204" s="1">
        <v>500</v>
      </c>
      <c r="DT204" s="1">
        <f t="shared" si="305"/>
        <v>60098</v>
      </c>
      <c r="DU204" s="1">
        <v>5000</v>
      </c>
      <c r="DV204" s="1">
        <v>0</v>
      </c>
      <c r="DW204" s="1">
        <f t="shared" si="306"/>
        <v>200</v>
      </c>
      <c r="DX204" s="1">
        <f t="shared" si="307"/>
        <v>54898</v>
      </c>
      <c r="DY204" s="1">
        <f t="shared" si="308"/>
        <v>712284</v>
      </c>
      <c r="DZ204" s="1">
        <f t="shared" si="240"/>
        <v>2400</v>
      </c>
      <c r="EA204" s="1">
        <f t="shared" si="241"/>
        <v>50000</v>
      </c>
      <c r="EB204" s="1">
        <v>0</v>
      </c>
      <c r="EC204" s="1">
        <f t="shared" si="242"/>
        <v>659884</v>
      </c>
      <c r="ED204" s="1">
        <f t="shared" si="243"/>
        <v>60000</v>
      </c>
      <c r="EE204" s="1">
        <f t="shared" si="244"/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f t="shared" si="245"/>
        <v>60000</v>
      </c>
      <c r="EQ204" s="1">
        <f t="shared" si="309"/>
        <v>60000</v>
      </c>
      <c r="ER204" s="1">
        <f t="shared" si="246"/>
        <v>599884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f t="shared" si="310"/>
        <v>0</v>
      </c>
      <c r="FA204" s="1">
        <f t="shared" si="311"/>
        <v>599884</v>
      </c>
      <c r="FB204" s="1">
        <f t="shared" si="312"/>
        <v>12500</v>
      </c>
      <c r="FC204" s="1">
        <f t="shared" si="313"/>
        <v>9988</v>
      </c>
      <c r="FD204" s="1">
        <f t="shared" si="314"/>
        <v>22488</v>
      </c>
      <c r="FE204" s="1">
        <f t="shared" si="315"/>
        <v>22488</v>
      </c>
      <c r="FF204" s="1">
        <f t="shared" si="316"/>
        <v>899.52</v>
      </c>
      <c r="FG204" s="1">
        <f t="shared" si="317"/>
        <v>23388</v>
      </c>
      <c r="FH204" s="1">
        <v>0</v>
      </c>
      <c r="FI204" s="1">
        <f t="shared" si="318"/>
        <v>23388</v>
      </c>
      <c r="FJ204" s="1" t="b">
        <f t="shared" si="319"/>
        <v>1</v>
      </c>
    </row>
    <row r="205" spans="1:166" x14ac:dyDescent="0.25">
      <c r="A205" s="1">
        <f>_xlfn.AGGREGATE(3,5,$B$2:B205)</f>
        <v>95</v>
      </c>
      <c r="B205" s="1" t="s">
        <v>530</v>
      </c>
      <c r="C205" s="1" t="s">
        <v>531</v>
      </c>
      <c r="D205" s="1" t="s">
        <v>817</v>
      </c>
      <c r="E205" s="1" t="s">
        <v>846</v>
      </c>
      <c r="F205" s="1">
        <v>0</v>
      </c>
      <c r="G205" s="1">
        <v>6000</v>
      </c>
      <c r="H205" s="1">
        <v>32500</v>
      </c>
      <c r="I205" s="1">
        <f t="shared" si="247"/>
        <v>3250</v>
      </c>
      <c r="J205" s="1">
        <f t="shared" si="248"/>
        <v>3900</v>
      </c>
      <c r="K205" s="1">
        <v>0</v>
      </c>
      <c r="L205" s="1">
        <v>500</v>
      </c>
      <c r="M205" s="1">
        <f t="shared" si="249"/>
        <v>40150</v>
      </c>
      <c r="N205" s="1">
        <v>3000</v>
      </c>
      <c r="O205" s="1">
        <v>0</v>
      </c>
      <c r="P205" s="1">
        <f t="shared" si="250"/>
        <v>200</v>
      </c>
      <c r="Q205" s="1">
        <f t="shared" si="251"/>
        <v>36950</v>
      </c>
      <c r="R205" s="1">
        <v>32500</v>
      </c>
      <c r="S205" s="1">
        <f t="shared" si="252"/>
        <v>3250</v>
      </c>
      <c r="T205" s="1">
        <f t="shared" si="253"/>
        <v>3900</v>
      </c>
      <c r="U205" s="1">
        <v>0</v>
      </c>
      <c r="V205" s="1">
        <v>500</v>
      </c>
      <c r="W205" s="1">
        <f t="shared" si="254"/>
        <v>40150</v>
      </c>
      <c r="X205" s="1">
        <v>3000</v>
      </c>
      <c r="Y205" s="1">
        <v>0</v>
      </c>
      <c r="Z205" s="1">
        <f t="shared" si="255"/>
        <v>200</v>
      </c>
      <c r="AA205" s="1">
        <f t="shared" si="256"/>
        <v>36950</v>
      </c>
      <c r="AB205" s="1">
        <v>32500</v>
      </c>
      <c r="AC205" s="1">
        <f t="shared" si="257"/>
        <v>4550</v>
      </c>
      <c r="AD205" s="1">
        <f t="shared" si="258"/>
        <v>3900</v>
      </c>
      <c r="AE205" s="1">
        <v>0</v>
      </c>
      <c r="AF205" s="1">
        <v>500</v>
      </c>
      <c r="AG205" s="1">
        <f t="shared" si="259"/>
        <v>41450</v>
      </c>
      <c r="AH205" s="1">
        <v>3000</v>
      </c>
      <c r="AI205" s="1">
        <v>0</v>
      </c>
      <c r="AJ205" s="1">
        <f t="shared" si="260"/>
        <v>200</v>
      </c>
      <c r="AK205" s="1">
        <f t="shared" si="261"/>
        <v>38250</v>
      </c>
      <c r="AL205" s="1">
        <v>32500</v>
      </c>
      <c r="AM205" s="1">
        <f t="shared" si="262"/>
        <v>4550</v>
      </c>
      <c r="AN205" s="1">
        <f t="shared" si="263"/>
        <v>3900</v>
      </c>
      <c r="AO205" s="1">
        <v>0</v>
      </c>
      <c r="AP205" s="1">
        <v>500</v>
      </c>
      <c r="AQ205" s="1">
        <f t="shared" si="264"/>
        <v>41450</v>
      </c>
      <c r="AR205" s="1">
        <v>3000</v>
      </c>
      <c r="AS205" s="1">
        <v>0</v>
      </c>
      <c r="AT205" s="1">
        <f t="shared" si="265"/>
        <v>200</v>
      </c>
      <c r="AU205" s="1">
        <f t="shared" si="266"/>
        <v>38250</v>
      </c>
      <c r="AV205" s="1">
        <v>33500</v>
      </c>
      <c r="AW205" s="1">
        <f t="shared" si="267"/>
        <v>4690</v>
      </c>
      <c r="AX205" s="1">
        <f t="shared" si="268"/>
        <v>1300</v>
      </c>
      <c r="AY205" s="1">
        <f t="shared" si="269"/>
        <v>4020</v>
      </c>
      <c r="AZ205" s="1">
        <v>0</v>
      </c>
      <c r="BA205" s="1">
        <v>500</v>
      </c>
      <c r="BB205" s="1">
        <f t="shared" si="270"/>
        <v>44010</v>
      </c>
      <c r="BC205" s="1">
        <v>3000</v>
      </c>
      <c r="BD205" s="1">
        <v>0</v>
      </c>
      <c r="BE205" s="1">
        <f t="shared" si="271"/>
        <v>200</v>
      </c>
      <c r="BF205" s="1">
        <f t="shared" si="272"/>
        <v>40810</v>
      </c>
      <c r="BG205" s="1">
        <v>33500</v>
      </c>
      <c r="BH205" s="1">
        <f t="shared" si="273"/>
        <v>4690</v>
      </c>
      <c r="BI205" s="1">
        <f t="shared" si="274"/>
        <v>4020</v>
      </c>
      <c r="BJ205" s="1">
        <v>0</v>
      </c>
      <c r="BK205" s="1">
        <v>500</v>
      </c>
      <c r="BL205" s="1">
        <f t="shared" si="275"/>
        <v>42710</v>
      </c>
      <c r="BM205" s="1">
        <v>3000</v>
      </c>
      <c r="BN205" s="1">
        <v>0</v>
      </c>
      <c r="BO205" s="1">
        <f t="shared" si="276"/>
        <v>200</v>
      </c>
      <c r="BP205" s="1">
        <f t="shared" si="277"/>
        <v>39510</v>
      </c>
      <c r="BQ205" s="1">
        <v>33500</v>
      </c>
      <c r="BR205" s="1">
        <f t="shared" si="278"/>
        <v>4690</v>
      </c>
      <c r="BS205" s="1">
        <f t="shared" si="279"/>
        <v>4020</v>
      </c>
      <c r="BT205" s="1">
        <v>0</v>
      </c>
      <c r="BU205" s="1">
        <v>500</v>
      </c>
      <c r="BV205" s="1">
        <f t="shared" si="280"/>
        <v>42710</v>
      </c>
      <c r="BW205" s="1">
        <v>3000</v>
      </c>
      <c r="BX205" s="1">
        <v>0</v>
      </c>
      <c r="BY205" s="1">
        <f t="shared" si="281"/>
        <v>200</v>
      </c>
      <c r="BZ205" s="1">
        <f t="shared" si="282"/>
        <v>39510</v>
      </c>
      <c r="CA205" s="1">
        <v>33500</v>
      </c>
      <c r="CB205" s="1">
        <f t="shared" si="283"/>
        <v>4690</v>
      </c>
      <c r="CC205" s="1">
        <f t="shared" si="284"/>
        <v>4020</v>
      </c>
      <c r="CD205" s="1">
        <v>0</v>
      </c>
      <c r="CE205" s="1">
        <v>500</v>
      </c>
      <c r="CF205" s="1">
        <f t="shared" si="285"/>
        <v>42710</v>
      </c>
      <c r="CG205" s="1">
        <v>3000</v>
      </c>
      <c r="CH205" s="1">
        <v>0</v>
      </c>
      <c r="CI205" s="1">
        <f t="shared" si="286"/>
        <v>200</v>
      </c>
      <c r="CJ205" s="1">
        <f t="shared" si="287"/>
        <v>39510</v>
      </c>
      <c r="CK205" s="1">
        <v>33500</v>
      </c>
      <c r="CL205" s="1">
        <f t="shared" si="288"/>
        <v>4690</v>
      </c>
      <c r="CM205" s="1">
        <f t="shared" si="289"/>
        <v>4020</v>
      </c>
      <c r="CN205" s="1">
        <v>0</v>
      </c>
      <c r="CO205" s="1">
        <v>500</v>
      </c>
      <c r="CP205" s="1">
        <f t="shared" si="290"/>
        <v>42710</v>
      </c>
      <c r="CQ205" s="1">
        <v>3000</v>
      </c>
      <c r="CR205" s="1">
        <v>0</v>
      </c>
      <c r="CS205" s="1">
        <f t="shared" si="291"/>
        <v>200</v>
      </c>
      <c r="CT205" s="1">
        <f t="shared" si="292"/>
        <v>39510</v>
      </c>
      <c r="CU205" s="1">
        <v>33500</v>
      </c>
      <c r="CV205" s="1">
        <f t="shared" si="293"/>
        <v>4690</v>
      </c>
      <c r="CW205" s="1">
        <f t="shared" si="294"/>
        <v>4020</v>
      </c>
      <c r="CX205" s="1">
        <v>0</v>
      </c>
      <c r="CY205" s="1">
        <v>500</v>
      </c>
      <c r="CZ205" s="1">
        <f t="shared" si="295"/>
        <v>42710</v>
      </c>
      <c r="DA205" s="1">
        <v>3000</v>
      </c>
      <c r="DB205" s="1">
        <v>0</v>
      </c>
      <c r="DC205" s="1">
        <f t="shared" si="296"/>
        <v>200</v>
      </c>
      <c r="DD205" s="1">
        <f t="shared" si="297"/>
        <v>39510</v>
      </c>
      <c r="DE205" s="1">
        <v>33500</v>
      </c>
      <c r="DF205" s="1">
        <f t="shared" si="298"/>
        <v>4690</v>
      </c>
      <c r="DG205" s="1">
        <f t="shared" si="299"/>
        <v>4020</v>
      </c>
      <c r="DH205" s="1">
        <v>0</v>
      </c>
      <c r="DI205" s="1">
        <v>500</v>
      </c>
      <c r="DJ205" s="1">
        <f t="shared" si="300"/>
        <v>42710</v>
      </c>
      <c r="DK205" s="1">
        <v>3000</v>
      </c>
      <c r="DL205" s="1">
        <v>0</v>
      </c>
      <c r="DM205" s="1">
        <f t="shared" si="301"/>
        <v>200</v>
      </c>
      <c r="DN205" s="1">
        <f t="shared" si="302"/>
        <v>39510</v>
      </c>
      <c r="DO205" s="1">
        <v>33500</v>
      </c>
      <c r="DP205" s="1">
        <f t="shared" si="303"/>
        <v>4690</v>
      </c>
      <c r="DQ205" s="1">
        <f t="shared" si="304"/>
        <v>4020</v>
      </c>
      <c r="DR205" s="1">
        <v>0</v>
      </c>
      <c r="DS205" s="1">
        <v>500</v>
      </c>
      <c r="DT205" s="1">
        <f t="shared" si="305"/>
        <v>42710</v>
      </c>
      <c r="DU205" s="1">
        <v>3000</v>
      </c>
      <c r="DV205" s="1">
        <v>0</v>
      </c>
      <c r="DW205" s="1">
        <f t="shared" si="306"/>
        <v>200</v>
      </c>
      <c r="DX205" s="1">
        <f t="shared" si="307"/>
        <v>39510</v>
      </c>
      <c r="DY205" s="1">
        <f t="shared" si="308"/>
        <v>512180</v>
      </c>
      <c r="DZ205" s="1">
        <f t="shared" si="240"/>
        <v>2400</v>
      </c>
      <c r="EA205" s="1">
        <f t="shared" si="241"/>
        <v>50000</v>
      </c>
      <c r="EB205" s="1">
        <v>0</v>
      </c>
      <c r="EC205" s="1">
        <f t="shared" si="242"/>
        <v>459780</v>
      </c>
      <c r="ED205" s="1">
        <f t="shared" si="243"/>
        <v>36000</v>
      </c>
      <c r="EE205" s="1">
        <f t="shared" si="244"/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f t="shared" si="245"/>
        <v>36000</v>
      </c>
      <c r="EQ205" s="1">
        <f t="shared" si="309"/>
        <v>36000</v>
      </c>
      <c r="ER205" s="1">
        <f t="shared" si="246"/>
        <v>423780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f t="shared" si="310"/>
        <v>0</v>
      </c>
      <c r="FA205" s="1">
        <f t="shared" si="311"/>
        <v>423780</v>
      </c>
      <c r="FB205" s="1">
        <f t="shared" si="312"/>
        <v>8689</v>
      </c>
      <c r="FC205" s="1">
        <f t="shared" si="313"/>
        <v>0</v>
      </c>
      <c r="FD205" s="1">
        <f t="shared" si="314"/>
        <v>8689</v>
      </c>
      <c r="FE205" s="1">
        <f t="shared" si="315"/>
        <v>0</v>
      </c>
      <c r="FF205" s="1">
        <f t="shared" si="316"/>
        <v>0</v>
      </c>
      <c r="FG205" s="1">
        <f t="shared" si="317"/>
        <v>0</v>
      </c>
      <c r="FH205" s="1">
        <v>0</v>
      </c>
      <c r="FI205" s="1">
        <f t="shared" si="318"/>
        <v>0</v>
      </c>
      <c r="FJ205" s="1" t="b">
        <f t="shared" si="319"/>
        <v>1</v>
      </c>
    </row>
    <row r="206" spans="1:166" customFormat="1" hidden="1" x14ac:dyDescent="0.25">
      <c r="A206">
        <f>_xlfn.AGGREGATE(3,5,$B$2:B206)</f>
        <v>95</v>
      </c>
      <c r="B206" t="s">
        <v>532</v>
      </c>
      <c r="C206" t="s">
        <v>533</v>
      </c>
      <c r="D206" t="s">
        <v>817</v>
      </c>
      <c r="E206" t="s">
        <v>846</v>
      </c>
      <c r="F206">
        <v>0</v>
      </c>
      <c r="G206">
        <v>6000</v>
      </c>
      <c r="H206">
        <v>30700</v>
      </c>
      <c r="I206">
        <f t="shared" si="247"/>
        <v>3070</v>
      </c>
      <c r="J206">
        <f t="shared" si="248"/>
        <v>3684</v>
      </c>
      <c r="K206">
        <v>0</v>
      </c>
      <c r="L206">
        <v>500</v>
      </c>
      <c r="M206">
        <f t="shared" si="249"/>
        <v>37954</v>
      </c>
      <c r="N206">
        <v>2000</v>
      </c>
      <c r="O206">
        <v>0</v>
      </c>
      <c r="P206">
        <f t="shared" si="250"/>
        <v>150</v>
      </c>
      <c r="Q206">
        <f t="shared" si="251"/>
        <v>35804</v>
      </c>
      <c r="R206">
        <v>30700</v>
      </c>
      <c r="S206">
        <f t="shared" si="252"/>
        <v>3070</v>
      </c>
      <c r="T206">
        <f t="shared" si="253"/>
        <v>3684</v>
      </c>
      <c r="U206">
        <v>0</v>
      </c>
      <c r="V206">
        <v>500</v>
      </c>
      <c r="W206">
        <f t="shared" si="254"/>
        <v>37954</v>
      </c>
      <c r="X206">
        <v>2000</v>
      </c>
      <c r="Y206">
        <v>0</v>
      </c>
      <c r="Z206">
        <f t="shared" si="255"/>
        <v>150</v>
      </c>
      <c r="AA206">
        <f t="shared" si="256"/>
        <v>35804</v>
      </c>
      <c r="AB206">
        <v>30700</v>
      </c>
      <c r="AC206">
        <f t="shared" si="257"/>
        <v>4298</v>
      </c>
      <c r="AD206">
        <f t="shared" si="258"/>
        <v>3684</v>
      </c>
      <c r="AE206">
        <v>0</v>
      </c>
      <c r="AF206">
        <v>500</v>
      </c>
      <c r="AG206">
        <f t="shared" si="259"/>
        <v>39182</v>
      </c>
      <c r="AH206">
        <v>2000</v>
      </c>
      <c r="AI206">
        <v>0</v>
      </c>
      <c r="AJ206">
        <f t="shared" si="260"/>
        <v>150</v>
      </c>
      <c r="AK206">
        <f t="shared" si="261"/>
        <v>37032</v>
      </c>
      <c r="AL206">
        <v>30700</v>
      </c>
      <c r="AM206">
        <f t="shared" si="262"/>
        <v>4298</v>
      </c>
      <c r="AN206">
        <f t="shared" si="263"/>
        <v>3684</v>
      </c>
      <c r="AO206">
        <v>0</v>
      </c>
      <c r="AP206">
        <v>500</v>
      </c>
      <c r="AQ206">
        <f t="shared" si="264"/>
        <v>39182</v>
      </c>
      <c r="AR206">
        <v>2000</v>
      </c>
      <c r="AS206">
        <v>0</v>
      </c>
      <c r="AT206">
        <f t="shared" si="265"/>
        <v>150</v>
      </c>
      <c r="AU206">
        <f t="shared" si="266"/>
        <v>37032</v>
      </c>
      <c r="AV206">
        <v>31600</v>
      </c>
      <c r="AW206">
        <f t="shared" si="267"/>
        <v>4424</v>
      </c>
      <c r="AX206">
        <f t="shared" si="268"/>
        <v>1228</v>
      </c>
      <c r="AY206">
        <f t="shared" si="269"/>
        <v>3792</v>
      </c>
      <c r="AZ206">
        <v>0</v>
      </c>
      <c r="BA206">
        <v>500</v>
      </c>
      <c r="BB206">
        <f t="shared" si="270"/>
        <v>41544</v>
      </c>
      <c r="BC206">
        <v>2000</v>
      </c>
      <c r="BD206">
        <v>0</v>
      </c>
      <c r="BE206">
        <f t="shared" si="271"/>
        <v>200</v>
      </c>
      <c r="BF206">
        <f t="shared" si="272"/>
        <v>39344</v>
      </c>
      <c r="BG206">
        <v>31600</v>
      </c>
      <c r="BH206">
        <f t="shared" si="273"/>
        <v>4424</v>
      </c>
      <c r="BI206">
        <f t="shared" si="274"/>
        <v>3792</v>
      </c>
      <c r="BJ206">
        <v>0</v>
      </c>
      <c r="BK206">
        <v>500</v>
      </c>
      <c r="BL206">
        <f t="shared" si="275"/>
        <v>40316</v>
      </c>
      <c r="BM206">
        <v>2000</v>
      </c>
      <c r="BN206">
        <v>0</v>
      </c>
      <c r="BO206">
        <f t="shared" si="276"/>
        <v>200</v>
      </c>
      <c r="BP206">
        <f t="shared" si="277"/>
        <v>38116</v>
      </c>
      <c r="BQ206">
        <v>31600</v>
      </c>
      <c r="BR206">
        <f t="shared" si="278"/>
        <v>4424</v>
      </c>
      <c r="BS206">
        <f t="shared" si="279"/>
        <v>3792</v>
      </c>
      <c r="BT206">
        <v>0</v>
      </c>
      <c r="BU206">
        <v>500</v>
      </c>
      <c r="BV206">
        <f t="shared" si="280"/>
        <v>40316</v>
      </c>
      <c r="BW206">
        <v>2000</v>
      </c>
      <c r="BX206">
        <v>0</v>
      </c>
      <c r="BY206">
        <f t="shared" si="281"/>
        <v>200</v>
      </c>
      <c r="BZ206">
        <f t="shared" si="282"/>
        <v>38116</v>
      </c>
      <c r="CA206">
        <v>31600</v>
      </c>
      <c r="CB206">
        <f t="shared" si="283"/>
        <v>4424</v>
      </c>
      <c r="CC206">
        <f t="shared" si="284"/>
        <v>3792</v>
      </c>
      <c r="CD206">
        <v>0</v>
      </c>
      <c r="CE206">
        <v>500</v>
      </c>
      <c r="CF206">
        <f t="shared" si="285"/>
        <v>40316</v>
      </c>
      <c r="CG206">
        <v>2000</v>
      </c>
      <c r="CH206">
        <v>0</v>
      </c>
      <c r="CI206">
        <f t="shared" si="286"/>
        <v>200</v>
      </c>
      <c r="CJ206">
        <f t="shared" si="287"/>
        <v>38116</v>
      </c>
      <c r="CK206">
        <v>31600</v>
      </c>
      <c r="CL206">
        <f t="shared" si="288"/>
        <v>4424</v>
      </c>
      <c r="CM206">
        <f t="shared" si="289"/>
        <v>3792</v>
      </c>
      <c r="CN206">
        <v>0</v>
      </c>
      <c r="CO206">
        <v>500</v>
      </c>
      <c r="CP206">
        <f t="shared" si="290"/>
        <v>40316</v>
      </c>
      <c r="CQ206">
        <v>2000</v>
      </c>
      <c r="CR206">
        <v>0</v>
      </c>
      <c r="CS206">
        <f t="shared" si="291"/>
        <v>200</v>
      </c>
      <c r="CT206">
        <f t="shared" si="292"/>
        <v>38116</v>
      </c>
      <c r="CU206">
        <v>31600</v>
      </c>
      <c r="CV206">
        <f t="shared" si="293"/>
        <v>4424</v>
      </c>
      <c r="CW206">
        <f t="shared" si="294"/>
        <v>3792</v>
      </c>
      <c r="CX206">
        <v>0</v>
      </c>
      <c r="CY206">
        <v>500</v>
      </c>
      <c r="CZ206">
        <f t="shared" si="295"/>
        <v>40316</v>
      </c>
      <c r="DA206">
        <v>2000</v>
      </c>
      <c r="DB206">
        <v>0</v>
      </c>
      <c r="DC206">
        <f t="shared" si="296"/>
        <v>200</v>
      </c>
      <c r="DD206">
        <f t="shared" si="297"/>
        <v>38116</v>
      </c>
      <c r="DE206">
        <v>31600</v>
      </c>
      <c r="DF206">
        <f t="shared" si="298"/>
        <v>4424</v>
      </c>
      <c r="DG206">
        <f t="shared" si="299"/>
        <v>3792</v>
      </c>
      <c r="DH206">
        <v>0</v>
      </c>
      <c r="DI206">
        <v>500</v>
      </c>
      <c r="DJ206">
        <f t="shared" si="300"/>
        <v>40316</v>
      </c>
      <c r="DK206">
        <v>2000</v>
      </c>
      <c r="DL206">
        <v>0</v>
      </c>
      <c r="DM206">
        <f t="shared" si="301"/>
        <v>200</v>
      </c>
      <c r="DN206">
        <f t="shared" si="302"/>
        <v>38116</v>
      </c>
      <c r="DO206">
        <v>31600</v>
      </c>
      <c r="DP206">
        <f t="shared" si="303"/>
        <v>4424</v>
      </c>
      <c r="DQ206">
        <f t="shared" si="304"/>
        <v>3792</v>
      </c>
      <c r="DR206">
        <v>0</v>
      </c>
      <c r="DS206">
        <v>500</v>
      </c>
      <c r="DT206">
        <f t="shared" si="305"/>
        <v>40316</v>
      </c>
      <c r="DU206">
        <v>2000</v>
      </c>
      <c r="DV206">
        <v>0</v>
      </c>
      <c r="DW206">
        <f t="shared" si="306"/>
        <v>200</v>
      </c>
      <c r="DX206">
        <f t="shared" si="307"/>
        <v>38116</v>
      </c>
      <c r="DY206">
        <f t="shared" si="308"/>
        <v>484028</v>
      </c>
      <c r="DZ206">
        <f t="shared" si="240"/>
        <v>2200</v>
      </c>
      <c r="EA206">
        <f t="shared" si="241"/>
        <v>50000</v>
      </c>
      <c r="EB206">
        <v>0</v>
      </c>
      <c r="EC206">
        <f t="shared" si="242"/>
        <v>431828</v>
      </c>
      <c r="ED206">
        <f t="shared" si="243"/>
        <v>24000</v>
      </c>
      <c r="EE206">
        <f t="shared" si="244"/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f t="shared" si="245"/>
        <v>24000</v>
      </c>
      <c r="EQ206">
        <f t="shared" si="309"/>
        <v>24000</v>
      </c>
      <c r="ER206">
        <f t="shared" si="246"/>
        <v>407828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f t="shared" si="310"/>
        <v>0</v>
      </c>
      <c r="FA206">
        <f t="shared" si="311"/>
        <v>407828</v>
      </c>
      <c r="FB206">
        <f t="shared" si="312"/>
        <v>7891</v>
      </c>
      <c r="FC206">
        <f t="shared" si="313"/>
        <v>0</v>
      </c>
      <c r="FD206">
        <f t="shared" si="314"/>
        <v>7891</v>
      </c>
      <c r="FE206">
        <f t="shared" si="315"/>
        <v>0</v>
      </c>
      <c r="FF206">
        <f t="shared" si="316"/>
        <v>0</v>
      </c>
      <c r="FG206">
        <f t="shared" si="317"/>
        <v>0</v>
      </c>
      <c r="FH206">
        <v>0</v>
      </c>
      <c r="FI206">
        <f t="shared" si="318"/>
        <v>0</v>
      </c>
      <c r="FJ206" t="b">
        <f t="shared" si="319"/>
        <v>0</v>
      </c>
    </row>
    <row r="207" spans="1:166" customFormat="1" hidden="1" x14ac:dyDescent="0.25">
      <c r="A207">
        <f>_xlfn.AGGREGATE(3,5,$B$2:B207)</f>
        <v>95</v>
      </c>
      <c r="B207" t="s">
        <v>534</v>
      </c>
      <c r="C207" t="s">
        <v>535</v>
      </c>
      <c r="D207" t="s">
        <v>818</v>
      </c>
      <c r="E207" t="s">
        <v>848</v>
      </c>
      <c r="F207">
        <v>0</v>
      </c>
      <c r="G207">
        <v>0</v>
      </c>
      <c r="H207">
        <v>45900</v>
      </c>
      <c r="I207">
        <f t="shared" si="247"/>
        <v>4590</v>
      </c>
      <c r="J207">
        <f t="shared" si="248"/>
        <v>5508</v>
      </c>
      <c r="K207">
        <v>400</v>
      </c>
      <c r="L207">
        <v>500</v>
      </c>
      <c r="M207">
        <f t="shared" si="249"/>
        <v>56898</v>
      </c>
      <c r="N207">
        <v>3000</v>
      </c>
      <c r="O207">
        <v>0</v>
      </c>
      <c r="P207">
        <f t="shared" si="250"/>
        <v>200</v>
      </c>
      <c r="Q207">
        <f t="shared" si="251"/>
        <v>53698</v>
      </c>
      <c r="R207">
        <v>45900</v>
      </c>
      <c r="S207">
        <f t="shared" si="252"/>
        <v>4590</v>
      </c>
      <c r="T207">
        <f t="shared" si="253"/>
        <v>5508</v>
      </c>
      <c r="U207">
        <v>400</v>
      </c>
      <c r="V207">
        <v>500</v>
      </c>
      <c r="W207">
        <f t="shared" si="254"/>
        <v>56898</v>
      </c>
      <c r="X207">
        <v>3000</v>
      </c>
      <c r="Y207">
        <v>0</v>
      </c>
      <c r="Z207">
        <f t="shared" si="255"/>
        <v>200</v>
      </c>
      <c r="AA207">
        <f t="shared" si="256"/>
        <v>53698</v>
      </c>
      <c r="AB207">
        <v>45900</v>
      </c>
      <c r="AC207">
        <f t="shared" si="257"/>
        <v>6426.0000000000009</v>
      </c>
      <c r="AD207">
        <f t="shared" si="258"/>
        <v>5508</v>
      </c>
      <c r="AE207">
        <v>400</v>
      </c>
      <c r="AF207">
        <v>500</v>
      </c>
      <c r="AG207">
        <f t="shared" si="259"/>
        <v>58734</v>
      </c>
      <c r="AH207">
        <v>3000</v>
      </c>
      <c r="AI207">
        <v>0</v>
      </c>
      <c r="AJ207">
        <f t="shared" si="260"/>
        <v>200</v>
      </c>
      <c r="AK207">
        <f t="shared" si="261"/>
        <v>55534</v>
      </c>
      <c r="AL207">
        <v>45900</v>
      </c>
      <c r="AM207">
        <f t="shared" si="262"/>
        <v>6426.0000000000009</v>
      </c>
      <c r="AN207">
        <f t="shared" si="263"/>
        <v>5508</v>
      </c>
      <c r="AO207">
        <v>400</v>
      </c>
      <c r="AP207">
        <v>500</v>
      </c>
      <c r="AQ207">
        <f t="shared" si="264"/>
        <v>58734</v>
      </c>
      <c r="AR207">
        <v>3000</v>
      </c>
      <c r="AS207">
        <v>0</v>
      </c>
      <c r="AT207">
        <f t="shared" si="265"/>
        <v>200</v>
      </c>
      <c r="AU207">
        <f t="shared" si="266"/>
        <v>55534</v>
      </c>
      <c r="AV207">
        <v>47300</v>
      </c>
      <c r="AW207">
        <f t="shared" si="267"/>
        <v>6622.0000000000009</v>
      </c>
      <c r="AX207">
        <f t="shared" si="268"/>
        <v>1836</v>
      </c>
      <c r="AY207">
        <f t="shared" si="269"/>
        <v>5676</v>
      </c>
      <c r="AZ207">
        <v>400</v>
      </c>
      <c r="BA207">
        <v>500</v>
      </c>
      <c r="BB207">
        <f t="shared" si="270"/>
        <v>62334</v>
      </c>
      <c r="BC207">
        <v>3000</v>
      </c>
      <c r="BD207">
        <v>0</v>
      </c>
      <c r="BE207">
        <f t="shared" si="271"/>
        <v>200</v>
      </c>
      <c r="BF207">
        <f t="shared" si="272"/>
        <v>59134</v>
      </c>
      <c r="BG207">
        <v>47300</v>
      </c>
      <c r="BH207">
        <f t="shared" si="273"/>
        <v>6622.0000000000009</v>
      </c>
      <c r="BI207">
        <f t="shared" si="274"/>
        <v>5676</v>
      </c>
      <c r="BJ207">
        <v>400</v>
      </c>
      <c r="BK207">
        <v>500</v>
      </c>
      <c r="BL207">
        <f t="shared" si="275"/>
        <v>60498</v>
      </c>
      <c r="BM207">
        <v>3000</v>
      </c>
      <c r="BN207">
        <v>0</v>
      </c>
      <c r="BO207">
        <f t="shared" si="276"/>
        <v>200</v>
      </c>
      <c r="BP207">
        <f t="shared" si="277"/>
        <v>57298</v>
      </c>
      <c r="BQ207">
        <v>47300</v>
      </c>
      <c r="BR207">
        <f t="shared" si="278"/>
        <v>6622.0000000000009</v>
      </c>
      <c r="BS207">
        <f t="shared" si="279"/>
        <v>5676</v>
      </c>
      <c r="BT207">
        <v>400</v>
      </c>
      <c r="BU207">
        <v>500</v>
      </c>
      <c r="BV207">
        <f t="shared" si="280"/>
        <v>60498</v>
      </c>
      <c r="BW207">
        <v>3000</v>
      </c>
      <c r="BX207">
        <v>0</v>
      </c>
      <c r="BY207">
        <f t="shared" si="281"/>
        <v>200</v>
      </c>
      <c r="BZ207">
        <f t="shared" si="282"/>
        <v>57298</v>
      </c>
      <c r="CA207">
        <v>47300</v>
      </c>
      <c r="CB207">
        <f t="shared" si="283"/>
        <v>6622.0000000000009</v>
      </c>
      <c r="CC207">
        <f t="shared" si="284"/>
        <v>5676</v>
      </c>
      <c r="CD207">
        <v>400</v>
      </c>
      <c r="CE207">
        <v>500</v>
      </c>
      <c r="CF207">
        <f t="shared" si="285"/>
        <v>60498</v>
      </c>
      <c r="CG207">
        <v>3000</v>
      </c>
      <c r="CH207">
        <v>0</v>
      </c>
      <c r="CI207">
        <f t="shared" si="286"/>
        <v>200</v>
      </c>
      <c r="CJ207">
        <f t="shared" si="287"/>
        <v>57298</v>
      </c>
      <c r="CK207">
        <v>47300</v>
      </c>
      <c r="CL207">
        <f t="shared" si="288"/>
        <v>6622.0000000000009</v>
      </c>
      <c r="CM207">
        <f t="shared" si="289"/>
        <v>5676</v>
      </c>
      <c r="CN207">
        <v>400</v>
      </c>
      <c r="CO207">
        <v>500</v>
      </c>
      <c r="CP207">
        <f t="shared" si="290"/>
        <v>60498</v>
      </c>
      <c r="CQ207">
        <v>3000</v>
      </c>
      <c r="CR207">
        <v>0</v>
      </c>
      <c r="CS207">
        <f t="shared" si="291"/>
        <v>200</v>
      </c>
      <c r="CT207">
        <f t="shared" si="292"/>
        <v>57298</v>
      </c>
      <c r="CU207">
        <v>47300</v>
      </c>
      <c r="CV207">
        <f t="shared" si="293"/>
        <v>6622.0000000000009</v>
      </c>
      <c r="CW207">
        <f t="shared" si="294"/>
        <v>5676</v>
      </c>
      <c r="CX207">
        <v>400</v>
      </c>
      <c r="CY207">
        <v>500</v>
      </c>
      <c r="CZ207">
        <f t="shared" si="295"/>
        <v>60498</v>
      </c>
      <c r="DA207">
        <v>3000</v>
      </c>
      <c r="DB207">
        <v>0</v>
      </c>
      <c r="DC207">
        <f t="shared" si="296"/>
        <v>200</v>
      </c>
      <c r="DD207">
        <f t="shared" si="297"/>
        <v>57298</v>
      </c>
      <c r="DE207">
        <v>47300</v>
      </c>
      <c r="DF207">
        <f t="shared" si="298"/>
        <v>6622.0000000000009</v>
      </c>
      <c r="DG207">
        <f t="shared" si="299"/>
        <v>5676</v>
      </c>
      <c r="DH207">
        <v>400</v>
      </c>
      <c r="DI207">
        <v>500</v>
      </c>
      <c r="DJ207">
        <f t="shared" si="300"/>
        <v>60498</v>
      </c>
      <c r="DK207">
        <v>3000</v>
      </c>
      <c r="DL207">
        <v>0</v>
      </c>
      <c r="DM207">
        <f t="shared" si="301"/>
        <v>200</v>
      </c>
      <c r="DN207">
        <f t="shared" si="302"/>
        <v>57298</v>
      </c>
      <c r="DO207">
        <v>47300</v>
      </c>
      <c r="DP207">
        <f t="shared" si="303"/>
        <v>6622.0000000000009</v>
      </c>
      <c r="DQ207">
        <f t="shared" si="304"/>
        <v>5676</v>
      </c>
      <c r="DR207">
        <v>400</v>
      </c>
      <c r="DS207">
        <v>500</v>
      </c>
      <c r="DT207">
        <f t="shared" si="305"/>
        <v>60498</v>
      </c>
      <c r="DU207">
        <v>3000</v>
      </c>
      <c r="DV207">
        <v>0</v>
      </c>
      <c r="DW207">
        <f t="shared" si="306"/>
        <v>200</v>
      </c>
      <c r="DX207">
        <f t="shared" si="307"/>
        <v>57298</v>
      </c>
      <c r="DY207">
        <f t="shared" si="308"/>
        <v>717084</v>
      </c>
      <c r="DZ207">
        <f t="shared" si="240"/>
        <v>2400</v>
      </c>
      <c r="EA207">
        <f t="shared" si="241"/>
        <v>50000</v>
      </c>
      <c r="EB207">
        <v>0</v>
      </c>
      <c r="EC207">
        <f t="shared" si="242"/>
        <v>664684</v>
      </c>
      <c r="ED207">
        <f t="shared" si="243"/>
        <v>36000</v>
      </c>
      <c r="EE207">
        <f t="shared" si="244"/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f t="shared" si="245"/>
        <v>36000</v>
      </c>
      <c r="EQ207">
        <f t="shared" si="309"/>
        <v>36000</v>
      </c>
      <c r="ER207">
        <f t="shared" si="246"/>
        <v>628684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f t="shared" si="310"/>
        <v>0</v>
      </c>
      <c r="FA207">
        <f t="shared" si="311"/>
        <v>628684</v>
      </c>
      <c r="FB207">
        <f t="shared" si="312"/>
        <v>12500</v>
      </c>
      <c r="FC207">
        <f t="shared" si="313"/>
        <v>12868</v>
      </c>
      <c r="FD207">
        <f t="shared" si="314"/>
        <v>25368</v>
      </c>
      <c r="FE207">
        <f t="shared" si="315"/>
        <v>25368</v>
      </c>
      <c r="FF207">
        <f t="shared" si="316"/>
        <v>1014.72</v>
      </c>
      <c r="FG207">
        <f t="shared" si="317"/>
        <v>26383</v>
      </c>
      <c r="FH207">
        <v>0</v>
      </c>
      <c r="FI207">
        <f t="shared" si="318"/>
        <v>26383</v>
      </c>
      <c r="FJ207" t="b">
        <f t="shared" si="319"/>
        <v>1</v>
      </c>
    </row>
    <row r="208" spans="1:166" x14ac:dyDescent="0.25">
      <c r="A208" s="1">
        <f>_xlfn.AGGREGATE(3,5,$B$2:B208)</f>
        <v>96</v>
      </c>
      <c r="B208" s="1" t="s">
        <v>536</v>
      </c>
      <c r="C208" s="1" t="s">
        <v>537</v>
      </c>
      <c r="D208" s="1" t="s">
        <v>818</v>
      </c>
      <c r="E208" s="1" t="s">
        <v>846</v>
      </c>
      <c r="F208" s="1">
        <v>0</v>
      </c>
      <c r="G208" s="1">
        <v>0</v>
      </c>
      <c r="H208" s="1">
        <v>45900</v>
      </c>
      <c r="I208" s="1">
        <f t="shared" si="247"/>
        <v>4590</v>
      </c>
      <c r="J208" s="1">
        <f t="shared" si="248"/>
        <v>5508</v>
      </c>
      <c r="K208" s="1">
        <v>0</v>
      </c>
      <c r="L208" s="1">
        <v>500</v>
      </c>
      <c r="M208" s="1">
        <f t="shared" si="249"/>
        <v>56498</v>
      </c>
      <c r="N208" s="1">
        <v>3000</v>
      </c>
      <c r="O208" s="1">
        <v>0</v>
      </c>
      <c r="P208" s="1">
        <f t="shared" si="250"/>
        <v>200</v>
      </c>
      <c r="Q208" s="1">
        <f t="shared" si="251"/>
        <v>53298</v>
      </c>
      <c r="R208" s="1">
        <v>45900</v>
      </c>
      <c r="S208" s="1">
        <f t="shared" si="252"/>
        <v>4590</v>
      </c>
      <c r="T208" s="1">
        <f t="shared" si="253"/>
        <v>5508</v>
      </c>
      <c r="U208" s="1">
        <v>0</v>
      </c>
      <c r="V208" s="1">
        <v>500</v>
      </c>
      <c r="W208" s="1">
        <f t="shared" si="254"/>
        <v>56498</v>
      </c>
      <c r="X208" s="1">
        <v>3000</v>
      </c>
      <c r="Y208" s="1">
        <v>0</v>
      </c>
      <c r="Z208" s="1">
        <f t="shared" si="255"/>
        <v>200</v>
      </c>
      <c r="AA208" s="1">
        <f t="shared" si="256"/>
        <v>53298</v>
      </c>
      <c r="AB208" s="1">
        <v>45900</v>
      </c>
      <c r="AC208" s="1">
        <f t="shared" si="257"/>
        <v>6426.0000000000009</v>
      </c>
      <c r="AD208" s="1">
        <f t="shared" si="258"/>
        <v>5508</v>
      </c>
      <c r="AE208" s="1">
        <v>0</v>
      </c>
      <c r="AF208" s="1">
        <v>500</v>
      </c>
      <c r="AG208" s="1">
        <f t="shared" si="259"/>
        <v>58334</v>
      </c>
      <c r="AH208" s="1">
        <v>3000</v>
      </c>
      <c r="AI208" s="1">
        <v>0</v>
      </c>
      <c r="AJ208" s="1">
        <f t="shared" si="260"/>
        <v>200</v>
      </c>
      <c r="AK208" s="1">
        <f t="shared" si="261"/>
        <v>55134</v>
      </c>
      <c r="AL208" s="1">
        <v>45900</v>
      </c>
      <c r="AM208" s="1">
        <f t="shared" si="262"/>
        <v>6426.0000000000009</v>
      </c>
      <c r="AN208" s="1">
        <f t="shared" si="263"/>
        <v>5508</v>
      </c>
      <c r="AO208" s="1">
        <v>0</v>
      </c>
      <c r="AP208" s="1">
        <v>500</v>
      </c>
      <c r="AQ208" s="1">
        <f t="shared" si="264"/>
        <v>58334</v>
      </c>
      <c r="AR208" s="1">
        <v>3000</v>
      </c>
      <c r="AS208" s="1">
        <v>0</v>
      </c>
      <c r="AT208" s="1">
        <f t="shared" si="265"/>
        <v>200</v>
      </c>
      <c r="AU208" s="1">
        <f t="shared" si="266"/>
        <v>55134</v>
      </c>
      <c r="AV208" s="1">
        <v>47300</v>
      </c>
      <c r="AW208" s="1">
        <f t="shared" si="267"/>
        <v>6622.0000000000009</v>
      </c>
      <c r="AX208" s="1">
        <f t="shared" si="268"/>
        <v>1836</v>
      </c>
      <c r="AY208" s="1">
        <f t="shared" si="269"/>
        <v>5676</v>
      </c>
      <c r="AZ208" s="1">
        <v>0</v>
      </c>
      <c r="BA208" s="1">
        <v>500</v>
      </c>
      <c r="BB208" s="1">
        <f t="shared" si="270"/>
        <v>61934</v>
      </c>
      <c r="BC208" s="1">
        <v>3000</v>
      </c>
      <c r="BD208" s="1">
        <v>0</v>
      </c>
      <c r="BE208" s="1">
        <f t="shared" si="271"/>
        <v>200</v>
      </c>
      <c r="BF208" s="1">
        <f t="shared" si="272"/>
        <v>58734</v>
      </c>
      <c r="BG208" s="1">
        <v>47300</v>
      </c>
      <c r="BH208" s="1">
        <f t="shared" si="273"/>
        <v>6622.0000000000009</v>
      </c>
      <c r="BI208" s="1">
        <f t="shared" si="274"/>
        <v>5676</v>
      </c>
      <c r="BJ208" s="1">
        <v>0</v>
      </c>
      <c r="BK208" s="1">
        <v>500</v>
      </c>
      <c r="BL208" s="1">
        <f t="shared" si="275"/>
        <v>60098</v>
      </c>
      <c r="BM208" s="1">
        <v>3000</v>
      </c>
      <c r="BN208" s="1">
        <v>0</v>
      </c>
      <c r="BO208" s="1">
        <f t="shared" si="276"/>
        <v>200</v>
      </c>
      <c r="BP208" s="1">
        <f t="shared" si="277"/>
        <v>56898</v>
      </c>
      <c r="BQ208" s="1">
        <v>47300</v>
      </c>
      <c r="BR208" s="1">
        <f t="shared" si="278"/>
        <v>6622.0000000000009</v>
      </c>
      <c r="BS208" s="1">
        <f t="shared" si="279"/>
        <v>5676</v>
      </c>
      <c r="BT208" s="1">
        <v>0</v>
      </c>
      <c r="BU208" s="1">
        <v>500</v>
      </c>
      <c r="BV208" s="1">
        <f t="shared" si="280"/>
        <v>60098</v>
      </c>
      <c r="BW208" s="1">
        <v>3000</v>
      </c>
      <c r="BX208" s="1">
        <v>0</v>
      </c>
      <c r="BY208" s="1">
        <f t="shared" si="281"/>
        <v>200</v>
      </c>
      <c r="BZ208" s="1">
        <f t="shared" si="282"/>
        <v>56898</v>
      </c>
      <c r="CA208" s="1">
        <v>47300</v>
      </c>
      <c r="CB208" s="1">
        <f t="shared" si="283"/>
        <v>6622.0000000000009</v>
      </c>
      <c r="CC208" s="1">
        <f t="shared" si="284"/>
        <v>5676</v>
      </c>
      <c r="CD208" s="1">
        <v>0</v>
      </c>
      <c r="CE208" s="1">
        <v>500</v>
      </c>
      <c r="CF208" s="1">
        <f t="shared" si="285"/>
        <v>60098</v>
      </c>
      <c r="CG208" s="1">
        <v>3000</v>
      </c>
      <c r="CH208" s="1">
        <v>0</v>
      </c>
      <c r="CI208" s="1">
        <f t="shared" si="286"/>
        <v>200</v>
      </c>
      <c r="CJ208" s="1">
        <f t="shared" si="287"/>
        <v>56898</v>
      </c>
      <c r="CK208" s="1">
        <v>47300</v>
      </c>
      <c r="CL208" s="1">
        <f t="shared" si="288"/>
        <v>6622.0000000000009</v>
      </c>
      <c r="CM208" s="1">
        <f t="shared" si="289"/>
        <v>5676</v>
      </c>
      <c r="CN208" s="1">
        <v>0</v>
      </c>
      <c r="CO208" s="1">
        <v>500</v>
      </c>
      <c r="CP208" s="1">
        <f t="shared" si="290"/>
        <v>60098</v>
      </c>
      <c r="CQ208" s="1">
        <v>3000</v>
      </c>
      <c r="CR208" s="1">
        <v>0</v>
      </c>
      <c r="CS208" s="1">
        <f t="shared" si="291"/>
        <v>200</v>
      </c>
      <c r="CT208" s="1">
        <f t="shared" si="292"/>
        <v>56898</v>
      </c>
      <c r="CU208" s="1">
        <v>47300</v>
      </c>
      <c r="CV208" s="1">
        <f t="shared" si="293"/>
        <v>6622.0000000000009</v>
      </c>
      <c r="CW208" s="1">
        <f t="shared" si="294"/>
        <v>5676</v>
      </c>
      <c r="CX208" s="1">
        <v>0</v>
      </c>
      <c r="CY208" s="1">
        <v>500</v>
      </c>
      <c r="CZ208" s="1">
        <f t="shared" si="295"/>
        <v>60098</v>
      </c>
      <c r="DA208" s="1">
        <v>3000</v>
      </c>
      <c r="DB208" s="1">
        <v>0</v>
      </c>
      <c r="DC208" s="1">
        <f t="shared" si="296"/>
        <v>200</v>
      </c>
      <c r="DD208" s="1">
        <f t="shared" si="297"/>
        <v>56898</v>
      </c>
      <c r="DE208" s="1">
        <v>47300</v>
      </c>
      <c r="DF208" s="1">
        <f t="shared" si="298"/>
        <v>6622.0000000000009</v>
      </c>
      <c r="DG208" s="1">
        <f t="shared" si="299"/>
        <v>5676</v>
      </c>
      <c r="DH208" s="1">
        <v>0</v>
      </c>
      <c r="DI208" s="1">
        <v>500</v>
      </c>
      <c r="DJ208" s="1">
        <f t="shared" si="300"/>
        <v>60098</v>
      </c>
      <c r="DK208" s="1">
        <v>3000</v>
      </c>
      <c r="DL208" s="1">
        <v>0</v>
      </c>
      <c r="DM208" s="1">
        <f t="shared" si="301"/>
        <v>200</v>
      </c>
      <c r="DN208" s="1">
        <f t="shared" si="302"/>
        <v>56898</v>
      </c>
      <c r="DO208" s="1">
        <v>47300</v>
      </c>
      <c r="DP208" s="1">
        <f t="shared" si="303"/>
        <v>6622.0000000000009</v>
      </c>
      <c r="DQ208" s="1">
        <f t="shared" si="304"/>
        <v>5676</v>
      </c>
      <c r="DR208" s="1">
        <v>0</v>
      </c>
      <c r="DS208" s="1">
        <v>500</v>
      </c>
      <c r="DT208" s="1">
        <f t="shared" si="305"/>
        <v>60098</v>
      </c>
      <c r="DU208" s="1">
        <v>3000</v>
      </c>
      <c r="DV208" s="1">
        <v>0</v>
      </c>
      <c r="DW208" s="1">
        <f t="shared" si="306"/>
        <v>200</v>
      </c>
      <c r="DX208" s="1">
        <f t="shared" si="307"/>
        <v>56898</v>
      </c>
      <c r="DY208" s="1">
        <f t="shared" si="308"/>
        <v>712284</v>
      </c>
      <c r="DZ208" s="1">
        <f t="shared" si="240"/>
        <v>2400</v>
      </c>
      <c r="EA208" s="1">
        <f t="shared" si="241"/>
        <v>50000</v>
      </c>
      <c r="EB208" s="1">
        <v>0</v>
      </c>
      <c r="EC208" s="1">
        <f t="shared" si="242"/>
        <v>659884</v>
      </c>
      <c r="ED208" s="1">
        <f t="shared" si="243"/>
        <v>36000</v>
      </c>
      <c r="EE208" s="1">
        <f t="shared" si="244"/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f t="shared" si="245"/>
        <v>36000</v>
      </c>
      <c r="EQ208" s="1">
        <f t="shared" si="309"/>
        <v>36000</v>
      </c>
      <c r="ER208" s="1">
        <f t="shared" si="246"/>
        <v>623884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f t="shared" si="310"/>
        <v>0</v>
      </c>
      <c r="FA208" s="1">
        <f t="shared" si="311"/>
        <v>623884</v>
      </c>
      <c r="FB208" s="1">
        <f t="shared" si="312"/>
        <v>12500</v>
      </c>
      <c r="FC208" s="1">
        <f t="shared" si="313"/>
        <v>12388</v>
      </c>
      <c r="FD208" s="1">
        <f t="shared" si="314"/>
        <v>24888</v>
      </c>
      <c r="FE208" s="1">
        <f t="shared" si="315"/>
        <v>24888</v>
      </c>
      <c r="FF208" s="1">
        <f t="shared" si="316"/>
        <v>995.52</v>
      </c>
      <c r="FG208" s="1">
        <f t="shared" si="317"/>
        <v>25884</v>
      </c>
      <c r="FH208" s="1">
        <v>0</v>
      </c>
      <c r="FI208" s="1">
        <f t="shared" si="318"/>
        <v>25884</v>
      </c>
      <c r="FJ208" s="1" t="b">
        <f t="shared" si="319"/>
        <v>1</v>
      </c>
    </row>
    <row r="209" spans="1:166" customFormat="1" hidden="1" x14ac:dyDescent="0.25">
      <c r="A209">
        <f>_xlfn.AGGREGATE(3,5,$B$2:B209)</f>
        <v>96</v>
      </c>
      <c r="B209" t="s">
        <v>538</v>
      </c>
      <c r="C209" t="s">
        <v>539</v>
      </c>
      <c r="D209" t="s">
        <v>818</v>
      </c>
      <c r="E209" t="s">
        <v>846</v>
      </c>
      <c r="F209">
        <v>0</v>
      </c>
      <c r="G209">
        <v>6000</v>
      </c>
      <c r="H209">
        <v>30700</v>
      </c>
      <c r="I209">
        <f t="shared" si="247"/>
        <v>3070</v>
      </c>
      <c r="J209">
        <f t="shared" si="248"/>
        <v>3684</v>
      </c>
      <c r="K209">
        <v>0</v>
      </c>
      <c r="L209">
        <v>500</v>
      </c>
      <c r="M209">
        <f t="shared" si="249"/>
        <v>37954</v>
      </c>
      <c r="N209">
        <v>2000</v>
      </c>
      <c r="O209">
        <v>0</v>
      </c>
      <c r="P209">
        <f t="shared" si="250"/>
        <v>150</v>
      </c>
      <c r="Q209">
        <f t="shared" si="251"/>
        <v>35804</v>
      </c>
      <c r="R209">
        <v>30700</v>
      </c>
      <c r="S209">
        <f t="shared" si="252"/>
        <v>3070</v>
      </c>
      <c r="T209">
        <f t="shared" si="253"/>
        <v>3684</v>
      </c>
      <c r="U209">
        <v>0</v>
      </c>
      <c r="V209">
        <v>500</v>
      </c>
      <c r="W209">
        <f t="shared" si="254"/>
        <v>37954</v>
      </c>
      <c r="X209">
        <v>2000</v>
      </c>
      <c r="Y209">
        <v>0</v>
      </c>
      <c r="Z209">
        <f t="shared" si="255"/>
        <v>150</v>
      </c>
      <c r="AA209">
        <f t="shared" si="256"/>
        <v>35804</v>
      </c>
      <c r="AB209">
        <v>30700</v>
      </c>
      <c r="AC209">
        <f t="shared" si="257"/>
        <v>4298</v>
      </c>
      <c r="AD209">
        <f t="shared" si="258"/>
        <v>3684</v>
      </c>
      <c r="AE209">
        <v>0</v>
      </c>
      <c r="AF209">
        <v>500</v>
      </c>
      <c r="AG209">
        <f t="shared" si="259"/>
        <v>39182</v>
      </c>
      <c r="AH209">
        <v>2000</v>
      </c>
      <c r="AI209">
        <v>0</v>
      </c>
      <c r="AJ209">
        <f t="shared" si="260"/>
        <v>150</v>
      </c>
      <c r="AK209">
        <f t="shared" si="261"/>
        <v>37032</v>
      </c>
      <c r="AL209">
        <v>30700</v>
      </c>
      <c r="AM209">
        <f t="shared" si="262"/>
        <v>4298</v>
      </c>
      <c r="AN209">
        <f t="shared" si="263"/>
        <v>3684</v>
      </c>
      <c r="AO209">
        <v>0</v>
      </c>
      <c r="AP209">
        <v>500</v>
      </c>
      <c r="AQ209">
        <f t="shared" si="264"/>
        <v>39182</v>
      </c>
      <c r="AR209">
        <v>2000</v>
      </c>
      <c r="AS209">
        <v>0</v>
      </c>
      <c r="AT209">
        <f t="shared" si="265"/>
        <v>150</v>
      </c>
      <c r="AU209">
        <f t="shared" si="266"/>
        <v>37032</v>
      </c>
      <c r="AV209">
        <v>31600</v>
      </c>
      <c r="AW209">
        <f t="shared" si="267"/>
        <v>4424</v>
      </c>
      <c r="AX209">
        <f t="shared" si="268"/>
        <v>1228</v>
      </c>
      <c r="AY209">
        <f t="shared" si="269"/>
        <v>3792</v>
      </c>
      <c r="AZ209">
        <v>0</v>
      </c>
      <c r="BA209">
        <v>500</v>
      </c>
      <c r="BB209">
        <f t="shared" si="270"/>
        <v>41544</v>
      </c>
      <c r="BC209">
        <v>2000</v>
      </c>
      <c r="BD209">
        <v>0</v>
      </c>
      <c r="BE209">
        <f t="shared" si="271"/>
        <v>200</v>
      </c>
      <c r="BF209">
        <f t="shared" si="272"/>
        <v>39344</v>
      </c>
      <c r="BG209">
        <v>31600</v>
      </c>
      <c r="BH209">
        <f t="shared" si="273"/>
        <v>4424</v>
      </c>
      <c r="BI209">
        <f t="shared" si="274"/>
        <v>3792</v>
      </c>
      <c r="BJ209">
        <v>0</v>
      </c>
      <c r="BK209">
        <v>500</v>
      </c>
      <c r="BL209">
        <f t="shared" si="275"/>
        <v>40316</v>
      </c>
      <c r="BM209">
        <v>2000</v>
      </c>
      <c r="BN209">
        <v>0</v>
      </c>
      <c r="BO209">
        <f t="shared" si="276"/>
        <v>200</v>
      </c>
      <c r="BP209">
        <f t="shared" si="277"/>
        <v>38116</v>
      </c>
      <c r="BQ209">
        <v>31600</v>
      </c>
      <c r="BR209">
        <f t="shared" si="278"/>
        <v>4424</v>
      </c>
      <c r="BS209">
        <f t="shared" si="279"/>
        <v>3792</v>
      </c>
      <c r="BT209">
        <v>0</v>
      </c>
      <c r="BU209">
        <v>500</v>
      </c>
      <c r="BV209">
        <f t="shared" si="280"/>
        <v>40316</v>
      </c>
      <c r="BW209">
        <v>2000</v>
      </c>
      <c r="BX209">
        <v>0</v>
      </c>
      <c r="BY209">
        <f t="shared" si="281"/>
        <v>200</v>
      </c>
      <c r="BZ209">
        <f t="shared" si="282"/>
        <v>38116</v>
      </c>
      <c r="CA209">
        <v>31600</v>
      </c>
      <c r="CB209">
        <f t="shared" si="283"/>
        <v>4424</v>
      </c>
      <c r="CC209">
        <f t="shared" si="284"/>
        <v>3792</v>
      </c>
      <c r="CD209">
        <v>0</v>
      </c>
      <c r="CE209">
        <v>500</v>
      </c>
      <c r="CF209">
        <f t="shared" si="285"/>
        <v>40316</v>
      </c>
      <c r="CG209">
        <v>2000</v>
      </c>
      <c r="CH209">
        <v>0</v>
      </c>
      <c r="CI209">
        <f t="shared" si="286"/>
        <v>200</v>
      </c>
      <c r="CJ209">
        <f t="shared" si="287"/>
        <v>38116</v>
      </c>
      <c r="CK209">
        <v>31600</v>
      </c>
      <c r="CL209">
        <f t="shared" si="288"/>
        <v>4424</v>
      </c>
      <c r="CM209">
        <f t="shared" si="289"/>
        <v>3792</v>
      </c>
      <c r="CN209">
        <v>0</v>
      </c>
      <c r="CO209">
        <v>500</v>
      </c>
      <c r="CP209">
        <f t="shared" si="290"/>
        <v>40316</v>
      </c>
      <c r="CQ209">
        <v>2000</v>
      </c>
      <c r="CR209">
        <v>0</v>
      </c>
      <c r="CS209">
        <f t="shared" si="291"/>
        <v>200</v>
      </c>
      <c r="CT209">
        <f t="shared" si="292"/>
        <v>38116</v>
      </c>
      <c r="CU209">
        <v>31600</v>
      </c>
      <c r="CV209">
        <f t="shared" si="293"/>
        <v>4424</v>
      </c>
      <c r="CW209">
        <f t="shared" si="294"/>
        <v>3792</v>
      </c>
      <c r="CX209">
        <v>0</v>
      </c>
      <c r="CY209">
        <v>500</v>
      </c>
      <c r="CZ209">
        <f t="shared" si="295"/>
        <v>40316</v>
      </c>
      <c r="DA209">
        <v>2000</v>
      </c>
      <c r="DB209">
        <v>0</v>
      </c>
      <c r="DC209">
        <f t="shared" si="296"/>
        <v>200</v>
      </c>
      <c r="DD209">
        <f t="shared" si="297"/>
        <v>38116</v>
      </c>
      <c r="DE209">
        <v>31600</v>
      </c>
      <c r="DF209">
        <f t="shared" si="298"/>
        <v>4424</v>
      </c>
      <c r="DG209">
        <f t="shared" si="299"/>
        <v>3792</v>
      </c>
      <c r="DH209">
        <v>0</v>
      </c>
      <c r="DI209">
        <v>500</v>
      </c>
      <c r="DJ209">
        <f t="shared" si="300"/>
        <v>40316</v>
      </c>
      <c r="DK209">
        <v>2000</v>
      </c>
      <c r="DL209">
        <v>0</v>
      </c>
      <c r="DM209">
        <f t="shared" si="301"/>
        <v>200</v>
      </c>
      <c r="DN209">
        <f t="shared" si="302"/>
        <v>38116</v>
      </c>
      <c r="DO209">
        <v>31600</v>
      </c>
      <c r="DP209">
        <f t="shared" si="303"/>
        <v>4424</v>
      </c>
      <c r="DQ209">
        <f t="shared" si="304"/>
        <v>3792</v>
      </c>
      <c r="DR209">
        <v>0</v>
      </c>
      <c r="DS209">
        <v>500</v>
      </c>
      <c r="DT209">
        <f t="shared" si="305"/>
        <v>40316</v>
      </c>
      <c r="DU209">
        <v>2000</v>
      </c>
      <c r="DV209">
        <v>0</v>
      </c>
      <c r="DW209">
        <f t="shared" si="306"/>
        <v>200</v>
      </c>
      <c r="DX209">
        <f t="shared" si="307"/>
        <v>38116</v>
      </c>
      <c r="DY209">
        <f t="shared" si="308"/>
        <v>484028</v>
      </c>
      <c r="DZ209">
        <f t="shared" si="240"/>
        <v>2200</v>
      </c>
      <c r="EA209">
        <f t="shared" si="241"/>
        <v>50000</v>
      </c>
      <c r="EB209">
        <v>0</v>
      </c>
      <c r="EC209">
        <f t="shared" si="242"/>
        <v>431828</v>
      </c>
      <c r="ED209">
        <f t="shared" si="243"/>
        <v>24000</v>
      </c>
      <c r="EE209">
        <f t="shared" si="244"/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f t="shared" si="245"/>
        <v>24000</v>
      </c>
      <c r="EQ209">
        <f t="shared" si="309"/>
        <v>24000</v>
      </c>
      <c r="ER209">
        <f t="shared" si="246"/>
        <v>407828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f t="shared" si="310"/>
        <v>0</v>
      </c>
      <c r="FA209">
        <f t="shared" si="311"/>
        <v>407828</v>
      </c>
      <c r="FB209">
        <f t="shared" si="312"/>
        <v>7891</v>
      </c>
      <c r="FC209">
        <f t="shared" si="313"/>
        <v>0</v>
      </c>
      <c r="FD209">
        <f t="shared" si="314"/>
        <v>7891</v>
      </c>
      <c r="FE209">
        <f t="shared" si="315"/>
        <v>0</v>
      </c>
      <c r="FF209">
        <f t="shared" si="316"/>
        <v>0</v>
      </c>
      <c r="FG209">
        <f t="shared" si="317"/>
        <v>0</v>
      </c>
      <c r="FH209">
        <v>0</v>
      </c>
      <c r="FI209">
        <f t="shared" si="318"/>
        <v>0</v>
      </c>
      <c r="FJ209" t="b">
        <f t="shared" si="319"/>
        <v>0</v>
      </c>
    </row>
    <row r="210" spans="1:166" customFormat="1" hidden="1" x14ac:dyDescent="0.25">
      <c r="A210">
        <f>_xlfn.AGGREGATE(3,5,$B$2:B210)</f>
        <v>96</v>
      </c>
      <c r="B210" t="s">
        <v>540</v>
      </c>
      <c r="C210" t="s">
        <v>541</v>
      </c>
      <c r="D210" t="s">
        <v>819</v>
      </c>
      <c r="E210" t="s">
        <v>847</v>
      </c>
      <c r="F210">
        <v>0</v>
      </c>
      <c r="G210">
        <v>0</v>
      </c>
      <c r="H210">
        <v>47300</v>
      </c>
      <c r="I210">
        <f t="shared" si="247"/>
        <v>4730</v>
      </c>
      <c r="J210">
        <f t="shared" si="248"/>
        <v>5676</v>
      </c>
      <c r="K210">
        <v>400</v>
      </c>
      <c r="L210">
        <v>500</v>
      </c>
      <c r="M210">
        <f t="shared" si="249"/>
        <v>58606</v>
      </c>
      <c r="N210">
        <v>4000</v>
      </c>
      <c r="O210">
        <v>60</v>
      </c>
      <c r="P210">
        <f t="shared" si="250"/>
        <v>200</v>
      </c>
      <c r="Q210">
        <f t="shared" si="251"/>
        <v>54346</v>
      </c>
      <c r="R210">
        <v>47300</v>
      </c>
      <c r="S210">
        <f t="shared" si="252"/>
        <v>4730</v>
      </c>
      <c r="T210">
        <f t="shared" si="253"/>
        <v>5676</v>
      </c>
      <c r="U210">
        <v>400</v>
      </c>
      <c r="V210">
        <v>500</v>
      </c>
      <c r="W210">
        <f t="shared" si="254"/>
        <v>58606</v>
      </c>
      <c r="X210">
        <v>4000</v>
      </c>
      <c r="Y210">
        <v>60</v>
      </c>
      <c r="Z210">
        <f t="shared" si="255"/>
        <v>200</v>
      </c>
      <c r="AA210">
        <f t="shared" si="256"/>
        <v>54346</v>
      </c>
      <c r="AB210">
        <v>47300</v>
      </c>
      <c r="AC210">
        <f t="shared" si="257"/>
        <v>6622.0000000000009</v>
      </c>
      <c r="AD210">
        <f t="shared" si="258"/>
        <v>5676</v>
      </c>
      <c r="AE210">
        <v>400</v>
      </c>
      <c r="AF210">
        <v>500</v>
      </c>
      <c r="AG210">
        <f t="shared" si="259"/>
        <v>60498</v>
      </c>
      <c r="AH210">
        <v>4000</v>
      </c>
      <c r="AI210">
        <v>60</v>
      </c>
      <c r="AJ210">
        <f t="shared" si="260"/>
        <v>200</v>
      </c>
      <c r="AK210">
        <f t="shared" si="261"/>
        <v>56238</v>
      </c>
      <c r="AL210">
        <v>47300</v>
      </c>
      <c r="AM210">
        <f t="shared" si="262"/>
        <v>6622.0000000000009</v>
      </c>
      <c r="AN210">
        <f t="shared" si="263"/>
        <v>5676</v>
      </c>
      <c r="AO210">
        <v>400</v>
      </c>
      <c r="AP210">
        <v>500</v>
      </c>
      <c r="AQ210">
        <f t="shared" si="264"/>
        <v>60498</v>
      </c>
      <c r="AR210">
        <v>4000</v>
      </c>
      <c r="AS210">
        <v>60</v>
      </c>
      <c r="AT210">
        <f t="shared" si="265"/>
        <v>200</v>
      </c>
      <c r="AU210">
        <f t="shared" si="266"/>
        <v>56238</v>
      </c>
      <c r="AV210">
        <v>48700</v>
      </c>
      <c r="AW210">
        <f t="shared" si="267"/>
        <v>6818.0000000000009</v>
      </c>
      <c r="AX210">
        <f t="shared" si="268"/>
        <v>1892</v>
      </c>
      <c r="AY210">
        <f t="shared" si="269"/>
        <v>5844</v>
      </c>
      <c r="AZ210">
        <v>400</v>
      </c>
      <c r="BA210">
        <v>500</v>
      </c>
      <c r="BB210">
        <f t="shared" si="270"/>
        <v>64154</v>
      </c>
      <c r="BC210">
        <v>4000</v>
      </c>
      <c r="BD210">
        <v>60</v>
      </c>
      <c r="BE210">
        <f t="shared" si="271"/>
        <v>200</v>
      </c>
      <c r="BF210">
        <f t="shared" si="272"/>
        <v>59894</v>
      </c>
      <c r="BG210">
        <v>48700</v>
      </c>
      <c r="BH210">
        <f t="shared" si="273"/>
        <v>6818.0000000000009</v>
      </c>
      <c r="BI210">
        <f t="shared" si="274"/>
        <v>5844</v>
      </c>
      <c r="BJ210">
        <v>400</v>
      </c>
      <c r="BK210">
        <v>500</v>
      </c>
      <c r="BL210">
        <f t="shared" si="275"/>
        <v>62262</v>
      </c>
      <c r="BM210">
        <v>4000</v>
      </c>
      <c r="BN210">
        <v>60</v>
      </c>
      <c r="BO210">
        <f t="shared" si="276"/>
        <v>200</v>
      </c>
      <c r="BP210">
        <f t="shared" si="277"/>
        <v>58002</v>
      </c>
      <c r="BQ210">
        <v>48700</v>
      </c>
      <c r="BR210">
        <f t="shared" si="278"/>
        <v>6818.0000000000009</v>
      </c>
      <c r="BS210">
        <f t="shared" si="279"/>
        <v>5844</v>
      </c>
      <c r="BT210">
        <v>400</v>
      </c>
      <c r="BU210">
        <v>500</v>
      </c>
      <c r="BV210">
        <f t="shared" si="280"/>
        <v>62262</v>
      </c>
      <c r="BW210">
        <v>4000</v>
      </c>
      <c r="BX210">
        <v>60</v>
      </c>
      <c r="BY210">
        <f t="shared" si="281"/>
        <v>200</v>
      </c>
      <c r="BZ210">
        <f t="shared" si="282"/>
        <v>58002</v>
      </c>
      <c r="CA210">
        <v>48700</v>
      </c>
      <c r="CB210">
        <f t="shared" si="283"/>
        <v>6818.0000000000009</v>
      </c>
      <c r="CC210">
        <f t="shared" si="284"/>
        <v>5844</v>
      </c>
      <c r="CD210">
        <v>400</v>
      </c>
      <c r="CE210">
        <v>500</v>
      </c>
      <c r="CF210">
        <f t="shared" si="285"/>
        <v>62262</v>
      </c>
      <c r="CG210">
        <v>4000</v>
      </c>
      <c r="CH210">
        <v>60</v>
      </c>
      <c r="CI210">
        <f t="shared" si="286"/>
        <v>200</v>
      </c>
      <c r="CJ210">
        <f t="shared" si="287"/>
        <v>58002</v>
      </c>
      <c r="CK210">
        <v>48700</v>
      </c>
      <c r="CL210">
        <f t="shared" si="288"/>
        <v>6818.0000000000009</v>
      </c>
      <c r="CM210">
        <f t="shared" si="289"/>
        <v>5844</v>
      </c>
      <c r="CN210">
        <v>400</v>
      </c>
      <c r="CO210">
        <v>500</v>
      </c>
      <c r="CP210">
        <f t="shared" si="290"/>
        <v>62262</v>
      </c>
      <c r="CQ210">
        <v>4000</v>
      </c>
      <c r="CR210">
        <v>60</v>
      </c>
      <c r="CS210">
        <f t="shared" si="291"/>
        <v>200</v>
      </c>
      <c r="CT210">
        <f t="shared" si="292"/>
        <v>58002</v>
      </c>
      <c r="CU210">
        <v>48700</v>
      </c>
      <c r="CV210">
        <f t="shared" si="293"/>
        <v>6818.0000000000009</v>
      </c>
      <c r="CW210">
        <f t="shared" si="294"/>
        <v>5844</v>
      </c>
      <c r="CX210">
        <v>400</v>
      </c>
      <c r="CY210">
        <v>500</v>
      </c>
      <c r="CZ210">
        <f t="shared" si="295"/>
        <v>62262</v>
      </c>
      <c r="DA210">
        <v>4000</v>
      </c>
      <c r="DB210">
        <v>60</v>
      </c>
      <c r="DC210">
        <f t="shared" si="296"/>
        <v>200</v>
      </c>
      <c r="DD210">
        <f t="shared" si="297"/>
        <v>58002</v>
      </c>
      <c r="DE210">
        <v>48700</v>
      </c>
      <c r="DF210">
        <f t="shared" si="298"/>
        <v>6818.0000000000009</v>
      </c>
      <c r="DG210">
        <f t="shared" si="299"/>
        <v>5844</v>
      </c>
      <c r="DH210">
        <v>400</v>
      </c>
      <c r="DI210">
        <v>500</v>
      </c>
      <c r="DJ210">
        <f t="shared" si="300"/>
        <v>62262</v>
      </c>
      <c r="DK210">
        <v>4000</v>
      </c>
      <c r="DL210">
        <v>60</v>
      </c>
      <c r="DM210">
        <f t="shared" si="301"/>
        <v>200</v>
      </c>
      <c r="DN210">
        <f t="shared" si="302"/>
        <v>58002</v>
      </c>
      <c r="DO210">
        <v>48700</v>
      </c>
      <c r="DP210">
        <f t="shared" si="303"/>
        <v>6818.0000000000009</v>
      </c>
      <c r="DQ210">
        <f t="shared" si="304"/>
        <v>5844</v>
      </c>
      <c r="DR210">
        <v>400</v>
      </c>
      <c r="DS210">
        <v>500</v>
      </c>
      <c r="DT210">
        <f t="shared" si="305"/>
        <v>62262</v>
      </c>
      <c r="DU210">
        <v>4000</v>
      </c>
      <c r="DV210">
        <v>60</v>
      </c>
      <c r="DW210">
        <f t="shared" si="306"/>
        <v>200</v>
      </c>
      <c r="DX210">
        <f t="shared" si="307"/>
        <v>58002</v>
      </c>
      <c r="DY210">
        <f t="shared" si="308"/>
        <v>738196</v>
      </c>
      <c r="DZ210">
        <f t="shared" si="240"/>
        <v>2400</v>
      </c>
      <c r="EA210">
        <f t="shared" si="241"/>
        <v>50000</v>
      </c>
      <c r="EB210">
        <v>0</v>
      </c>
      <c r="EC210">
        <f t="shared" si="242"/>
        <v>685796</v>
      </c>
      <c r="ED210">
        <f t="shared" si="243"/>
        <v>48000</v>
      </c>
      <c r="EE210">
        <f t="shared" si="244"/>
        <v>720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f t="shared" si="245"/>
        <v>48720</v>
      </c>
      <c r="EQ210">
        <f t="shared" si="309"/>
        <v>48720</v>
      </c>
      <c r="ER210">
        <f t="shared" si="246"/>
        <v>637076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f t="shared" si="310"/>
        <v>0</v>
      </c>
      <c r="FA210">
        <f t="shared" si="311"/>
        <v>637076</v>
      </c>
      <c r="FB210">
        <f t="shared" si="312"/>
        <v>12500</v>
      </c>
      <c r="FC210">
        <f t="shared" si="313"/>
        <v>13708</v>
      </c>
      <c r="FD210">
        <f t="shared" si="314"/>
        <v>26208</v>
      </c>
      <c r="FE210">
        <f t="shared" si="315"/>
        <v>26208</v>
      </c>
      <c r="FF210">
        <f t="shared" si="316"/>
        <v>1048.32</v>
      </c>
      <c r="FG210">
        <f t="shared" si="317"/>
        <v>27256</v>
      </c>
      <c r="FH210">
        <v>0</v>
      </c>
      <c r="FI210">
        <f t="shared" si="318"/>
        <v>27256</v>
      </c>
      <c r="FJ210" t="b">
        <f t="shared" si="319"/>
        <v>1</v>
      </c>
    </row>
    <row r="211" spans="1:166" x14ac:dyDescent="0.25">
      <c r="A211" s="1">
        <f>_xlfn.AGGREGATE(3,5,$B$2:B211)</f>
        <v>97</v>
      </c>
      <c r="B211" s="1" t="s">
        <v>542</v>
      </c>
      <c r="C211" s="1" t="s">
        <v>543</v>
      </c>
      <c r="D211" s="1" t="s">
        <v>819</v>
      </c>
      <c r="E211" s="1" t="s">
        <v>846</v>
      </c>
      <c r="F211" s="1">
        <v>0</v>
      </c>
      <c r="G211" s="1">
        <v>6000</v>
      </c>
      <c r="H211" s="1">
        <v>32500</v>
      </c>
      <c r="I211" s="1">
        <f t="shared" si="247"/>
        <v>3250</v>
      </c>
      <c r="J211" s="1">
        <f t="shared" si="248"/>
        <v>3900</v>
      </c>
      <c r="K211" s="1">
        <v>0</v>
      </c>
      <c r="L211" s="1">
        <v>500</v>
      </c>
      <c r="M211" s="1">
        <f t="shared" si="249"/>
        <v>40150</v>
      </c>
      <c r="N211" s="1">
        <v>2000</v>
      </c>
      <c r="O211" s="1">
        <v>0</v>
      </c>
      <c r="P211" s="1">
        <f t="shared" si="250"/>
        <v>200</v>
      </c>
      <c r="Q211" s="1">
        <f t="shared" si="251"/>
        <v>37950</v>
      </c>
      <c r="R211" s="1">
        <v>32500</v>
      </c>
      <c r="S211" s="1">
        <f t="shared" si="252"/>
        <v>3250</v>
      </c>
      <c r="T211" s="1">
        <f t="shared" si="253"/>
        <v>3900</v>
      </c>
      <c r="U211" s="1">
        <v>0</v>
      </c>
      <c r="V211" s="1">
        <v>500</v>
      </c>
      <c r="W211" s="1">
        <f t="shared" si="254"/>
        <v>40150</v>
      </c>
      <c r="X211" s="1">
        <v>2000</v>
      </c>
      <c r="Y211" s="1">
        <v>0</v>
      </c>
      <c r="Z211" s="1">
        <f t="shared" si="255"/>
        <v>200</v>
      </c>
      <c r="AA211" s="1">
        <f t="shared" si="256"/>
        <v>37950</v>
      </c>
      <c r="AB211" s="1">
        <v>32500</v>
      </c>
      <c r="AC211" s="1">
        <f t="shared" si="257"/>
        <v>4550</v>
      </c>
      <c r="AD211" s="1">
        <f t="shared" si="258"/>
        <v>3900</v>
      </c>
      <c r="AE211" s="1">
        <v>0</v>
      </c>
      <c r="AF211" s="1">
        <v>500</v>
      </c>
      <c r="AG211" s="1">
        <f t="shared" si="259"/>
        <v>41450</v>
      </c>
      <c r="AH211" s="1">
        <v>2000</v>
      </c>
      <c r="AI211" s="1">
        <v>0</v>
      </c>
      <c r="AJ211" s="1">
        <f t="shared" si="260"/>
        <v>200</v>
      </c>
      <c r="AK211" s="1">
        <f t="shared" si="261"/>
        <v>39250</v>
      </c>
      <c r="AL211" s="1">
        <v>32500</v>
      </c>
      <c r="AM211" s="1">
        <f t="shared" si="262"/>
        <v>4550</v>
      </c>
      <c r="AN211" s="1">
        <f t="shared" si="263"/>
        <v>3900</v>
      </c>
      <c r="AO211" s="1">
        <v>0</v>
      </c>
      <c r="AP211" s="1">
        <v>500</v>
      </c>
      <c r="AQ211" s="1">
        <f t="shared" si="264"/>
        <v>41450</v>
      </c>
      <c r="AR211" s="1">
        <v>2000</v>
      </c>
      <c r="AS211" s="1">
        <v>0</v>
      </c>
      <c r="AT211" s="1">
        <f t="shared" si="265"/>
        <v>200</v>
      </c>
      <c r="AU211" s="1">
        <f t="shared" si="266"/>
        <v>39250</v>
      </c>
      <c r="AV211" s="1">
        <v>33500</v>
      </c>
      <c r="AW211" s="1">
        <f t="shared" si="267"/>
        <v>4690</v>
      </c>
      <c r="AX211" s="1">
        <f t="shared" si="268"/>
        <v>1300</v>
      </c>
      <c r="AY211" s="1">
        <f t="shared" si="269"/>
        <v>4020</v>
      </c>
      <c r="AZ211" s="1">
        <v>0</v>
      </c>
      <c r="BA211" s="1">
        <v>500</v>
      </c>
      <c r="BB211" s="1">
        <f t="shared" si="270"/>
        <v>44010</v>
      </c>
      <c r="BC211" s="1">
        <v>2500</v>
      </c>
      <c r="BD211" s="1">
        <v>0</v>
      </c>
      <c r="BE211" s="1">
        <f t="shared" si="271"/>
        <v>200</v>
      </c>
      <c r="BF211" s="1">
        <f t="shared" si="272"/>
        <v>41310</v>
      </c>
      <c r="BG211" s="1">
        <v>33500</v>
      </c>
      <c r="BH211" s="1">
        <f t="shared" si="273"/>
        <v>4690</v>
      </c>
      <c r="BI211" s="1">
        <f t="shared" si="274"/>
        <v>4020</v>
      </c>
      <c r="BJ211" s="1">
        <v>0</v>
      </c>
      <c r="BK211" s="1">
        <v>500</v>
      </c>
      <c r="BL211" s="1">
        <f t="shared" si="275"/>
        <v>42710</v>
      </c>
      <c r="BM211" s="1">
        <v>2500</v>
      </c>
      <c r="BN211" s="1">
        <v>0</v>
      </c>
      <c r="BO211" s="1">
        <f t="shared" si="276"/>
        <v>200</v>
      </c>
      <c r="BP211" s="1">
        <f t="shared" si="277"/>
        <v>40010</v>
      </c>
      <c r="BQ211" s="1">
        <v>33500</v>
      </c>
      <c r="BR211" s="1">
        <f t="shared" si="278"/>
        <v>4690</v>
      </c>
      <c r="BS211" s="1">
        <f t="shared" si="279"/>
        <v>4020</v>
      </c>
      <c r="BT211" s="1">
        <v>0</v>
      </c>
      <c r="BU211" s="1">
        <v>500</v>
      </c>
      <c r="BV211" s="1">
        <f t="shared" si="280"/>
        <v>42710</v>
      </c>
      <c r="BW211" s="1">
        <v>2500</v>
      </c>
      <c r="BX211" s="1">
        <v>0</v>
      </c>
      <c r="BY211" s="1">
        <f t="shared" si="281"/>
        <v>200</v>
      </c>
      <c r="BZ211" s="1">
        <f t="shared" si="282"/>
        <v>40010</v>
      </c>
      <c r="CA211" s="1">
        <v>33500</v>
      </c>
      <c r="CB211" s="1">
        <f t="shared" si="283"/>
        <v>4690</v>
      </c>
      <c r="CC211" s="1">
        <f t="shared" si="284"/>
        <v>4020</v>
      </c>
      <c r="CD211" s="1">
        <v>0</v>
      </c>
      <c r="CE211" s="1">
        <v>500</v>
      </c>
      <c r="CF211" s="1">
        <f t="shared" si="285"/>
        <v>42710</v>
      </c>
      <c r="CG211" s="1">
        <v>2500</v>
      </c>
      <c r="CH211" s="1">
        <v>0</v>
      </c>
      <c r="CI211" s="1">
        <f t="shared" si="286"/>
        <v>200</v>
      </c>
      <c r="CJ211" s="1">
        <f t="shared" si="287"/>
        <v>40010</v>
      </c>
      <c r="CK211" s="1">
        <v>33500</v>
      </c>
      <c r="CL211" s="1">
        <f t="shared" si="288"/>
        <v>4690</v>
      </c>
      <c r="CM211" s="1">
        <f t="shared" si="289"/>
        <v>4020</v>
      </c>
      <c r="CN211" s="1">
        <v>0</v>
      </c>
      <c r="CO211" s="1">
        <v>500</v>
      </c>
      <c r="CP211" s="1">
        <f t="shared" si="290"/>
        <v>42710</v>
      </c>
      <c r="CQ211" s="1">
        <v>2500</v>
      </c>
      <c r="CR211" s="1">
        <v>0</v>
      </c>
      <c r="CS211" s="1">
        <f t="shared" si="291"/>
        <v>200</v>
      </c>
      <c r="CT211" s="1">
        <f t="shared" si="292"/>
        <v>40010</v>
      </c>
      <c r="CU211" s="1">
        <v>33500</v>
      </c>
      <c r="CV211" s="1">
        <f t="shared" si="293"/>
        <v>4690</v>
      </c>
      <c r="CW211" s="1">
        <f t="shared" si="294"/>
        <v>4020</v>
      </c>
      <c r="CX211" s="1">
        <v>0</v>
      </c>
      <c r="CY211" s="1">
        <v>500</v>
      </c>
      <c r="CZ211" s="1">
        <f t="shared" si="295"/>
        <v>42710</v>
      </c>
      <c r="DA211" s="1">
        <v>2500</v>
      </c>
      <c r="DB211" s="1">
        <v>0</v>
      </c>
      <c r="DC211" s="1">
        <f t="shared" si="296"/>
        <v>200</v>
      </c>
      <c r="DD211" s="1">
        <f t="shared" si="297"/>
        <v>40010</v>
      </c>
      <c r="DE211" s="1">
        <v>34500</v>
      </c>
      <c r="DF211" s="1">
        <f t="shared" si="298"/>
        <v>4830.0000000000009</v>
      </c>
      <c r="DG211" s="1">
        <f t="shared" si="299"/>
        <v>4140</v>
      </c>
      <c r="DH211" s="1">
        <v>0</v>
      </c>
      <c r="DI211" s="1">
        <v>500</v>
      </c>
      <c r="DJ211" s="1">
        <f t="shared" si="300"/>
        <v>43970</v>
      </c>
      <c r="DK211" s="1">
        <v>2500</v>
      </c>
      <c r="DL211" s="1">
        <v>0</v>
      </c>
      <c r="DM211" s="1">
        <f t="shared" si="301"/>
        <v>200</v>
      </c>
      <c r="DN211" s="1">
        <f t="shared" si="302"/>
        <v>41270</v>
      </c>
      <c r="DO211" s="1">
        <v>34500</v>
      </c>
      <c r="DP211" s="1">
        <f t="shared" si="303"/>
        <v>4830.0000000000009</v>
      </c>
      <c r="DQ211" s="1">
        <f t="shared" si="304"/>
        <v>4140</v>
      </c>
      <c r="DR211" s="1">
        <v>0</v>
      </c>
      <c r="DS211" s="1">
        <v>500</v>
      </c>
      <c r="DT211" s="1">
        <f t="shared" si="305"/>
        <v>43970</v>
      </c>
      <c r="DU211" s="1">
        <v>2500</v>
      </c>
      <c r="DV211" s="1">
        <v>0</v>
      </c>
      <c r="DW211" s="1">
        <f t="shared" si="306"/>
        <v>200</v>
      </c>
      <c r="DX211" s="1">
        <f t="shared" si="307"/>
        <v>41270</v>
      </c>
      <c r="DY211" s="1">
        <f t="shared" si="308"/>
        <v>514700</v>
      </c>
      <c r="DZ211" s="1">
        <f t="shared" si="240"/>
        <v>2400</v>
      </c>
      <c r="EA211" s="1">
        <f t="shared" si="241"/>
        <v>50000</v>
      </c>
      <c r="EB211" s="1">
        <v>0</v>
      </c>
      <c r="EC211" s="1">
        <f t="shared" si="242"/>
        <v>462300</v>
      </c>
      <c r="ED211" s="1">
        <f t="shared" si="243"/>
        <v>28000</v>
      </c>
      <c r="EE211" s="1">
        <f t="shared" si="244"/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f t="shared" si="245"/>
        <v>28000</v>
      </c>
      <c r="EQ211" s="1">
        <f t="shared" si="309"/>
        <v>28000</v>
      </c>
      <c r="ER211" s="1">
        <f t="shared" si="246"/>
        <v>434300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f t="shared" si="310"/>
        <v>0</v>
      </c>
      <c r="FA211" s="1">
        <f t="shared" si="311"/>
        <v>434300</v>
      </c>
      <c r="FB211" s="1">
        <f t="shared" si="312"/>
        <v>9215</v>
      </c>
      <c r="FC211" s="1">
        <f t="shared" si="313"/>
        <v>0</v>
      </c>
      <c r="FD211" s="1">
        <f t="shared" si="314"/>
        <v>9215</v>
      </c>
      <c r="FE211" s="1">
        <f t="shared" si="315"/>
        <v>0</v>
      </c>
      <c r="FF211" s="1">
        <f t="shared" si="316"/>
        <v>0</v>
      </c>
      <c r="FG211" s="1">
        <f t="shared" si="317"/>
        <v>0</v>
      </c>
      <c r="FH211" s="1">
        <v>0</v>
      </c>
      <c r="FI211" s="1">
        <f t="shared" si="318"/>
        <v>0</v>
      </c>
      <c r="FJ211" s="1" t="b">
        <f t="shared" si="319"/>
        <v>1</v>
      </c>
    </row>
    <row r="212" spans="1:166" x14ac:dyDescent="0.25">
      <c r="A212" s="1">
        <f>_xlfn.AGGREGATE(3,5,$B$2:B212)</f>
        <v>98</v>
      </c>
      <c r="B212" s="1" t="s">
        <v>544</v>
      </c>
      <c r="C212" s="1" t="s">
        <v>545</v>
      </c>
      <c r="D212" s="1" t="s">
        <v>819</v>
      </c>
      <c r="E212" s="1" t="s">
        <v>846</v>
      </c>
      <c r="F212" s="1">
        <v>0</v>
      </c>
      <c r="G212" s="1">
        <v>6000</v>
      </c>
      <c r="H212" s="1">
        <v>32500</v>
      </c>
      <c r="I212" s="1">
        <f t="shared" si="247"/>
        <v>3250</v>
      </c>
      <c r="J212" s="1">
        <f t="shared" si="248"/>
        <v>3900</v>
      </c>
      <c r="K212" s="1">
        <v>0</v>
      </c>
      <c r="L212" s="1">
        <v>500</v>
      </c>
      <c r="M212" s="1">
        <f t="shared" si="249"/>
        <v>40150</v>
      </c>
      <c r="N212" s="1">
        <v>2000</v>
      </c>
      <c r="O212" s="1">
        <v>0</v>
      </c>
      <c r="P212" s="1">
        <f t="shared" si="250"/>
        <v>200</v>
      </c>
      <c r="Q212" s="1">
        <f t="shared" si="251"/>
        <v>37950</v>
      </c>
      <c r="R212" s="1">
        <v>32500</v>
      </c>
      <c r="S212" s="1">
        <f t="shared" si="252"/>
        <v>3250</v>
      </c>
      <c r="T212" s="1">
        <f t="shared" si="253"/>
        <v>3900</v>
      </c>
      <c r="U212" s="1">
        <v>0</v>
      </c>
      <c r="V212" s="1">
        <v>500</v>
      </c>
      <c r="W212" s="1">
        <f t="shared" si="254"/>
        <v>40150</v>
      </c>
      <c r="X212" s="1">
        <v>2000</v>
      </c>
      <c r="Y212" s="1">
        <v>0</v>
      </c>
      <c r="Z212" s="1">
        <f t="shared" si="255"/>
        <v>200</v>
      </c>
      <c r="AA212" s="1">
        <f t="shared" si="256"/>
        <v>37950</v>
      </c>
      <c r="AB212" s="1">
        <v>32500</v>
      </c>
      <c r="AC212" s="1">
        <f t="shared" si="257"/>
        <v>4550</v>
      </c>
      <c r="AD212" s="1">
        <f t="shared" si="258"/>
        <v>3900</v>
      </c>
      <c r="AE212" s="1">
        <v>0</v>
      </c>
      <c r="AF212" s="1">
        <v>500</v>
      </c>
      <c r="AG212" s="1">
        <f t="shared" si="259"/>
        <v>41450</v>
      </c>
      <c r="AH212" s="1">
        <v>2000</v>
      </c>
      <c r="AI212" s="1">
        <v>0</v>
      </c>
      <c r="AJ212" s="1">
        <f t="shared" si="260"/>
        <v>200</v>
      </c>
      <c r="AK212" s="1">
        <f t="shared" si="261"/>
        <v>39250</v>
      </c>
      <c r="AL212" s="1">
        <v>32500</v>
      </c>
      <c r="AM212" s="1">
        <f t="shared" si="262"/>
        <v>4550</v>
      </c>
      <c r="AN212" s="1">
        <f t="shared" si="263"/>
        <v>3900</v>
      </c>
      <c r="AO212" s="1">
        <v>0</v>
      </c>
      <c r="AP212" s="1">
        <v>500</v>
      </c>
      <c r="AQ212" s="1">
        <f t="shared" si="264"/>
        <v>41450</v>
      </c>
      <c r="AR212" s="1">
        <v>2000</v>
      </c>
      <c r="AS212" s="1">
        <v>0</v>
      </c>
      <c r="AT212" s="1">
        <f t="shared" si="265"/>
        <v>200</v>
      </c>
      <c r="AU212" s="1">
        <f t="shared" si="266"/>
        <v>39250</v>
      </c>
      <c r="AV212" s="1">
        <v>33500</v>
      </c>
      <c r="AW212" s="1">
        <f t="shared" si="267"/>
        <v>4690</v>
      </c>
      <c r="AX212" s="1">
        <f t="shared" si="268"/>
        <v>1300</v>
      </c>
      <c r="AY212" s="1">
        <f t="shared" si="269"/>
        <v>4020</v>
      </c>
      <c r="AZ212" s="1">
        <v>0</v>
      </c>
      <c r="BA212" s="1">
        <v>500</v>
      </c>
      <c r="BB212" s="1">
        <f t="shared" si="270"/>
        <v>44010</v>
      </c>
      <c r="BC212" s="1">
        <v>2500</v>
      </c>
      <c r="BD212" s="1">
        <v>0</v>
      </c>
      <c r="BE212" s="1">
        <f t="shared" si="271"/>
        <v>200</v>
      </c>
      <c r="BF212" s="1">
        <f t="shared" si="272"/>
        <v>41310</v>
      </c>
      <c r="BG212" s="1">
        <v>33500</v>
      </c>
      <c r="BH212" s="1">
        <f t="shared" si="273"/>
        <v>4690</v>
      </c>
      <c r="BI212" s="1">
        <f t="shared" si="274"/>
        <v>4020</v>
      </c>
      <c r="BJ212" s="1">
        <v>0</v>
      </c>
      <c r="BK212" s="1">
        <v>500</v>
      </c>
      <c r="BL212" s="1">
        <f t="shared" si="275"/>
        <v>42710</v>
      </c>
      <c r="BM212" s="1">
        <v>2500</v>
      </c>
      <c r="BN212" s="1">
        <v>0</v>
      </c>
      <c r="BO212" s="1">
        <f t="shared" si="276"/>
        <v>200</v>
      </c>
      <c r="BP212" s="1">
        <f t="shared" si="277"/>
        <v>40010</v>
      </c>
      <c r="BQ212" s="1">
        <v>33500</v>
      </c>
      <c r="BR212" s="1">
        <f t="shared" si="278"/>
        <v>4690</v>
      </c>
      <c r="BS212" s="1">
        <f t="shared" si="279"/>
        <v>4020</v>
      </c>
      <c r="BT212" s="1">
        <v>0</v>
      </c>
      <c r="BU212" s="1">
        <v>500</v>
      </c>
      <c r="BV212" s="1">
        <f t="shared" si="280"/>
        <v>42710</v>
      </c>
      <c r="BW212" s="1">
        <v>2500</v>
      </c>
      <c r="BX212" s="1">
        <v>0</v>
      </c>
      <c r="BY212" s="1">
        <f t="shared" si="281"/>
        <v>200</v>
      </c>
      <c r="BZ212" s="1">
        <f t="shared" si="282"/>
        <v>40010</v>
      </c>
      <c r="CA212" s="1">
        <v>33500</v>
      </c>
      <c r="CB212" s="1">
        <f t="shared" si="283"/>
        <v>4690</v>
      </c>
      <c r="CC212" s="1">
        <f t="shared" si="284"/>
        <v>4020</v>
      </c>
      <c r="CD212" s="1">
        <v>0</v>
      </c>
      <c r="CE212" s="1">
        <v>500</v>
      </c>
      <c r="CF212" s="1">
        <f t="shared" si="285"/>
        <v>42710</v>
      </c>
      <c r="CG212" s="1">
        <v>2500</v>
      </c>
      <c r="CH212" s="1">
        <v>0</v>
      </c>
      <c r="CI212" s="1">
        <f t="shared" si="286"/>
        <v>200</v>
      </c>
      <c r="CJ212" s="1">
        <f t="shared" si="287"/>
        <v>40010</v>
      </c>
      <c r="CK212" s="1">
        <v>33500</v>
      </c>
      <c r="CL212" s="1">
        <f t="shared" si="288"/>
        <v>4690</v>
      </c>
      <c r="CM212" s="1">
        <f t="shared" si="289"/>
        <v>4020</v>
      </c>
      <c r="CN212" s="1">
        <v>0</v>
      </c>
      <c r="CO212" s="1">
        <v>500</v>
      </c>
      <c r="CP212" s="1">
        <f t="shared" si="290"/>
        <v>42710</v>
      </c>
      <c r="CQ212" s="1">
        <v>2500</v>
      </c>
      <c r="CR212" s="1">
        <v>0</v>
      </c>
      <c r="CS212" s="1">
        <f t="shared" si="291"/>
        <v>200</v>
      </c>
      <c r="CT212" s="1">
        <f t="shared" si="292"/>
        <v>40010</v>
      </c>
      <c r="CU212" s="1">
        <v>33500</v>
      </c>
      <c r="CV212" s="1">
        <f t="shared" si="293"/>
        <v>4690</v>
      </c>
      <c r="CW212" s="1">
        <f t="shared" si="294"/>
        <v>4020</v>
      </c>
      <c r="CX212" s="1">
        <v>0</v>
      </c>
      <c r="CY212" s="1">
        <v>500</v>
      </c>
      <c r="CZ212" s="1">
        <f t="shared" si="295"/>
        <v>42710</v>
      </c>
      <c r="DA212" s="1">
        <v>2500</v>
      </c>
      <c r="DB212" s="1">
        <v>0</v>
      </c>
      <c r="DC212" s="1">
        <f t="shared" si="296"/>
        <v>200</v>
      </c>
      <c r="DD212" s="1">
        <f t="shared" si="297"/>
        <v>40010</v>
      </c>
      <c r="DE212" s="1">
        <v>34500</v>
      </c>
      <c r="DF212" s="1">
        <f t="shared" si="298"/>
        <v>4830.0000000000009</v>
      </c>
      <c r="DG212" s="1">
        <f t="shared" si="299"/>
        <v>4140</v>
      </c>
      <c r="DH212" s="1">
        <v>0</v>
      </c>
      <c r="DI212" s="1">
        <v>500</v>
      </c>
      <c r="DJ212" s="1">
        <f t="shared" si="300"/>
        <v>43970</v>
      </c>
      <c r="DK212" s="1">
        <v>2500</v>
      </c>
      <c r="DL212" s="1">
        <v>0</v>
      </c>
      <c r="DM212" s="1">
        <f t="shared" si="301"/>
        <v>200</v>
      </c>
      <c r="DN212" s="1">
        <f t="shared" si="302"/>
        <v>41270</v>
      </c>
      <c r="DO212" s="1">
        <v>34500</v>
      </c>
      <c r="DP212" s="1">
        <f t="shared" si="303"/>
        <v>4830.0000000000009</v>
      </c>
      <c r="DQ212" s="1">
        <f t="shared" si="304"/>
        <v>4140</v>
      </c>
      <c r="DR212" s="1">
        <v>0</v>
      </c>
      <c r="DS212" s="1">
        <v>500</v>
      </c>
      <c r="DT212" s="1">
        <f t="shared" si="305"/>
        <v>43970</v>
      </c>
      <c r="DU212" s="1">
        <v>2500</v>
      </c>
      <c r="DV212" s="1">
        <v>0</v>
      </c>
      <c r="DW212" s="1">
        <f t="shared" si="306"/>
        <v>200</v>
      </c>
      <c r="DX212" s="1">
        <f t="shared" si="307"/>
        <v>41270</v>
      </c>
      <c r="DY212" s="1">
        <f t="shared" si="308"/>
        <v>514700</v>
      </c>
      <c r="DZ212" s="1">
        <f t="shared" si="240"/>
        <v>2400</v>
      </c>
      <c r="EA212" s="1">
        <f t="shared" si="241"/>
        <v>50000</v>
      </c>
      <c r="EB212" s="1">
        <v>0</v>
      </c>
      <c r="EC212" s="1">
        <f t="shared" si="242"/>
        <v>462300</v>
      </c>
      <c r="ED212" s="1">
        <f t="shared" si="243"/>
        <v>28000</v>
      </c>
      <c r="EE212" s="1">
        <f t="shared" si="244"/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f t="shared" si="245"/>
        <v>28000</v>
      </c>
      <c r="EQ212" s="1">
        <f t="shared" si="309"/>
        <v>28000</v>
      </c>
      <c r="ER212" s="1">
        <f t="shared" si="246"/>
        <v>434300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f t="shared" si="310"/>
        <v>0</v>
      </c>
      <c r="FA212" s="1">
        <f t="shared" si="311"/>
        <v>434300</v>
      </c>
      <c r="FB212" s="1">
        <f t="shared" si="312"/>
        <v>9215</v>
      </c>
      <c r="FC212" s="1">
        <f t="shared" si="313"/>
        <v>0</v>
      </c>
      <c r="FD212" s="1">
        <f t="shared" si="314"/>
        <v>9215</v>
      </c>
      <c r="FE212" s="1">
        <f t="shared" si="315"/>
        <v>0</v>
      </c>
      <c r="FF212" s="1">
        <f t="shared" si="316"/>
        <v>0</v>
      </c>
      <c r="FG212" s="1">
        <f t="shared" si="317"/>
        <v>0</v>
      </c>
      <c r="FH212" s="1">
        <v>0</v>
      </c>
      <c r="FI212" s="1">
        <f t="shared" si="318"/>
        <v>0</v>
      </c>
      <c r="FJ212" s="1" t="b">
        <f t="shared" si="319"/>
        <v>1</v>
      </c>
    </row>
    <row r="213" spans="1:166" x14ac:dyDescent="0.25">
      <c r="A213" s="1">
        <f>_xlfn.AGGREGATE(3,5,$B$2:B213)</f>
        <v>99</v>
      </c>
      <c r="B213" s="1" t="s">
        <v>546</v>
      </c>
      <c r="C213" s="1" t="s">
        <v>547</v>
      </c>
      <c r="D213" s="1" t="s">
        <v>819</v>
      </c>
      <c r="E213" s="1" t="s">
        <v>846</v>
      </c>
      <c r="F213" s="1">
        <v>0</v>
      </c>
      <c r="G213" s="1">
        <v>6000</v>
      </c>
      <c r="H213" s="1">
        <v>32500</v>
      </c>
      <c r="I213" s="1">
        <f t="shared" si="247"/>
        <v>3250</v>
      </c>
      <c r="J213" s="1">
        <f t="shared" si="248"/>
        <v>3900</v>
      </c>
      <c r="K213" s="1">
        <v>0</v>
      </c>
      <c r="L213" s="1">
        <v>0</v>
      </c>
      <c r="M213" s="1">
        <f t="shared" si="249"/>
        <v>39650</v>
      </c>
      <c r="N213" s="1">
        <v>2000</v>
      </c>
      <c r="O213" s="1">
        <v>0</v>
      </c>
      <c r="P213" s="1">
        <f t="shared" si="250"/>
        <v>150</v>
      </c>
      <c r="Q213" s="1">
        <f t="shared" si="251"/>
        <v>37500</v>
      </c>
      <c r="R213" s="1">
        <v>32500</v>
      </c>
      <c r="S213" s="1">
        <f t="shared" si="252"/>
        <v>3250</v>
      </c>
      <c r="T213" s="1">
        <f t="shared" si="253"/>
        <v>3900</v>
      </c>
      <c r="U213" s="1">
        <v>0</v>
      </c>
      <c r="V213" s="1">
        <v>0</v>
      </c>
      <c r="W213" s="1">
        <f t="shared" si="254"/>
        <v>39650</v>
      </c>
      <c r="X213" s="1">
        <v>2000</v>
      </c>
      <c r="Y213" s="1">
        <v>0</v>
      </c>
      <c r="Z213" s="1">
        <f t="shared" si="255"/>
        <v>150</v>
      </c>
      <c r="AA213" s="1">
        <f t="shared" si="256"/>
        <v>37500</v>
      </c>
      <c r="AB213" s="1">
        <v>32500</v>
      </c>
      <c r="AC213" s="1">
        <f t="shared" si="257"/>
        <v>4550</v>
      </c>
      <c r="AD213" s="1">
        <f t="shared" si="258"/>
        <v>3900</v>
      </c>
      <c r="AE213" s="1">
        <v>0</v>
      </c>
      <c r="AF213" s="1">
        <v>0</v>
      </c>
      <c r="AG213" s="1">
        <f t="shared" si="259"/>
        <v>40950</v>
      </c>
      <c r="AH213" s="1">
        <v>2000</v>
      </c>
      <c r="AI213" s="1">
        <v>0</v>
      </c>
      <c r="AJ213" s="1">
        <f t="shared" si="260"/>
        <v>200</v>
      </c>
      <c r="AK213" s="1">
        <f t="shared" si="261"/>
        <v>38750</v>
      </c>
      <c r="AL213" s="1">
        <v>32500</v>
      </c>
      <c r="AM213" s="1">
        <f t="shared" si="262"/>
        <v>4550</v>
      </c>
      <c r="AN213" s="1">
        <f t="shared" si="263"/>
        <v>3900</v>
      </c>
      <c r="AO213" s="1">
        <v>0</v>
      </c>
      <c r="AP213" s="1">
        <v>0</v>
      </c>
      <c r="AQ213" s="1">
        <f t="shared" si="264"/>
        <v>40950</v>
      </c>
      <c r="AR213" s="1">
        <v>2000</v>
      </c>
      <c r="AS213" s="1">
        <v>0</v>
      </c>
      <c r="AT213" s="1">
        <f t="shared" si="265"/>
        <v>200</v>
      </c>
      <c r="AU213" s="1">
        <f t="shared" si="266"/>
        <v>38750</v>
      </c>
      <c r="AV213" s="1">
        <v>33500</v>
      </c>
      <c r="AW213" s="1">
        <f t="shared" si="267"/>
        <v>4690</v>
      </c>
      <c r="AX213" s="1">
        <f t="shared" si="268"/>
        <v>1300</v>
      </c>
      <c r="AY213" s="1">
        <f t="shared" si="269"/>
        <v>4020</v>
      </c>
      <c r="AZ213" s="1">
        <v>0</v>
      </c>
      <c r="BA213" s="1">
        <v>0</v>
      </c>
      <c r="BB213" s="1">
        <f t="shared" si="270"/>
        <v>43510</v>
      </c>
      <c r="BC213" s="1">
        <v>2500</v>
      </c>
      <c r="BD213" s="1">
        <v>0</v>
      </c>
      <c r="BE213" s="1">
        <f t="shared" si="271"/>
        <v>200</v>
      </c>
      <c r="BF213" s="1">
        <f t="shared" si="272"/>
        <v>40810</v>
      </c>
      <c r="BG213" s="1">
        <v>33500</v>
      </c>
      <c r="BH213" s="1">
        <f t="shared" si="273"/>
        <v>4690</v>
      </c>
      <c r="BI213" s="1">
        <f t="shared" si="274"/>
        <v>4020</v>
      </c>
      <c r="BJ213" s="1">
        <v>0</v>
      </c>
      <c r="BK213" s="1">
        <v>0</v>
      </c>
      <c r="BL213" s="1">
        <f t="shared" si="275"/>
        <v>42210</v>
      </c>
      <c r="BM213" s="1">
        <v>2500</v>
      </c>
      <c r="BN213" s="1">
        <v>0</v>
      </c>
      <c r="BO213" s="1">
        <f t="shared" si="276"/>
        <v>200</v>
      </c>
      <c r="BP213" s="1">
        <f t="shared" si="277"/>
        <v>39510</v>
      </c>
      <c r="BQ213" s="1">
        <v>33500</v>
      </c>
      <c r="BR213" s="1">
        <f t="shared" si="278"/>
        <v>4690</v>
      </c>
      <c r="BS213" s="1">
        <f t="shared" si="279"/>
        <v>4020</v>
      </c>
      <c r="BT213" s="1">
        <v>0</v>
      </c>
      <c r="BU213" s="1">
        <v>0</v>
      </c>
      <c r="BV213" s="1">
        <f t="shared" si="280"/>
        <v>42210</v>
      </c>
      <c r="BW213" s="1">
        <v>2500</v>
      </c>
      <c r="BX213" s="1">
        <v>0</v>
      </c>
      <c r="BY213" s="1">
        <f t="shared" si="281"/>
        <v>200</v>
      </c>
      <c r="BZ213" s="1">
        <f t="shared" si="282"/>
        <v>39510</v>
      </c>
      <c r="CA213" s="1">
        <v>33500</v>
      </c>
      <c r="CB213" s="1">
        <f t="shared" si="283"/>
        <v>4690</v>
      </c>
      <c r="CC213" s="1">
        <f t="shared" si="284"/>
        <v>4020</v>
      </c>
      <c r="CD213" s="1">
        <v>0</v>
      </c>
      <c r="CE213" s="1">
        <v>0</v>
      </c>
      <c r="CF213" s="1">
        <f t="shared" si="285"/>
        <v>42210</v>
      </c>
      <c r="CG213" s="1">
        <v>2500</v>
      </c>
      <c r="CH213" s="1">
        <v>0</v>
      </c>
      <c r="CI213" s="1">
        <f t="shared" si="286"/>
        <v>200</v>
      </c>
      <c r="CJ213" s="1">
        <f t="shared" si="287"/>
        <v>39510</v>
      </c>
      <c r="CK213" s="1">
        <v>33500</v>
      </c>
      <c r="CL213" s="1">
        <f t="shared" si="288"/>
        <v>4690</v>
      </c>
      <c r="CM213" s="1">
        <f t="shared" si="289"/>
        <v>4020</v>
      </c>
      <c r="CN213" s="1">
        <v>0</v>
      </c>
      <c r="CO213" s="1">
        <v>0</v>
      </c>
      <c r="CP213" s="1">
        <f t="shared" si="290"/>
        <v>42210</v>
      </c>
      <c r="CQ213" s="1">
        <v>2500</v>
      </c>
      <c r="CR213" s="1">
        <v>0</v>
      </c>
      <c r="CS213" s="1">
        <f t="shared" si="291"/>
        <v>200</v>
      </c>
      <c r="CT213" s="1">
        <f t="shared" si="292"/>
        <v>39510</v>
      </c>
      <c r="CU213" s="1">
        <v>33500</v>
      </c>
      <c r="CV213" s="1">
        <f t="shared" si="293"/>
        <v>4690</v>
      </c>
      <c r="CW213" s="1">
        <f t="shared" si="294"/>
        <v>4020</v>
      </c>
      <c r="CX213" s="1">
        <v>0</v>
      </c>
      <c r="CY213" s="1">
        <v>0</v>
      </c>
      <c r="CZ213" s="1">
        <f t="shared" si="295"/>
        <v>42210</v>
      </c>
      <c r="DA213" s="1">
        <v>2500</v>
      </c>
      <c r="DB213" s="1">
        <v>0</v>
      </c>
      <c r="DC213" s="1">
        <f t="shared" si="296"/>
        <v>200</v>
      </c>
      <c r="DD213" s="1">
        <f t="shared" si="297"/>
        <v>39510</v>
      </c>
      <c r="DE213" s="1">
        <v>33500</v>
      </c>
      <c r="DF213" s="1">
        <f t="shared" si="298"/>
        <v>4690</v>
      </c>
      <c r="DG213" s="1">
        <f t="shared" si="299"/>
        <v>4020</v>
      </c>
      <c r="DH213" s="1">
        <v>0</v>
      </c>
      <c r="DI213" s="1">
        <v>0</v>
      </c>
      <c r="DJ213" s="1">
        <f t="shared" si="300"/>
        <v>42210</v>
      </c>
      <c r="DK213" s="1">
        <v>2500</v>
      </c>
      <c r="DL213" s="1">
        <v>0</v>
      </c>
      <c r="DM213" s="1">
        <f t="shared" si="301"/>
        <v>200</v>
      </c>
      <c r="DN213" s="1">
        <f t="shared" si="302"/>
        <v>39510</v>
      </c>
      <c r="DO213" s="1">
        <v>33500</v>
      </c>
      <c r="DP213" s="1">
        <f t="shared" si="303"/>
        <v>4690</v>
      </c>
      <c r="DQ213" s="1">
        <f t="shared" si="304"/>
        <v>4020</v>
      </c>
      <c r="DR213" s="1">
        <v>0</v>
      </c>
      <c r="DS213" s="1">
        <v>0</v>
      </c>
      <c r="DT213" s="1">
        <f t="shared" si="305"/>
        <v>42210</v>
      </c>
      <c r="DU213" s="1">
        <v>2500</v>
      </c>
      <c r="DV213" s="1">
        <v>0</v>
      </c>
      <c r="DW213" s="1">
        <f t="shared" si="306"/>
        <v>200</v>
      </c>
      <c r="DX213" s="1">
        <f t="shared" si="307"/>
        <v>39510</v>
      </c>
      <c r="DY213" s="1">
        <f t="shared" si="308"/>
        <v>506180</v>
      </c>
      <c r="DZ213" s="1">
        <f t="shared" si="240"/>
        <v>2300</v>
      </c>
      <c r="EA213" s="1">
        <f t="shared" si="241"/>
        <v>50000</v>
      </c>
      <c r="EB213" s="1">
        <v>0</v>
      </c>
      <c r="EC213" s="1">
        <f t="shared" si="242"/>
        <v>453880</v>
      </c>
      <c r="ED213" s="1">
        <f t="shared" si="243"/>
        <v>28000</v>
      </c>
      <c r="EE213" s="1">
        <f t="shared" si="244"/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  <c r="EK213" s="1">
        <v>0</v>
      </c>
      <c r="EL213" s="1">
        <v>0</v>
      </c>
      <c r="EM213" s="1">
        <v>0</v>
      </c>
      <c r="EN213" s="1">
        <v>0</v>
      </c>
      <c r="EO213" s="1">
        <v>0</v>
      </c>
      <c r="EP213" s="1">
        <f t="shared" si="245"/>
        <v>28000</v>
      </c>
      <c r="EQ213" s="1">
        <f t="shared" si="309"/>
        <v>28000</v>
      </c>
      <c r="ER213" s="1">
        <f t="shared" si="246"/>
        <v>425880</v>
      </c>
      <c r="ES213" s="1">
        <v>0</v>
      </c>
      <c r="ET213" s="1">
        <v>0</v>
      </c>
      <c r="EU213" s="1">
        <v>0</v>
      </c>
      <c r="EV213" s="1">
        <v>0</v>
      </c>
      <c r="EW213" s="1">
        <v>0</v>
      </c>
      <c r="EX213" s="1">
        <v>0</v>
      </c>
      <c r="EY213" s="1">
        <v>0</v>
      </c>
      <c r="EZ213" s="1">
        <f t="shared" si="310"/>
        <v>0</v>
      </c>
      <c r="FA213" s="1">
        <f t="shared" si="311"/>
        <v>425880</v>
      </c>
      <c r="FB213" s="1">
        <f t="shared" si="312"/>
        <v>8794</v>
      </c>
      <c r="FC213" s="1">
        <f t="shared" si="313"/>
        <v>0</v>
      </c>
      <c r="FD213" s="1">
        <f t="shared" si="314"/>
        <v>8794</v>
      </c>
      <c r="FE213" s="1">
        <f t="shared" si="315"/>
        <v>0</v>
      </c>
      <c r="FF213" s="1">
        <f t="shared" si="316"/>
        <v>0</v>
      </c>
      <c r="FG213" s="1">
        <f t="shared" si="317"/>
        <v>0</v>
      </c>
      <c r="FH213" s="1">
        <v>0</v>
      </c>
      <c r="FI213" s="1">
        <f t="shared" si="318"/>
        <v>0</v>
      </c>
      <c r="FJ213" s="1" t="b">
        <f t="shared" si="319"/>
        <v>1</v>
      </c>
    </row>
    <row r="214" spans="1:166" x14ac:dyDescent="0.25">
      <c r="A214" s="1">
        <f>_xlfn.AGGREGATE(3,5,$B$2:B214)</f>
        <v>100</v>
      </c>
      <c r="B214" s="1" t="s">
        <v>548</v>
      </c>
      <c r="C214" s="1" t="s">
        <v>549</v>
      </c>
      <c r="D214" s="1" t="s">
        <v>819</v>
      </c>
      <c r="E214" s="1" t="s">
        <v>846</v>
      </c>
      <c r="F214" s="1">
        <v>0</v>
      </c>
      <c r="G214" s="1">
        <v>6000</v>
      </c>
      <c r="H214" s="1">
        <v>32500</v>
      </c>
      <c r="I214" s="1">
        <f t="shared" si="247"/>
        <v>3250</v>
      </c>
      <c r="J214" s="1">
        <f t="shared" si="248"/>
        <v>3900</v>
      </c>
      <c r="K214" s="1">
        <v>0</v>
      </c>
      <c r="L214" s="1">
        <v>0</v>
      </c>
      <c r="M214" s="1">
        <f t="shared" si="249"/>
        <v>39650</v>
      </c>
      <c r="N214" s="1">
        <v>4000</v>
      </c>
      <c r="O214" s="1">
        <v>0</v>
      </c>
      <c r="P214" s="1">
        <f t="shared" si="250"/>
        <v>150</v>
      </c>
      <c r="Q214" s="1">
        <f t="shared" si="251"/>
        <v>35500</v>
      </c>
      <c r="R214" s="1">
        <v>32500</v>
      </c>
      <c r="S214" s="1">
        <f t="shared" si="252"/>
        <v>3250</v>
      </c>
      <c r="T214" s="1">
        <f t="shared" si="253"/>
        <v>3900</v>
      </c>
      <c r="U214" s="1">
        <v>0</v>
      </c>
      <c r="V214" s="1">
        <v>0</v>
      </c>
      <c r="W214" s="1">
        <f t="shared" si="254"/>
        <v>39650</v>
      </c>
      <c r="X214" s="1">
        <v>4000</v>
      </c>
      <c r="Y214" s="1">
        <v>0</v>
      </c>
      <c r="Z214" s="1">
        <f t="shared" si="255"/>
        <v>150</v>
      </c>
      <c r="AA214" s="1">
        <f t="shared" si="256"/>
        <v>35500</v>
      </c>
      <c r="AB214" s="1">
        <v>32500</v>
      </c>
      <c r="AC214" s="1">
        <f t="shared" si="257"/>
        <v>4550</v>
      </c>
      <c r="AD214" s="1">
        <f t="shared" si="258"/>
        <v>3900</v>
      </c>
      <c r="AE214" s="1">
        <v>0</v>
      </c>
      <c r="AF214" s="1">
        <v>0</v>
      </c>
      <c r="AG214" s="1">
        <f t="shared" si="259"/>
        <v>40950</v>
      </c>
      <c r="AH214" s="1">
        <v>4000</v>
      </c>
      <c r="AI214" s="1">
        <v>0</v>
      </c>
      <c r="AJ214" s="1">
        <f t="shared" si="260"/>
        <v>200</v>
      </c>
      <c r="AK214" s="1">
        <f t="shared" si="261"/>
        <v>36750</v>
      </c>
      <c r="AL214" s="1">
        <v>32500</v>
      </c>
      <c r="AM214" s="1">
        <f t="shared" si="262"/>
        <v>4550</v>
      </c>
      <c r="AN214" s="1">
        <f t="shared" si="263"/>
        <v>3900</v>
      </c>
      <c r="AO214" s="1">
        <v>0</v>
      </c>
      <c r="AP214" s="1">
        <v>500</v>
      </c>
      <c r="AQ214" s="1">
        <f t="shared" si="264"/>
        <v>41450</v>
      </c>
      <c r="AR214" s="1">
        <v>4000</v>
      </c>
      <c r="AS214" s="1">
        <v>0</v>
      </c>
      <c r="AT214" s="1">
        <f t="shared" si="265"/>
        <v>200</v>
      </c>
      <c r="AU214" s="1">
        <f t="shared" si="266"/>
        <v>37250</v>
      </c>
      <c r="AV214" s="1">
        <v>33500</v>
      </c>
      <c r="AW214" s="1">
        <f t="shared" si="267"/>
        <v>4690</v>
      </c>
      <c r="AX214" s="1">
        <f t="shared" si="268"/>
        <v>1300</v>
      </c>
      <c r="AY214" s="1">
        <f t="shared" si="269"/>
        <v>4020</v>
      </c>
      <c r="AZ214" s="1">
        <v>0</v>
      </c>
      <c r="BA214" s="1">
        <v>500</v>
      </c>
      <c r="BB214" s="1">
        <f t="shared" si="270"/>
        <v>44010</v>
      </c>
      <c r="BC214" s="1">
        <v>4000</v>
      </c>
      <c r="BD214" s="1">
        <v>0</v>
      </c>
      <c r="BE214" s="1">
        <f t="shared" si="271"/>
        <v>200</v>
      </c>
      <c r="BF214" s="1">
        <f t="shared" si="272"/>
        <v>39810</v>
      </c>
      <c r="BG214" s="1">
        <v>33500</v>
      </c>
      <c r="BH214" s="1">
        <f t="shared" si="273"/>
        <v>4690</v>
      </c>
      <c r="BI214" s="1">
        <f t="shared" si="274"/>
        <v>4020</v>
      </c>
      <c r="BJ214" s="1">
        <v>0</v>
      </c>
      <c r="BK214" s="1">
        <v>500</v>
      </c>
      <c r="BL214" s="1">
        <f t="shared" si="275"/>
        <v>42710</v>
      </c>
      <c r="BM214" s="1">
        <v>4000</v>
      </c>
      <c r="BN214" s="1">
        <v>0</v>
      </c>
      <c r="BO214" s="1">
        <f t="shared" si="276"/>
        <v>200</v>
      </c>
      <c r="BP214" s="1">
        <f t="shared" si="277"/>
        <v>38510</v>
      </c>
      <c r="BQ214" s="1">
        <v>33500</v>
      </c>
      <c r="BR214" s="1">
        <f t="shared" si="278"/>
        <v>4690</v>
      </c>
      <c r="BS214" s="1">
        <f t="shared" si="279"/>
        <v>4020</v>
      </c>
      <c r="BT214" s="1">
        <v>0</v>
      </c>
      <c r="BU214" s="1">
        <v>500</v>
      </c>
      <c r="BV214" s="1">
        <f t="shared" si="280"/>
        <v>42710</v>
      </c>
      <c r="BW214" s="1">
        <v>4000</v>
      </c>
      <c r="BX214" s="1">
        <v>0</v>
      </c>
      <c r="BY214" s="1">
        <f t="shared" si="281"/>
        <v>200</v>
      </c>
      <c r="BZ214" s="1">
        <f t="shared" si="282"/>
        <v>38510</v>
      </c>
      <c r="CA214" s="1">
        <v>33500</v>
      </c>
      <c r="CB214" s="1">
        <f t="shared" si="283"/>
        <v>4690</v>
      </c>
      <c r="CC214" s="1">
        <f t="shared" si="284"/>
        <v>4020</v>
      </c>
      <c r="CD214" s="1">
        <v>0</v>
      </c>
      <c r="CE214" s="1">
        <v>500</v>
      </c>
      <c r="CF214" s="1">
        <f t="shared" si="285"/>
        <v>42710</v>
      </c>
      <c r="CG214" s="1">
        <v>4000</v>
      </c>
      <c r="CH214" s="1">
        <v>0</v>
      </c>
      <c r="CI214" s="1">
        <f t="shared" si="286"/>
        <v>200</v>
      </c>
      <c r="CJ214" s="1">
        <f t="shared" si="287"/>
        <v>38510</v>
      </c>
      <c r="CK214" s="1">
        <v>33500</v>
      </c>
      <c r="CL214" s="1">
        <f t="shared" si="288"/>
        <v>4690</v>
      </c>
      <c r="CM214" s="1">
        <f t="shared" si="289"/>
        <v>4020</v>
      </c>
      <c r="CN214" s="1">
        <v>0</v>
      </c>
      <c r="CO214" s="1">
        <v>500</v>
      </c>
      <c r="CP214" s="1">
        <f t="shared" si="290"/>
        <v>42710</v>
      </c>
      <c r="CQ214" s="1">
        <v>4000</v>
      </c>
      <c r="CR214" s="1">
        <v>0</v>
      </c>
      <c r="CS214" s="1">
        <f t="shared" si="291"/>
        <v>200</v>
      </c>
      <c r="CT214" s="1">
        <f t="shared" si="292"/>
        <v>38510</v>
      </c>
      <c r="CU214" s="1">
        <v>33500</v>
      </c>
      <c r="CV214" s="1">
        <f t="shared" si="293"/>
        <v>4690</v>
      </c>
      <c r="CW214" s="1">
        <f t="shared" si="294"/>
        <v>4020</v>
      </c>
      <c r="CX214" s="1">
        <v>0</v>
      </c>
      <c r="CY214" s="1">
        <v>500</v>
      </c>
      <c r="CZ214" s="1">
        <f t="shared" si="295"/>
        <v>42710</v>
      </c>
      <c r="DA214" s="1">
        <v>4000</v>
      </c>
      <c r="DB214" s="1">
        <v>0</v>
      </c>
      <c r="DC214" s="1">
        <f t="shared" si="296"/>
        <v>200</v>
      </c>
      <c r="DD214" s="1">
        <f t="shared" si="297"/>
        <v>38510</v>
      </c>
      <c r="DE214" s="1">
        <v>33500</v>
      </c>
      <c r="DF214" s="1">
        <f t="shared" si="298"/>
        <v>4690</v>
      </c>
      <c r="DG214" s="1">
        <f t="shared" si="299"/>
        <v>4020</v>
      </c>
      <c r="DH214" s="1">
        <v>0</v>
      </c>
      <c r="DI214" s="1">
        <v>500</v>
      </c>
      <c r="DJ214" s="1">
        <f t="shared" si="300"/>
        <v>42710</v>
      </c>
      <c r="DK214" s="1">
        <v>4000</v>
      </c>
      <c r="DL214" s="1">
        <v>0</v>
      </c>
      <c r="DM214" s="1">
        <f t="shared" si="301"/>
        <v>200</v>
      </c>
      <c r="DN214" s="1">
        <f t="shared" si="302"/>
        <v>38510</v>
      </c>
      <c r="DO214" s="1">
        <v>33500</v>
      </c>
      <c r="DP214" s="1">
        <f t="shared" si="303"/>
        <v>4690</v>
      </c>
      <c r="DQ214" s="1">
        <f t="shared" si="304"/>
        <v>4020</v>
      </c>
      <c r="DR214" s="1">
        <v>0</v>
      </c>
      <c r="DS214" s="1">
        <v>500</v>
      </c>
      <c r="DT214" s="1">
        <f t="shared" si="305"/>
        <v>42710</v>
      </c>
      <c r="DU214" s="1">
        <v>4000</v>
      </c>
      <c r="DV214" s="1">
        <v>0</v>
      </c>
      <c r="DW214" s="1">
        <f t="shared" si="306"/>
        <v>200</v>
      </c>
      <c r="DX214" s="1">
        <f t="shared" si="307"/>
        <v>38510</v>
      </c>
      <c r="DY214" s="1">
        <f t="shared" si="308"/>
        <v>510680</v>
      </c>
      <c r="DZ214" s="1">
        <f t="shared" si="240"/>
        <v>2300</v>
      </c>
      <c r="EA214" s="1">
        <f t="shared" si="241"/>
        <v>50000</v>
      </c>
      <c r="EB214" s="1">
        <v>0</v>
      </c>
      <c r="EC214" s="1">
        <f t="shared" si="242"/>
        <v>458380</v>
      </c>
      <c r="ED214" s="1">
        <f t="shared" si="243"/>
        <v>48000</v>
      </c>
      <c r="EE214" s="1">
        <f t="shared" si="244"/>
        <v>0</v>
      </c>
      <c r="EF214" s="1">
        <v>0</v>
      </c>
      <c r="EG214" s="1">
        <v>0</v>
      </c>
      <c r="EH214" s="1">
        <v>0</v>
      </c>
      <c r="EI214" s="1">
        <v>0</v>
      </c>
      <c r="EJ214" s="1">
        <v>0</v>
      </c>
      <c r="EK214" s="1">
        <v>0</v>
      </c>
      <c r="EL214" s="1">
        <v>0</v>
      </c>
      <c r="EM214" s="1">
        <v>0</v>
      </c>
      <c r="EN214" s="1">
        <v>0</v>
      </c>
      <c r="EO214" s="1">
        <v>0</v>
      </c>
      <c r="EP214" s="1">
        <f t="shared" si="245"/>
        <v>48000</v>
      </c>
      <c r="EQ214" s="1">
        <f t="shared" si="309"/>
        <v>48000</v>
      </c>
      <c r="ER214" s="1">
        <f t="shared" si="246"/>
        <v>410380</v>
      </c>
      <c r="ES214" s="1">
        <v>0</v>
      </c>
      <c r="ET214" s="1">
        <v>0</v>
      </c>
      <c r="EU214" s="1">
        <v>0</v>
      </c>
      <c r="EV214" s="1">
        <v>0</v>
      </c>
      <c r="EW214" s="1">
        <v>0</v>
      </c>
      <c r="EX214" s="1">
        <v>0</v>
      </c>
      <c r="EY214" s="1">
        <v>0</v>
      </c>
      <c r="EZ214" s="1">
        <f t="shared" si="310"/>
        <v>0</v>
      </c>
      <c r="FA214" s="1">
        <f t="shared" si="311"/>
        <v>410380</v>
      </c>
      <c r="FB214" s="1">
        <f t="shared" si="312"/>
        <v>8019</v>
      </c>
      <c r="FC214" s="1">
        <f t="shared" si="313"/>
        <v>0</v>
      </c>
      <c r="FD214" s="1">
        <f t="shared" si="314"/>
        <v>8019</v>
      </c>
      <c r="FE214" s="1">
        <f t="shared" si="315"/>
        <v>0</v>
      </c>
      <c r="FF214" s="1">
        <f t="shared" si="316"/>
        <v>0</v>
      </c>
      <c r="FG214" s="1">
        <f t="shared" si="317"/>
        <v>0</v>
      </c>
      <c r="FH214" s="1">
        <v>0</v>
      </c>
      <c r="FI214" s="1">
        <f t="shared" si="318"/>
        <v>0</v>
      </c>
      <c r="FJ214" s="1" t="b">
        <f t="shared" si="319"/>
        <v>1</v>
      </c>
    </row>
    <row r="215" spans="1:166" customFormat="1" hidden="1" x14ac:dyDescent="0.25">
      <c r="A215">
        <f>_xlfn.AGGREGATE(3,5,$B$2:B215)</f>
        <v>100</v>
      </c>
      <c r="B215" t="s">
        <v>550</v>
      </c>
      <c r="C215" t="s">
        <v>551</v>
      </c>
      <c r="D215" t="s">
        <v>819</v>
      </c>
      <c r="E215" t="s">
        <v>846</v>
      </c>
      <c r="F215">
        <v>0</v>
      </c>
      <c r="G215">
        <v>0</v>
      </c>
      <c r="H215">
        <v>0</v>
      </c>
      <c r="I215">
        <f t="shared" si="247"/>
        <v>0</v>
      </c>
      <c r="J215">
        <f t="shared" si="248"/>
        <v>0</v>
      </c>
      <c r="K215">
        <v>0</v>
      </c>
      <c r="L215">
        <v>0</v>
      </c>
      <c r="M215">
        <f t="shared" si="249"/>
        <v>0</v>
      </c>
      <c r="N215">
        <v>0</v>
      </c>
      <c r="O215">
        <v>0</v>
      </c>
      <c r="P215">
        <f t="shared" si="250"/>
        <v>0</v>
      </c>
      <c r="Q215">
        <f t="shared" si="251"/>
        <v>0</v>
      </c>
      <c r="R215">
        <v>0</v>
      </c>
      <c r="S215">
        <f t="shared" si="252"/>
        <v>0</v>
      </c>
      <c r="T215">
        <f t="shared" si="253"/>
        <v>0</v>
      </c>
      <c r="U215">
        <v>0</v>
      </c>
      <c r="V215">
        <v>0</v>
      </c>
      <c r="W215">
        <f t="shared" si="254"/>
        <v>0</v>
      </c>
      <c r="X215">
        <v>0</v>
      </c>
      <c r="Y215">
        <v>0</v>
      </c>
      <c r="Z215">
        <f t="shared" si="255"/>
        <v>0</v>
      </c>
      <c r="AA215">
        <f t="shared" si="256"/>
        <v>0</v>
      </c>
      <c r="AB215">
        <v>0</v>
      </c>
      <c r="AC215">
        <f t="shared" si="257"/>
        <v>0</v>
      </c>
      <c r="AD215">
        <f t="shared" si="258"/>
        <v>0</v>
      </c>
      <c r="AE215">
        <v>0</v>
      </c>
      <c r="AF215">
        <v>0</v>
      </c>
      <c r="AG215">
        <f t="shared" si="259"/>
        <v>0</v>
      </c>
      <c r="AH215">
        <v>0</v>
      </c>
      <c r="AI215">
        <v>0</v>
      </c>
      <c r="AJ215">
        <f t="shared" si="260"/>
        <v>0</v>
      </c>
      <c r="AK215">
        <f t="shared" si="261"/>
        <v>0</v>
      </c>
      <c r="AL215">
        <v>0</v>
      </c>
      <c r="AM215">
        <f t="shared" si="262"/>
        <v>0</v>
      </c>
      <c r="AN215">
        <f t="shared" si="263"/>
        <v>0</v>
      </c>
      <c r="AO215">
        <v>0</v>
      </c>
      <c r="AP215">
        <v>0</v>
      </c>
      <c r="AQ215">
        <f t="shared" si="264"/>
        <v>0</v>
      </c>
      <c r="AR215">
        <v>0</v>
      </c>
      <c r="AS215">
        <v>0</v>
      </c>
      <c r="AT215">
        <f t="shared" si="265"/>
        <v>0</v>
      </c>
      <c r="AU215">
        <f t="shared" si="266"/>
        <v>0</v>
      </c>
      <c r="AV215">
        <v>0</v>
      </c>
      <c r="AW215">
        <f t="shared" si="267"/>
        <v>0</v>
      </c>
      <c r="AX215">
        <f t="shared" si="268"/>
        <v>0</v>
      </c>
      <c r="AY215">
        <f t="shared" si="269"/>
        <v>0</v>
      </c>
      <c r="AZ215">
        <v>0</v>
      </c>
      <c r="BA215">
        <v>0</v>
      </c>
      <c r="BB215">
        <f t="shared" si="270"/>
        <v>0</v>
      </c>
      <c r="BC215">
        <v>0</v>
      </c>
      <c r="BD215">
        <v>0</v>
      </c>
      <c r="BE215">
        <f t="shared" si="271"/>
        <v>0</v>
      </c>
      <c r="BF215">
        <f t="shared" si="272"/>
        <v>0</v>
      </c>
      <c r="BG215">
        <v>24700</v>
      </c>
      <c r="BH215">
        <f t="shared" si="273"/>
        <v>3458.0000000000005</v>
      </c>
      <c r="BI215">
        <f t="shared" si="274"/>
        <v>2964</v>
      </c>
      <c r="BJ215">
        <v>0</v>
      </c>
      <c r="BK215">
        <v>500</v>
      </c>
      <c r="BL215">
        <f t="shared" si="275"/>
        <v>31622</v>
      </c>
      <c r="BM215">
        <v>0</v>
      </c>
      <c r="BN215">
        <v>0</v>
      </c>
      <c r="BO215">
        <f t="shared" si="276"/>
        <v>150</v>
      </c>
      <c r="BP215">
        <f t="shared" si="277"/>
        <v>31472</v>
      </c>
      <c r="BQ215">
        <v>24700</v>
      </c>
      <c r="BR215">
        <f t="shared" si="278"/>
        <v>3458.0000000000005</v>
      </c>
      <c r="BS215">
        <f t="shared" si="279"/>
        <v>2964</v>
      </c>
      <c r="BT215">
        <v>0</v>
      </c>
      <c r="BU215">
        <v>500</v>
      </c>
      <c r="BV215">
        <f t="shared" si="280"/>
        <v>31622</v>
      </c>
      <c r="BW215">
        <v>0</v>
      </c>
      <c r="BX215">
        <v>0</v>
      </c>
      <c r="BY215">
        <f t="shared" si="281"/>
        <v>150</v>
      </c>
      <c r="BZ215">
        <f t="shared" si="282"/>
        <v>31472</v>
      </c>
      <c r="CA215">
        <v>24700</v>
      </c>
      <c r="CB215">
        <f t="shared" si="283"/>
        <v>3458.0000000000005</v>
      </c>
      <c r="CC215">
        <f t="shared" si="284"/>
        <v>2964</v>
      </c>
      <c r="CD215">
        <v>0</v>
      </c>
      <c r="CE215">
        <v>500</v>
      </c>
      <c r="CF215">
        <f t="shared" si="285"/>
        <v>31622</v>
      </c>
      <c r="CG215">
        <v>0</v>
      </c>
      <c r="CH215">
        <v>0</v>
      </c>
      <c r="CI215">
        <f t="shared" si="286"/>
        <v>150</v>
      </c>
      <c r="CJ215">
        <f t="shared" si="287"/>
        <v>31472</v>
      </c>
      <c r="CK215">
        <v>24700</v>
      </c>
      <c r="CL215">
        <f t="shared" si="288"/>
        <v>3458.0000000000005</v>
      </c>
      <c r="CM215">
        <f t="shared" si="289"/>
        <v>2964</v>
      </c>
      <c r="CN215">
        <v>0</v>
      </c>
      <c r="CO215">
        <v>500</v>
      </c>
      <c r="CP215">
        <f t="shared" si="290"/>
        <v>31622</v>
      </c>
      <c r="CQ215">
        <v>0</v>
      </c>
      <c r="CR215">
        <v>0</v>
      </c>
      <c r="CS215">
        <f t="shared" si="291"/>
        <v>150</v>
      </c>
      <c r="CT215">
        <f t="shared" si="292"/>
        <v>31472</v>
      </c>
      <c r="CU215">
        <v>24700</v>
      </c>
      <c r="CV215">
        <f t="shared" si="293"/>
        <v>3458.0000000000005</v>
      </c>
      <c r="CW215">
        <f t="shared" si="294"/>
        <v>2964</v>
      </c>
      <c r="CX215">
        <v>0</v>
      </c>
      <c r="CY215">
        <v>500</v>
      </c>
      <c r="CZ215">
        <f t="shared" si="295"/>
        <v>31622</v>
      </c>
      <c r="DA215">
        <v>0</v>
      </c>
      <c r="DB215">
        <v>0</v>
      </c>
      <c r="DC215">
        <f t="shared" si="296"/>
        <v>150</v>
      </c>
      <c r="DD215">
        <f t="shared" si="297"/>
        <v>31472</v>
      </c>
      <c r="DE215">
        <v>24700</v>
      </c>
      <c r="DF215">
        <f t="shared" si="298"/>
        <v>3458.0000000000005</v>
      </c>
      <c r="DG215">
        <f t="shared" si="299"/>
        <v>2964</v>
      </c>
      <c r="DH215">
        <v>0</v>
      </c>
      <c r="DI215">
        <v>500</v>
      </c>
      <c r="DJ215">
        <f t="shared" si="300"/>
        <v>31622</v>
      </c>
      <c r="DK215">
        <v>0</v>
      </c>
      <c r="DL215">
        <v>0</v>
      </c>
      <c r="DM215">
        <f t="shared" si="301"/>
        <v>150</v>
      </c>
      <c r="DN215">
        <f t="shared" si="302"/>
        <v>31472</v>
      </c>
      <c r="DO215">
        <v>24700</v>
      </c>
      <c r="DP215">
        <f t="shared" si="303"/>
        <v>3458.0000000000005</v>
      </c>
      <c r="DQ215">
        <f t="shared" si="304"/>
        <v>2964</v>
      </c>
      <c r="DR215">
        <v>0</v>
      </c>
      <c r="DS215">
        <v>500</v>
      </c>
      <c r="DT215">
        <f t="shared" si="305"/>
        <v>31622</v>
      </c>
      <c r="DU215">
        <v>0</v>
      </c>
      <c r="DV215">
        <v>0</v>
      </c>
      <c r="DW215">
        <f t="shared" si="306"/>
        <v>150</v>
      </c>
      <c r="DX215">
        <f t="shared" si="307"/>
        <v>31472</v>
      </c>
      <c r="DY215">
        <f t="shared" si="308"/>
        <v>221354</v>
      </c>
      <c r="DZ215">
        <f t="shared" si="240"/>
        <v>1050</v>
      </c>
      <c r="EA215">
        <f t="shared" si="241"/>
        <v>50000</v>
      </c>
      <c r="EB215">
        <v>0</v>
      </c>
      <c r="EC215">
        <f t="shared" si="242"/>
        <v>170304</v>
      </c>
      <c r="ED215">
        <f t="shared" si="243"/>
        <v>0</v>
      </c>
      <c r="EE215">
        <f t="shared" si="244"/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f t="shared" si="245"/>
        <v>0</v>
      </c>
      <c r="EQ215">
        <f t="shared" si="309"/>
        <v>0</v>
      </c>
      <c r="ER215">
        <f t="shared" si="246"/>
        <v>170304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f t="shared" si="310"/>
        <v>0</v>
      </c>
      <c r="FA215">
        <f t="shared" si="311"/>
        <v>170304</v>
      </c>
      <c r="FB215">
        <f t="shared" si="312"/>
        <v>-3985</v>
      </c>
      <c r="FC215">
        <f t="shared" si="313"/>
        <v>0</v>
      </c>
      <c r="FD215">
        <f t="shared" si="314"/>
        <v>-3985</v>
      </c>
      <c r="FE215">
        <f t="shared" si="315"/>
        <v>0</v>
      </c>
      <c r="FF215">
        <f t="shared" si="316"/>
        <v>0</v>
      </c>
      <c r="FG215">
        <f t="shared" si="317"/>
        <v>0</v>
      </c>
      <c r="FH215">
        <v>0</v>
      </c>
      <c r="FI215">
        <f t="shared" si="318"/>
        <v>0</v>
      </c>
      <c r="FJ215" t="b">
        <f t="shared" si="319"/>
        <v>0</v>
      </c>
    </row>
    <row r="216" spans="1:166" customFormat="1" hidden="1" x14ac:dyDescent="0.25">
      <c r="A216">
        <f>_xlfn.AGGREGATE(3,5,$B$2:B216)</f>
        <v>100</v>
      </c>
      <c r="B216" t="s">
        <v>552</v>
      </c>
      <c r="C216" t="s">
        <v>553</v>
      </c>
      <c r="D216" t="s">
        <v>820</v>
      </c>
      <c r="E216" t="s">
        <v>847</v>
      </c>
      <c r="F216">
        <v>0</v>
      </c>
      <c r="G216">
        <v>0</v>
      </c>
      <c r="H216">
        <v>50200</v>
      </c>
      <c r="I216">
        <f t="shared" si="247"/>
        <v>5020</v>
      </c>
      <c r="J216">
        <f t="shared" si="248"/>
        <v>6024</v>
      </c>
      <c r="K216">
        <v>400</v>
      </c>
      <c r="L216">
        <v>500</v>
      </c>
      <c r="M216">
        <f t="shared" si="249"/>
        <v>62144</v>
      </c>
      <c r="N216">
        <v>10000</v>
      </c>
      <c r="O216">
        <v>0</v>
      </c>
      <c r="P216">
        <f t="shared" si="250"/>
        <v>200</v>
      </c>
      <c r="Q216">
        <f t="shared" si="251"/>
        <v>51944</v>
      </c>
      <c r="R216">
        <v>50200</v>
      </c>
      <c r="S216">
        <f t="shared" si="252"/>
        <v>5020</v>
      </c>
      <c r="T216">
        <f t="shared" si="253"/>
        <v>6024</v>
      </c>
      <c r="U216">
        <v>400</v>
      </c>
      <c r="V216">
        <v>500</v>
      </c>
      <c r="W216">
        <f t="shared" si="254"/>
        <v>62144</v>
      </c>
      <c r="X216">
        <v>10000</v>
      </c>
      <c r="Y216">
        <v>0</v>
      </c>
      <c r="Z216">
        <f t="shared" si="255"/>
        <v>200</v>
      </c>
      <c r="AA216">
        <f t="shared" si="256"/>
        <v>51944</v>
      </c>
      <c r="AB216">
        <v>50200</v>
      </c>
      <c r="AC216">
        <f t="shared" si="257"/>
        <v>7028.0000000000009</v>
      </c>
      <c r="AD216">
        <f t="shared" si="258"/>
        <v>6024</v>
      </c>
      <c r="AE216">
        <v>400</v>
      </c>
      <c r="AF216">
        <v>500</v>
      </c>
      <c r="AG216">
        <f t="shared" si="259"/>
        <v>64152</v>
      </c>
      <c r="AH216">
        <v>10000</v>
      </c>
      <c r="AI216">
        <v>0</v>
      </c>
      <c r="AJ216">
        <f t="shared" si="260"/>
        <v>200</v>
      </c>
      <c r="AK216">
        <f t="shared" si="261"/>
        <v>53952</v>
      </c>
      <c r="AL216">
        <v>50200</v>
      </c>
      <c r="AM216">
        <f t="shared" si="262"/>
        <v>7028.0000000000009</v>
      </c>
      <c r="AN216">
        <f t="shared" si="263"/>
        <v>6024</v>
      </c>
      <c r="AO216">
        <v>400</v>
      </c>
      <c r="AP216">
        <v>500</v>
      </c>
      <c r="AQ216">
        <f t="shared" si="264"/>
        <v>64152</v>
      </c>
      <c r="AR216">
        <v>10000</v>
      </c>
      <c r="AS216">
        <v>0</v>
      </c>
      <c r="AT216">
        <f t="shared" si="265"/>
        <v>200</v>
      </c>
      <c r="AU216">
        <f t="shared" si="266"/>
        <v>53952</v>
      </c>
      <c r="AV216">
        <v>51700</v>
      </c>
      <c r="AW216">
        <f t="shared" si="267"/>
        <v>7238.0000000000009</v>
      </c>
      <c r="AX216">
        <f t="shared" si="268"/>
        <v>2008</v>
      </c>
      <c r="AY216">
        <f t="shared" si="269"/>
        <v>6204</v>
      </c>
      <c r="AZ216">
        <v>400</v>
      </c>
      <c r="BA216">
        <v>500</v>
      </c>
      <c r="BB216">
        <f t="shared" si="270"/>
        <v>68050</v>
      </c>
      <c r="BC216">
        <v>10000</v>
      </c>
      <c r="BD216">
        <v>0</v>
      </c>
      <c r="BE216">
        <f t="shared" si="271"/>
        <v>200</v>
      </c>
      <c r="BF216">
        <f t="shared" si="272"/>
        <v>57850</v>
      </c>
      <c r="BG216">
        <v>51700</v>
      </c>
      <c r="BH216">
        <f t="shared" si="273"/>
        <v>7238.0000000000009</v>
      </c>
      <c r="BI216">
        <f t="shared" si="274"/>
        <v>6204</v>
      </c>
      <c r="BJ216">
        <v>400</v>
      </c>
      <c r="BK216">
        <v>500</v>
      </c>
      <c r="BL216">
        <f t="shared" si="275"/>
        <v>66042</v>
      </c>
      <c r="BM216">
        <v>10000</v>
      </c>
      <c r="BN216">
        <v>0</v>
      </c>
      <c r="BO216">
        <f t="shared" si="276"/>
        <v>200</v>
      </c>
      <c r="BP216">
        <f t="shared" si="277"/>
        <v>55842</v>
      </c>
      <c r="BQ216">
        <v>51700</v>
      </c>
      <c r="BR216">
        <f t="shared" si="278"/>
        <v>7238.0000000000009</v>
      </c>
      <c r="BS216">
        <f t="shared" si="279"/>
        <v>6204</v>
      </c>
      <c r="BT216">
        <v>400</v>
      </c>
      <c r="BU216">
        <v>500</v>
      </c>
      <c r="BV216">
        <f t="shared" si="280"/>
        <v>66042</v>
      </c>
      <c r="BW216">
        <v>10000</v>
      </c>
      <c r="BX216">
        <v>0</v>
      </c>
      <c r="BY216">
        <f t="shared" si="281"/>
        <v>200</v>
      </c>
      <c r="BZ216">
        <f t="shared" si="282"/>
        <v>55842</v>
      </c>
      <c r="CA216">
        <v>51700</v>
      </c>
      <c r="CB216">
        <f t="shared" si="283"/>
        <v>7238.0000000000009</v>
      </c>
      <c r="CC216">
        <f t="shared" si="284"/>
        <v>6204</v>
      </c>
      <c r="CD216">
        <v>400</v>
      </c>
      <c r="CE216">
        <v>500</v>
      </c>
      <c r="CF216">
        <f t="shared" si="285"/>
        <v>66042</v>
      </c>
      <c r="CG216">
        <v>10000</v>
      </c>
      <c r="CH216">
        <v>0</v>
      </c>
      <c r="CI216">
        <f t="shared" si="286"/>
        <v>200</v>
      </c>
      <c r="CJ216">
        <f t="shared" si="287"/>
        <v>55842</v>
      </c>
      <c r="CK216">
        <v>51700</v>
      </c>
      <c r="CL216">
        <f t="shared" si="288"/>
        <v>7238.0000000000009</v>
      </c>
      <c r="CM216">
        <f t="shared" si="289"/>
        <v>6204</v>
      </c>
      <c r="CN216">
        <v>400</v>
      </c>
      <c r="CO216">
        <v>500</v>
      </c>
      <c r="CP216">
        <f t="shared" si="290"/>
        <v>66042</v>
      </c>
      <c r="CQ216">
        <v>10000</v>
      </c>
      <c r="CR216">
        <v>0</v>
      </c>
      <c r="CS216">
        <f t="shared" si="291"/>
        <v>200</v>
      </c>
      <c r="CT216">
        <f t="shared" si="292"/>
        <v>55842</v>
      </c>
      <c r="CU216">
        <v>51700</v>
      </c>
      <c r="CV216">
        <f t="shared" si="293"/>
        <v>7238.0000000000009</v>
      </c>
      <c r="CW216">
        <f t="shared" si="294"/>
        <v>6204</v>
      </c>
      <c r="CX216">
        <v>400</v>
      </c>
      <c r="CY216">
        <v>500</v>
      </c>
      <c r="CZ216">
        <f t="shared" si="295"/>
        <v>66042</v>
      </c>
      <c r="DA216">
        <v>10000</v>
      </c>
      <c r="DB216">
        <v>0</v>
      </c>
      <c r="DC216">
        <f t="shared" si="296"/>
        <v>200</v>
      </c>
      <c r="DD216">
        <f t="shared" si="297"/>
        <v>55842</v>
      </c>
      <c r="DE216">
        <v>51700</v>
      </c>
      <c r="DF216">
        <f t="shared" si="298"/>
        <v>7238.0000000000009</v>
      </c>
      <c r="DG216">
        <f t="shared" si="299"/>
        <v>6204</v>
      </c>
      <c r="DH216">
        <v>400</v>
      </c>
      <c r="DI216">
        <v>500</v>
      </c>
      <c r="DJ216">
        <f t="shared" si="300"/>
        <v>66042</v>
      </c>
      <c r="DK216">
        <v>10000</v>
      </c>
      <c r="DL216">
        <v>0</v>
      </c>
      <c r="DM216">
        <f t="shared" si="301"/>
        <v>200</v>
      </c>
      <c r="DN216">
        <f t="shared" si="302"/>
        <v>55842</v>
      </c>
      <c r="DO216">
        <v>51700</v>
      </c>
      <c r="DP216">
        <f t="shared" si="303"/>
        <v>7238.0000000000009</v>
      </c>
      <c r="DQ216">
        <f t="shared" si="304"/>
        <v>6204</v>
      </c>
      <c r="DR216">
        <v>400</v>
      </c>
      <c r="DS216">
        <v>500</v>
      </c>
      <c r="DT216">
        <f t="shared" si="305"/>
        <v>66042</v>
      </c>
      <c r="DU216">
        <v>10000</v>
      </c>
      <c r="DV216">
        <v>0</v>
      </c>
      <c r="DW216">
        <f t="shared" si="306"/>
        <v>200</v>
      </c>
      <c r="DX216">
        <f t="shared" si="307"/>
        <v>55842</v>
      </c>
      <c r="DY216">
        <f t="shared" si="308"/>
        <v>782936</v>
      </c>
      <c r="DZ216">
        <f t="shared" si="240"/>
        <v>2400</v>
      </c>
      <c r="EA216">
        <f t="shared" si="241"/>
        <v>50000</v>
      </c>
      <c r="EB216">
        <v>0</v>
      </c>
      <c r="EC216">
        <f t="shared" si="242"/>
        <v>730536</v>
      </c>
      <c r="ED216">
        <f t="shared" si="243"/>
        <v>120000</v>
      </c>
      <c r="EE216">
        <f t="shared" si="244"/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f t="shared" si="245"/>
        <v>120000</v>
      </c>
      <c r="EQ216">
        <f t="shared" si="309"/>
        <v>120000</v>
      </c>
      <c r="ER216">
        <f t="shared" si="246"/>
        <v>610536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f t="shared" si="310"/>
        <v>0</v>
      </c>
      <c r="FA216">
        <f t="shared" si="311"/>
        <v>610536</v>
      </c>
      <c r="FB216">
        <f t="shared" si="312"/>
        <v>12500</v>
      </c>
      <c r="FC216">
        <f t="shared" si="313"/>
        <v>11054</v>
      </c>
      <c r="FD216">
        <f t="shared" si="314"/>
        <v>23554</v>
      </c>
      <c r="FE216">
        <f t="shared" si="315"/>
        <v>23554</v>
      </c>
      <c r="FF216">
        <f t="shared" si="316"/>
        <v>942.16</v>
      </c>
      <c r="FG216">
        <f t="shared" si="317"/>
        <v>24496</v>
      </c>
      <c r="FH216">
        <v>0</v>
      </c>
      <c r="FI216">
        <f t="shared" si="318"/>
        <v>24496</v>
      </c>
      <c r="FJ216" t="b">
        <f t="shared" si="319"/>
        <v>1</v>
      </c>
    </row>
    <row r="217" spans="1:166" customFormat="1" hidden="1" x14ac:dyDescent="0.25">
      <c r="A217">
        <f>_xlfn.AGGREGATE(3,5,$B$2:B217)</f>
        <v>100</v>
      </c>
      <c r="B217" t="s">
        <v>554</v>
      </c>
      <c r="C217" t="s">
        <v>555</v>
      </c>
      <c r="D217" t="s">
        <v>820</v>
      </c>
      <c r="E217" t="s">
        <v>847</v>
      </c>
      <c r="F217">
        <v>0</v>
      </c>
      <c r="G217">
        <v>0</v>
      </c>
      <c r="H217">
        <v>45900</v>
      </c>
      <c r="I217">
        <f t="shared" si="247"/>
        <v>4590</v>
      </c>
      <c r="J217">
        <f t="shared" si="248"/>
        <v>5508</v>
      </c>
      <c r="K217">
        <v>0</v>
      </c>
      <c r="L217">
        <v>0</v>
      </c>
      <c r="M217">
        <f t="shared" si="249"/>
        <v>55998</v>
      </c>
      <c r="N217">
        <v>3000</v>
      </c>
      <c r="O217">
        <v>0</v>
      </c>
      <c r="P217">
        <f t="shared" si="250"/>
        <v>200</v>
      </c>
      <c r="Q217">
        <f t="shared" si="251"/>
        <v>52798</v>
      </c>
      <c r="R217">
        <v>45900</v>
      </c>
      <c r="S217">
        <f t="shared" si="252"/>
        <v>4590</v>
      </c>
      <c r="T217">
        <f t="shared" si="253"/>
        <v>5508</v>
      </c>
      <c r="U217">
        <v>0</v>
      </c>
      <c r="V217">
        <v>0</v>
      </c>
      <c r="W217">
        <f t="shared" si="254"/>
        <v>55998</v>
      </c>
      <c r="X217">
        <v>3000</v>
      </c>
      <c r="Y217">
        <v>0</v>
      </c>
      <c r="Z217">
        <f t="shared" si="255"/>
        <v>200</v>
      </c>
      <c r="AA217">
        <f t="shared" si="256"/>
        <v>52798</v>
      </c>
      <c r="AB217">
        <v>45900</v>
      </c>
      <c r="AC217">
        <f t="shared" si="257"/>
        <v>6426.0000000000009</v>
      </c>
      <c r="AD217">
        <f t="shared" si="258"/>
        <v>5508</v>
      </c>
      <c r="AE217">
        <v>0</v>
      </c>
      <c r="AF217">
        <v>0</v>
      </c>
      <c r="AG217">
        <f t="shared" si="259"/>
        <v>57834</v>
      </c>
      <c r="AH217">
        <v>3000</v>
      </c>
      <c r="AI217">
        <v>0</v>
      </c>
      <c r="AJ217">
        <f t="shared" si="260"/>
        <v>200</v>
      </c>
      <c r="AK217">
        <f t="shared" si="261"/>
        <v>54634</v>
      </c>
      <c r="AL217">
        <v>45900</v>
      </c>
      <c r="AM217">
        <f t="shared" si="262"/>
        <v>6426.0000000000009</v>
      </c>
      <c r="AN217">
        <f t="shared" si="263"/>
        <v>5508</v>
      </c>
      <c r="AO217">
        <v>0</v>
      </c>
      <c r="AP217">
        <v>0</v>
      </c>
      <c r="AQ217">
        <f t="shared" si="264"/>
        <v>57834</v>
      </c>
      <c r="AR217">
        <v>3000</v>
      </c>
      <c r="AS217">
        <v>0</v>
      </c>
      <c r="AT217">
        <f t="shared" si="265"/>
        <v>200</v>
      </c>
      <c r="AU217">
        <f t="shared" si="266"/>
        <v>54634</v>
      </c>
      <c r="AV217">
        <v>47300</v>
      </c>
      <c r="AW217">
        <f t="shared" si="267"/>
        <v>6622.0000000000009</v>
      </c>
      <c r="AX217">
        <f t="shared" si="268"/>
        <v>1836</v>
      </c>
      <c r="AY217">
        <f t="shared" si="269"/>
        <v>5676</v>
      </c>
      <c r="AZ217">
        <v>0</v>
      </c>
      <c r="BA217">
        <v>0</v>
      </c>
      <c r="BB217">
        <f t="shared" si="270"/>
        <v>61434</v>
      </c>
      <c r="BC217">
        <v>3000</v>
      </c>
      <c r="BD217">
        <v>0</v>
      </c>
      <c r="BE217">
        <f t="shared" si="271"/>
        <v>200</v>
      </c>
      <c r="BF217">
        <f t="shared" si="272"/>
        <v>58234</v>
      </c>
      <c r="BG217">
        <v>47300</v>
      </c>
      <c r="BH217">
        <f t="shared" si="273"/>
        <v>6622.0000000000009</v>
      </c>
      <c r="BI217">
        <f t="shared" si="274"/>
        <v>5676</v>
      </c>
      <c r="BJ217">
        <v>0</v>
      </c>
      <c r="BK217">
        <v>0</v>
      </c>
      <c r="BL217">
        <f t="shared" si="275"/>
        <v>59598</v>
      </c>
      <c r="BM217">
        <v>3000</v>
      </c>
      <c r="BN217">
        <v>0</v>
      </c>
      <c r="BO217">
        <f t="shared" si="276"/>
        <v>200</v>
      </c>
      <c r="BP217">
        <f t="shared" si="277"/>
        <v>56398</v>
      </c>
      <c r="BQ217">
        <v>47300</v>
      </c>
      <c r="BR217">
        <f t="shared" si="278"/>
        <v>6622.0000000000009</v>
      </c>
      <c r="BS217">
        <f t="shared" si="279"/>
        <v>5676</v>
      </c>
      <c r="BT217">
        <v>0</v>
      </c>
      <c r="BU217">
        <v>0</v>
      </c>
      <c r="BV217">
        <f t="shared" si="280"/>
        <v>59598</v>
      </c>
      <c r="BW217">
        <v>3000</v>
      </c>
      <c r="BX217">
        <v>0</v>
      </c>
      <c r="BY217">
        <f t="shared" si="281"/>
        <v>200</v>
      </c>
      <c r="BZ217">
        <f t="shared" si="282"/>
        <v>56398</v>
      </c>
      <c r="CA217">
        <v>47300</v>
      </c>
      <c r="CB217">
        <f t="shared" si="283"/>
        <v>6622.0000000000009</v>
      </c>
      <c r="CC217">
        <f t="shared" si="284"/>
        <v>5676</v>
      </c>
      <c r="CD217">
        <v>0</v>
      </c>
      <c r="CE217">
        <v>0</v>
      </c>
      <c r="CF217">
        <f t="shared" si="285"/>
        <v>59598</v>
      </c>
      <c r="CG217">
        <v>3000</v>
      </c>
      <c r="CH217">
        <v>0</v>
      </c>
      <c r="CI217">
        <f t="shared" si="286"/>
        <v>200</v>
      </c>
      <c r="CJ217">
        <f t="shared" si="287"/>
        <v>56398</v>
      </c>
      <c r="CK217">
        <v>47300</v>
      </c>
      <c r="CL217">
        <f t="shared" si="288"/>
        <v>6622.0000000000009</v>
      </c>
      <c r="CM217">
        <f t="shared" si="289"/>
        <v>5676</v>
      </c>
      <c r="CN217">
        <v>0</v>
      </c>
      <c r="CO217">
        <v>0</v>
      </c>
      <c r="CP217">
        <f t="shared" si="290"/>
        <v>59598</v>
      </c>
      <c r="CQ217">
        <v>3000</v>
      </c>
      <c r="CR217">
        <v>0</v>
      </c>
      <c r="CS217">
        <f t="shared" si="291"/>
        <v>200</v>
      </c>
      <c r="CT217">
        <f t="shared" si="292"/>
        <v>56398</v>
      </c>
      <c r="CU217">
        <v>47300</v>
      </c>
      <c r="CV217">
        <f t="shared" si="293"/>
        <v>6622.0000000000009</v>
      </c>
      <c r="CW217">
        <f t="shared" si="294"/>
        <v>5676</v>
      </c>
      <c r="CX217">
        <v>0</v>
      </c>
      <c r="CY217">
        <v>0</v>
      </c>
      <c r="CZ217">
        <f t="shared" si="295"/>
        <v>59598</v>
      </c>
      <c r="DA217">
        <v>3000</v>
      </c>
      <c r="DB217">
        <v>0</v>
      </c>
      <c r="DC217">
        <f t="shared" si="296"/>
        <v>200</v>
      </c>
      <c r="DD217">
        <f t="shared" si="297"/>
        <v>56398</v>
      </c>
      <c r="DE217">
        <v>47300</v>
      </c>
      <c r="DF217">
        <f t="shared" si="298"/>
        <v>6622.0000000000009</v>
      </c>
      <c r="DG217">
        <f t="shared" si="299"/>
        <v>5676</v>
      </c>
      <c r="DH217">
        <v>0</v>
      </c>
      <c r="DI217">
        <v>0</v>
      </c>
      <c r="DJ217">
        <f t="shared" si="300"/>
        <v>59598</v>
      </c>
      <c r="DK217">
        <v>3000</v>
      </c>
      <c r="DL217">
        <v>0</v>
      </c>
      <c r="DM217">
        <f t="shared" si="301"/>
        <v>200</v>
      </c>
      <c r="DN217">
        <f t="shared" si="302"/>
        <v>56398</v>
      </c>
      <c r="DO217">
        <v>47300</v>
      </c>
      <c r="DP217">
        <f t="shared" si="303"/>
        <v>6622.0000000000009</v>
      </c>
      <c r="DQ217">
        <f t="shared" si="304"/>
        <v>5676</v>
      </c>
      <c r="DR217">
        <v>0</v>
      </c>
      <c r="DS217">
        <v>0</v>
      </c>
      <c r="DT217">
        <f t="shared" si="305"/>
        <v>59598</v>
      </c>
      <c r="DU217">
        <v>3000</v>
      </c>
      <c r="DV217">
        <v>0</v>
      </c>
      <c r="DW217">
        <f t="shared" si="306"/>
        <v>200</v>
      </c>
      <c r="DX217">
        <f t="shared" si="307"/>
        <v>56398</v>
      </c>
      <c r="DY217">
        <f t="shared" si="308"/>
        <v>706284</v>
      </c>
      <c r="DZ217">
        <f t="shared" si="240"/>
        <v>2400</v>
      </c>
      <c r="EA217">
        <f t="shared" si="241"/>
        <v>50000</v>
      </c>
      <c r="EB217">
        <v>0</v>
      </c>
      <c r="EC217">
        <f t="shared" si="242"/>
        <v>653884</v>
      </c>
      <c r="ED217">
        <f t="shared" si="243"/>
        <v>36000</v>
      </c>
      <c r="EE217">
        <f t="shared" si="244"/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f t="shared" si="245"/>
        <v>36000</v>
      </c>
      <c r="EQ217">
        <f t="shared" si="309"/>
        <v>36000</v>
      </c>
      <c r="ER217">
        <f t="shared" si="246"/>
        <v>617884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f t="shared" si="310"/>
        <v>0</v>
      </c>
      <c r="FA217">
        <f t="shared" si="311"/>
        <v>617884</v>
      </c>
      <c r="FB217">
        <f t="shared" si="312"/>
        <v>12500</v>
      </c>
      <c r="FC217">
        <f t="shared" si="313"/>
        <v>11788</v>
      </c>
      <c r="FD217">
        <f t="shared" si="314"/>
        <v>24288</v>
      </c>
      <c r="FE217">
        <f t="shared" si="315"/>
        <v>24288</v>
      </c>
      <c r="FF217">
        <f t="shared" si="316"/>
        <v>971.52</v>
      </c>
      <c r="FG217">
        <f t="shared" si="317"/>
        <v>25260</v>
      </c>
      <c r="FH217">
        <v>0</v>
      </c>
      <c r="FI217">
        <f t="shared" si="318"/>
        <v>25260</v>
      </c>
      <c r="FJ217" t="b">
        <f t="shared" si="319"/>
        <v>1</v>
      </c>
    </row>
    <row r="218" spans="1:166" customFormat="1" hidden="1" x14ac:dyDescent="0.25">
      <c r="A218">
        <f>_xlfn.AGGREGATE(3,5,$B$2:B218)</f>
        <v>100</v>
      </c>
      <c r="B218" t="s">
        <v>556</v>
      </c>
      <c r="C218" t="s">
        <v>557</v>
      </c>
      <c r="D218" t="s">
        <v>820</v>
      </c>
      <c r="E218" t="s">
        <v>847</v>
      </c>
      <c r="F218">
        <v>0</v>
      </c>
      <c r="G218">
        <v>0</v>
      </c>
      <c r="H218">
        <v>48700</v>
      </c>
      <c r="I218">
        <f t="shared" si="247"/>
        <v>4870</v>
      </c>
      <c r="J218">
        <f t="shared" si="248"/>
        <v>5844</v>
      </c>
      <c r="K218">
        <v>0</v>
      </c>
      <c r="L218">
        <v>0</v>
      </c>
      <c r="M218">
        <f t="shared" si="249"/>
        <v>59414</v>
      </c>
      <c r="N218">
        <v>4000</v>
      </c>
      <c r="O218">
        <v>60</v>
      </c>
      <c r="P218">
        <f t="shared" si="250"/>
        <v>200</v>
      </c>
      <c r="Q218">
        <f t="shared" si="251"/>
        <v>55154</v>
      </c>
      <c r="R218">
        <v>48700</v>
      </c>
      <c r="S218">
        <f t="shared" si="252"/>
        <v>4870</v>
      </c>
      <c r="T218">
        <f t="shared" si="253"/>
        <v>5844</v>
      </c>
      <c r="U218">
        <v>0</v>
      </c>
      <c r="V218">
        <v>0</v>
      </c>
      <c r="W218">
        <f t="shared" si="254"/>
        <v>59414</v>
      </c>
      <c r="X218">
        <v>4000</v>
      </c>
      <c r="Y218">
        <v>60</v>
      </c>
      <c r="Z218">
        <f t="shared" si="255"/>
        <v>200</v>
      </c>
      <c r="AA218">
        <f t="shared" si="256"/>
        <v>55154</v>
      </c>
      <c r="AB218">
        <v>48700</v>
      </c>
      <c r="AC218">
        <f t="shared" si="257"/>
        <v>6818.0000000000009</v>
      </c>
      <c r="AD218">
        <f t="shared" si="258"/>
        <v>5844</v>
      </c>
      <c r="AE218">
        <v>0</v>
      </c>
      <c r="AF218">
        <v>0</v>
      </c>
      <c r="AG218">
        <f t="shared" si="259"/>
        <v>61362</v>
      </c>
      <c r="AH218">
        <v>4000</v>
      </c>
      <c r="AI218">
        <v>60</v>
      </c>
      <c r="AJ218">
        <f t="shared" si="260"/>
        <v>200</v>
      </c>
      <c r="AK218">
        <f t="shared" si="261"/>
        <v>57102</v>
      </c>
      <c r="AL218">
        <v>48700</v>
      </c>
      <c r="AM218">
        <f t="shared" si="262"/>
        <v>6818.0000000000009</v>
      </c>
      <c r="AN218">
        <f t="shared" si="263"/>
        <v>5844</v>
      </c>
      <c r="AO218">
        <v>0</v>
      </c>
      <c r="AP218">
        <v>0</v>
      </c>
      <c r="AQ218">
        <f t="shared" si="264"/>
        <v>61362</v>
      </c>
      <c r="AR218">
        <v>4000</v>
      </c>
      <c r="AS218">
        <v>60</v>
      </c>
      <c r="AT218">
        <f t="shared" si="265"/>
        <v>200</v>
      </c>
      <c r="AU218">
        <f t="shared" si="266"/>
        <v>57102</v>
      </c>
      <c r="AV218">
        <v>50200</v>
      </c>
      <c r="AW218">
        <f t="shared" si="267"/>
        <v>7028.0000000000009</v>
      </c>
      <c r="AX218">
        <f t="shared" si="268"/>
        <v>1948</v>
      </c>
      <c r="AY218">
        <f t="shared" si="269"/>
        <v>6024</v>
      </c>
      <c r="AZ218">
        <v>0</v>
      </c>
      <c r="BA218">
        <v>0</v>
      </c>
      <c r="BB218">
        <f t="shared" si="270"/>
        <v>65200</v>
      </c>
      <c r="BC218">
        <v>4000</v>
      </c>
      <c r="BD218">
        <v>60</v>
      </c>
      <c r="BE218">
        <f t="shared" si="271"/>
        <v>200</v>
      </c>
      <c r="BF218">
        <f t="shared" si="272"/>
        <v>60940</v>
      </c>
      <c r="BG218">
        <v>50200</v>
      </c>
      <c r="BH218">
        <f t="shared" si="273"/>
        <v>7028.0000000000009</v>
      </c>
      <c r="BI218">
        <f t="shared" si="274"/>
        <v>6024</v>
      </c>
      <c r="BJ218">
        <v>0</v>
      </c>
      <c r="BK218">
        <v>0</v>
      </c>
      <c r="BL218">
        <f t="shared" si="275"/>
        <v>63252</v>
      </c>
      <c r="BM218">
        <v>4000</v>
      </c>
      <c r="BN218">
        <v>60</v>
      </c>
      <c r="BO218">
        <f t="shared" si="276"/>
        <v>200</v>
      </c>
      <c r="BP218">
        <f t="shared" si="277"/>
        <v>58992</v>
      </c>
      <c r="BQ218">
        <v>50200</v>
      </c>
      <c r="BR218">
        <f t="shared" si="278"/>
        <v>7028.0000000000009</v>
      </c>
      <c r="BS218">
        <f t="shared" si="279"/>
        <v>6024</v>
      </c>
      <c r="BT218">
        <v>0</v>
      </c>
      <c r="BU218">
        <v>0</v>
      </c>
      <c r="BV218">
        <f t="shared" si="280"/>
        <v>63252</v>
      </c>
      <c r="BW218">
        <v>4000</v>
      </c>
      <c r="BX218">
        <v>60</v>
      </c>
      <c r="BY218">
        <f t="shared" si="281"/>
        <v>200</v>
      </c>
      <c r="BZ218">
        <f t="shared" si="282"/>
        <v>58992</v>
      </c>
      <c r="CA218">
        <v>50200</v>
      </c>
      <c r="CB218">
        <f t="shared" si="283"/>
        <v>7028.0000000000009</v>
      </c>
      <c r="CC218">
        <f t="shared" si="284"/>
        <v>6024</v>
      </c>
      <c r="CD218">
        <v>0</v>
      </c>
      <c r="CE218">
        <v>0</v>
      </c>
      <c r="CF218">
        <f t="shared" si="285"/>
        <v>63252</v>
      </c>
      <c r="CG218">
        <v>4000</v>
      </c>
      <c r="CH218">
        <v>60</v>
      </c>
      <c r="CI218">
        <f t="shared" si="286"/>
        <v>200</v>
      </c>
      <c r="CJ218">
        <f t="shared" si="287"/>
        <v>58992</v>
      </c>
      <c r="CK218">
        <v>50200</v>
      </c>
      <c r="CL218">
        <f t="shared" si="288"/>
        <v>7028.0000000000009</v>
      </c>
      <c r="CM218">
        <f t="shared" si="289"/>
        <v>6024</v>
      </c>
      <c r="CN218">
        <v>0</v>
      </c>
      <c r="CO218">
        <v>0</v>
      </c>
      <c r="CP218">
        <f t="shared" si="290"/>
        <v>63252</v>
      </c>
      <c r="CQ218">
        <v>4000</v>
      </c>
      <c r="CR218">
        <v>60</v>
      </c>
      <c r="CS218">
        <f t="shared" si="291"/>
        <v>200</v>
      </c>
      <c r="CT218">
        <f t="shared" si="292"/>
        <v>58992</v>
      </c>
      <c r="CU218">
        <v>50200</v>
      </c>
      <c r="CV218">
        <f t="shared" si="293"/>
        <v>7028.0000000000009</v>
      </c>
      <c r="CW218">
        <f t="shared" si="294"/>
        <v>6024</v>
      </c>
      <c r="CX218">
        <v>0</v>
      </c>
      <c r="CY218">
        <v>0</v>
      </c>
      <c r="CZ218">
        <f t="shared" si="295"/>
        <v>63252</v>
      </c>
      <c r="DA218">
        <v>4000</v>
      </c>
      <c r="DB218">
        <v>60</v>
      </c>
      <c r="DC218">
        <f t="shared" si="296"/>
        <v>200</v>
      </c>
      <c r="DD218">
        <f t="shared" si="297"/>
        <v>58992</v>
      </c>
      <c r="DE218">
        <v>50200</v>
      </c>
      <c r="DF218">
        <f t="shared" si="298"/>
        <v>7028.0000000000009</v>
      </c>
      <c r="DG218">
        <f t="shared" si="299"/>
        <v>6024</v>
      </c>
      <c r="DH218">
        <v>0</v>
      </c>
      <c r="DI218">
        <v>0</v>
      </c>
      <c r="DJ218">
        <f t="shared" si="300"/>
        <v>63252</v>
      </c>
      <c r="DK218">
        <v>4000</v>
      </c>
      <c r="DL218">
        <v>60</v>
      </c>
      <c r="DM218">
        <f t="shared" si="301"/>
        <v>200</v>
      </c>
      <c r="DN218">
        <f t="shared" si="302"/>
        <v>58992</v>
      </c>
      <c r="DO218">
        <v>50200</v>
      </c>
      <c r="DP218">
        <f t="shared" si="303"/>
        <v>7028.0000000000009</v>
      </c>
      <c r="DQ218">
        <f t="shared" si="304"/>
        <v>6024</v>
      </c>
      <c r="DR218">
        <v>0</v>
      </c>
      <c r="DS218">
        <v>0</v>
      </c>
      <c r="DT218">
        <f t="shared" si="305"/>
        <v>63252</v>
      </c>
      <c r="DU218">
        <v>4000</v>
      </c>
      <c r="DV218">
        <v>60</v>
      </c>
      <c r="DW218">
        <f t="shared" si="306"/>
        <v>200</v>
      </c>
      <c r="DX218">
        <f t="shared" si="307"/>
        <v>58992</v>
      </c>
      <c r="DY218">
        <f t="shared" si="308"/>
        <v>749516</v>
      </c>
      <c r="DZ218">
        <f t="shared" si="240"/>
        <v>2400</v>
      </c>
      <c r="EA218">
        <f t="shared" si="241"/>
        <v>50000</v>
      </c>
      <c r="EB218">
        <v>0</v>
      </c>
      <c r="EC218">
        <f t="shared" si="242"/>
        <v>697116</v>
      </c>
      <c r="ED218">
        <f t="shared" si="243"/>
        <v>48000</v>
      </c>
      <c r="EE218">
        <f t="shared" si="244"/>
        <v>720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f t="shared" si="245"/>
        <v>48720</v>
      </c>
      <c r="EQ218">
        <f t="shared" si="309"/>
        <v>48720</v>
      </c>
      <c r="ER218">
        <f t="shared" si="246"/>
        <v>648396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f t="shared" si="310"/>
        <v>0</v>
      </c>
      <c r="FA218">
        <f t="shared" si="311"/>
        <v>648396</v>
      </c>
      <c r="FB218">
        <f t="shared" si="312"/>
        <v>12500</v>
      </c>
      <c r="FC218">
        <f t="shared" si="313"/>
        <v>14840</v>
      </c>
      <c r="FD218">
        <f t="shared" si="314"/>
        <v>27340</v>
      </c>
      <c r="FE218">
        <f t="shared" si="315"/>
        <v>27340</v>
      </c>
      <c r="FF218">
        <f t="shared" si="316"/>
        <v>1093.5999999999999</v>
      </c>
      <c r="FG218">
        <f t="shared" si="317"/>
        <v>28434</v>
      </c>
      <c r="FH218">
        <v>0</v>
      </c>
      <c r="FI218">
        <f t="shared" si="318"/>
        <v>28434</v>
      </c>
      <c r="FJ218" t="b">
        <f t="shared" si="319"/>
        <v>1</v>
      </c>
    </row>
    <row r="219" spans="1:166" x14ac:dyDescent="0.25">
      <c r="A219" s="1">
        <f>_xlfn.AGGREGATE(3,5,$B$2:B219)</f>
        <v>101</v>
      </c>
      <c r="B219" s="1" t="s">
        <v>558</v>
      </c>
      <c r="C219" s="1" t="s">
        <v>559</v>
      </c>
      <c r="D219" s="1" t="s">
        <v>820</v>
      </c>
      <c r="E219" s="1" t="s">
        <v>846</v>
      </c>
      <c r="F219" s="1">
        <v>0</v>
      </c>
      <c r="G219" s="1">
        <v>6000</v>
      </c>
      <c r="H219" s="1">
        <v>32500</v>
      </c>
      <c r="I219" s="1">
        <f t="shared" si="247"/>
        <v>3250</v>
      </c>
      <c r="J219" s="1">
        <f t="shared" si="248"/>
        <v>3900</v>
      </c>
      <c r="K219" s="1">
        <v>0</v>
      </c>
      <c r="L219" s="1">
        <v>0</v>
      </c>
      <c r="M219" s="1">
        <f t="shared" si="249"/>
        <v>39650</v>
      </c>
      <c r="N219" s="1">
        <v>5000</v>
      </c>
      <c r="O219" s="1">
        <v>0</v>
      </c>
      <c r="P219" s="1">
        <f t="shared" si="250"/>
        <v>150</v>
      </c>
      <c r="Q219" s="1">
        <f t="shared" si="251"/>
        <v>34500</v>
      </c>
      <c r="R219" s="1">
        <v>32500</v>
      </c>
      <c r="S219" s="1">
        <f t="shared" si="252"/>
        <v>3250</v>
      </c>
      <c r="T219" s="1">
        <f t="shared" si="253"/>
        <v>3900</v>
      </c>
      <c r="U219" s="1">
        <v>0</v>
      </c>
      <c r="V219" s="1">
        <v>0</v>
      </c>
      <c r="W219" s="1">
        <f t="shared" si="254"/>
        <v>39650</v>
      </c>
      <c r="X219" s="1">
        <v>5000</v>
      </c>
      <c r="Y219" s="1">
        <v>0</v>
      </c>
      <c r="Z219" s="1">
        <f t="shared" si="255"/>
        <v>150</v>
      </c>
      <c r="AA219" s="1">
        <f t="shared" si="256"/>
        <v>34500</v>
      </c>
      <c r="AB219" s="1">
        <v>32500</v>
      </c>
      <c r="AC219" s="1">
        <f t="shared" si="257"/>
        <v>4550</v>
      </c>
      <c r="AD219" s="1">
        <f t="shared" si="258"/>
        <v>3900</v>
      </c>
      <c r="AE219" s="1">
        <v>0</v>
      </c>
      <c r="AF219" s="1">
        <v>0</v>
      </c>
      <c r="AG219" s="1">
        <f t="shared" si="259"/>
        <v>40950</v>
      </c>
      <c r="AH219" s="1">
        <v>5000</v>
      </c>
      <c r="AI219" s="1">
        <v>0</v>
      </c>
      <c r="AJ219" s="1">
        <f t="shared" si="260"/>
        <v>200</v>
      </c>
      <c r="AK219" s="1">
        <f t="shared" si="261"/>
        <v>35750</v>
      </c>
      <c r="AL219" s="1">
        <v>32500</v>
      </c>
      <c r="AM219" s="1">
        <f t="shared" si="262"/>
        <v>4550</v>
      </c>
      <c r="AN219" s="1">
        <f t="shared" si="263"/>
        <v>3900</v>
      </c>
      <c r="AO219" s="1">
        <v>0</v>
      </c>
      <c r="AP219" s="1">
        <v>0</v>
      </c>
      <c r="AQ219" s="1">
        <f t="shared" si="264"/>
        <v>40950</v>
      </c>
      <c r="AR219" s="1">
        <v>5000</v>
      </c>
      <c r="AS219" s="1">
        <v>0</v>
      </c>
      <c r="AT219" s="1">
        <f t="shared" si="265"/>
        <v>200</v>
      </c>
      <c r="AU219" s="1">
        <f t="shared" si="266"/>
        <v>35750</v>
      </c>
      <c r="AV219" s="1">
        <v>33500</v>
      </c>
      <c r="AW219" s="1">
        <f t="shared" si="267"/>
        <v>4690</v>
      </c>
      <c r="AX219" s="1">
        <f t="shared" si="268"/>
        <v>1300</v>
      </c>
      <c r="AY219" s="1">
        <f t="shared" si="269"/>
        <v>4020</v>
      </c>
      <c r="AZ219" s="1">
        <v>0</v>
      </c>
      <c r="BA219" s="1">
        <v>0</v>
      </c>
      <c r="BB219" s="1">
        <f t="shared" si="270"/>
        <v>43510</v>
      </c>
      <c r="BC219" s="1">
        <v>5000</v>
      </c>
      <c r="BD219" s="1">
        <v>0</v>
      </c>
      <c r="BE219" s="1">
        <f t="shared" si="271"/>
        <v>200</v>
      </c>
      <c r="BF219" s="1">
        <f t="shared" si="272"/>
        <v>38310</v>
      </c>
      <c r="BG219" s="1">
        <v>33500</v>
      </c>
      <c r="BH219" s="1">
        <f t="shared" si="273"/>
        <v>4690</v>
      </c>
      <c r="BI219" s="1">
        <f t="shared" si="274"/>
        <v>4020</v>
      </c>
      <c r="BJ219" s="1">
        <v>0</v>
      </c>
      <c r="BK219" s="1">
        <v>0</v>
      </c>
      <c r="BL219" s="1">
        <f t="shared" si="275"/>
        <v>42210</v>
      </c>
      <c r="BM219" s="1">
        <v>5000</v>
      </c>
      <c r="BN219" s="1">
        <v>0</v>
      </c>
      <c r="BO219" s="1">
        <f t="shared" si="276"/>
        <v>200</v>
      </c>
      <c r="BP219" s="1">
        <f t="shared" si="277"/>
        <v>37010</v>
      </c>
      <c r="BQ219" s="1">
        <v>33500</v>
      </c>
      <c r="BR219" s="1">
        <f t="shared" si="278"/>
        <v>4690</v>
      </c>
      <c r="BS219" s="1">
        <f t="shared" si="279"/>
        <v>4020</v>
      </c>
      <c r="BT219" s="1">
        <v>0</v>
      </c>
      <c r="BU219" s="1">
        <v>0</v>
      </c>
      <c r="BV219" s="1">
        <f t="shared" si="280"/>
        <v>42210</v>
      </c>
      <c r="BW219" s="1">
        <v>5000</v>
      </c>
      <c r="BX219" s="1">
        <v>0</v>
      </c>
      <c r="BY219" s="1">
        <f t="shared" si="281"/>
        <v>200</v>
      </c>
      <c r="BZ219" s="1">
        <f t="shared" si="282"/>
        <v>37010</v>
      </c>
      <c r="CA219" s="1">
        <v>33500</v>
      </c>
      <c r="CB219" s="1">
        <f t="shared" si="283"/>
        <v>4690</v>
      </c>
      <c r="CC219" s="1">
        <f t="shared" si="284"/>
        <v>4020</v>
      </c>
      <c r="CD219" s="1">
        <v>0</v>
      </c>
      <c r="CE219" s="1">
        <v>0</v>
      </c>
      <c r="CF219" s="1">
        <f t="shared" si="285"/>
        <v>42210</v>
      </c>
      <c r="CG219" s="1">
        <v>5000</v>
      </c>
      <c r="CH219" s="1">
        <v>0</v>
      </c>
      <c r="CI219" s="1">
        <f t="shared" si="286"/>
        <v>200</v>
      </c>
      <c r="CJ219" s="1">
        <f t="shared" si="287"/>
        <v>37010</v>
      </c>
      <c r="CK219" s="1">
        <v>33500</v>
      </c>
      <c r="CL219" s="1">
        <f t="shared" si="288"/>
        <v>4690</v>
      </c>
      <c r="CM219" s="1">
        <f t="shared" si="289"/>
        <v>4020</v>
      </c>
      <c r="CN219" s="1">
        <v>0</v>
      </c>
      <c r="CO219" s="1">
        <v>0</v>
      </c>
      <c r="CP219" s="1">
        <f t="shared" si="290"/>
        <v>42210</v>
      </c>
      <c r="CQ219" s="1">
        <v>5000</v>
      </c>
      <c r="CR219" s="1">
        <v>0</v>
      </c>
      <c r="CS219" s="1">
        <f t="shared" si="291"/>
        <v>200</v>
      </c>
      <c r="CT219" s="1">
        <f t="shared" si="292"/>
        <v>37010</v>
      </c>
      <c r="CU219" s="1">
        <v>33500</v>
      </c>
      <c r="CV219" s="1">
        <f t="shared" si="293"/>
        <v>4690</v>
      </c>
      <c r="CW219" s="1">
        <f t="shared" si="294"/>
        <v>4020</v>
      </c>
      <c r="CX219" s="1">
        <v>0</v>
      </c>
      <c r="CY219" s="1">
        <v>0</v>
      </c>
      <c r="CZ219" s="1">
        <f t="shared" si="295"/>
        <v>42210</v>
      </c>
      <c r="DA219" s="1">
        <v>5000</v>
      </c>
      <c r="DB219" s="1">
        <v>0</v>
      </c>
      <c r="DC219" s="1">
        <f t="shared" si="296"/>
        <v>200</v>
      </c>
      <c r="DD219" s="1">
        <f t="shared" si="297"/>
        <v>37010</v>
      </c>
      <c r="DE219" s="1">
        <v>33500</v>
      </c>
      <c r="DF219" s="1">
        <f t="shared" si="298"/>
        <v>4690</v>
      </c>
      <c r="DG219" s="1">
        <f t="shared" si="299"/>
        <v>4020</v>
      </c>
      <c r="DH219" s="1">
        <v>0</v>
      </c>
      <c r="DI219" s="1">
        <v>0</v>
      </c>
      <c r="DJ219" s="1">
        <f t="shared" si="300"/>
        <v>42210</v>
      </c>
      <c r="DK219" s="1">
        <v>5000</v>
      </c>
      <c r="DL219" s="1">
        <v>0</v>
      </c>
      <c r="DM219" s="1">
        <f t="shared" si="301"/>
        <v>200</v>
      </c>
      <c r="DN219" s="1">
        <f t="shared" si="302"/>
        <v>37010</v>
      </c>
      <c r="DO219" s="1">
        <v>33500</v>
      </c>
      <c r="DP219" s="1">
        <f t="shared" si="303"/>
        <v>4690</v>
      </c>
      <c r="DQ219" s="1">
        <f t="shared" si="304"/>
        <v>4020</v>
      </c>
      <c r="DR219" s="1">
        <v>0</v>
      </c>
      <c r="DS219" s="1">
        <v>0</v>
      </c>
      <c r="DT219" s="1">
        <f t="shared" si="305"/>
        <v>42210</v>
      </c>
      <c r="DU219" s="1">
        <v>5000</v>
      </c>
      <c r="DV219" s="1">
        <v>0</v>
      </c>
      <c r="DW219" s="1">
        <f t="shared" si="306"/>
        <v>200</v>
      </c>
      <c r="DX219" s="1">
        <f t="shared" si="307"/>
        <v>37010</v>
      </c>
      <c r="DY219" s="1">
        <f t="shared" si="308"/>
        <v>506180</v>
      </c>
      <c r="DZ219" s="1">
        <f t="shared" si="240"/>
        <v>2300</v>
      </c>
      <c r="EA219" s="1">
        <f t="shared" si="241"/>
        <v>50000</v>
      </c>
      <c r="EB219" s="1">
        <v>0</v>
      </c>
      <c r="EC219" s="1">
        <f t="shared" si="242"/>
        <v>453880</v>
      </c>
      <c r="ED219" s="1">
        <f t="shared" si="243"/>
        <v>60000</v>
      </c>
      <c r="EE219" s="1">
        <f t="shared" si="244"/>
        <v>0</v>
      </c>
      <c r="EF219" s="1">
        <v>0</v>
      </c>
      <c r="EG219" s="1">
        <v>0</v>
      </c>
      <c r="EH219" s="1">
        <v>0</v>
      </c>
      <c r="EI219" s="1">
        <v>0</v>
      </c>
      <c r="EJ219" s="1">
        <v>0</v>
      </c>
      <c r="EK219" s="1">
        <v>0</v>
      </c>
      <c r="EL219" s="1">
        <v>0</v>
      </c>
      <c r="EM219" s="1">
        <v>0</v>
      </c>
      <c r="EN219" s="1">
        <v>0</v>
      </c>
      <c r="EO219" s="1">
        <v>0</v>
      </c>
      <c r="EP219" s="1">
        <f t="shared" si="245"/>
        <v>60000</v>
      </c>
      <c r="EQ219" s="1">
        <f t="shared" si="309"/>
        <v>60000</v>
      </c>
      <c r="ER219" s="1">
        <f t="shared" si="246"/>
        <v>393880</v>
      </c>
      <c r="ES219" s="1">
        <v>0</v>
      </c>
      <c r="ET219" s="1">
        <v>0</v>
      </c>
      <c r="EU219" s="1">
        <v>0</v>
      </c>
      <c r="EV219" s="1">
        <v>0</v>
      </c>
      <c r="EW219" s="1">
        <v>0</v>
      </c>
      <c r="EX219" s="1">
        <v>0</v>
      </c>
      <c r="EY219" s="1">
        <v>0</v>
      </c>
      <c r="EZ219" s="1">
        <f t="shared" si="310"/>
        <v>0</v>
      </c>
      <c r="FA219" s="1">
        <f t="shared" si="311"/>
        <v>393880</v>
      </c>
      <c r="FB219" s="1">
        <f t="shared" si="312"/>
        <v>7194</v>
      </c>
      <c r="FC219" s="1">
        <f t="shared" si="313"/>
        <v>0</v>
      </c>
      <c r="FD219" s="1">
        <f t="shared" si="314"/>
        <v>7194</v>
      </c>
      <c r="FE219" s="1">
        <f t="shared" si="315"/>
        <v>0</v>
      </c>
      <c r="FF219" s="1">
        <f t="shared" si="316"/>
        <v>0</v>
      </c>
      <c r="FG219" s="1">
        <f t="shared" si="317"/>
        <v>0</v>
      </c>
      <c r="FH219" s="1">
        <v>0</v>
      </c>
      <c r="FI219" s="1">
        <f t="shared" si="318"/>
        <v>0</v>
      </c>
      <c r="FJ219" s="1" t="b">
        <f t="shared" si="319"/>
        <v>1</v>
      </c>
    </row>
    <row r="220" spans="1:166" x14ac:dyDescent="0.25">
      <c r="A220" s="1">
        <f>_xlfn.AGGREGATE(3,5,$B$2:B220)</f>
        <v>102</v>
      </c>
      <c r="B220" s="1" t="s">
        <v>560</v>
      </c>
      <c r="C220" s="1" t="s">
        <v>561</v>
      </c>
      <c r="D220" s="1" t="s">
        <v>820</v>
      </c>
      <c r="E220" s="1" t="s">
        <v>846</v>
      </c>
      <c r="F220" s="1">
        <v>0</v>
      </c>
      <c r="G220" s="1">
        <v>0</v>
      </c>
      <c r="H220" s="1">
        <v>47800</v>
      </c>
      <c r="I220" s="1">
        <f t="shared" si="247"/>
        <v>4780</v>
      </c>
      <c r="J220" s="1">
        <f t="shared" si="248"/>
        <v>5736</v>
      </c>
      <c r="K220" s="1">
        <v>0</v>
      </c>
      <c r="L220" s="1">
        <v>500</v>
      </c>
      <c r="M220" s="1">
        <f t="shared" si="249"/>
        <v>58816</v>
      </c>
      <c r="N220" s="1">
        <v>10000</v>
      </c>
      <c r="O220" s="1">
        <v>0</v>
      </c>
      <c r="P220" s="1">
        <f t="shared" si="250"/>
        <v>200</v>
      </c>
      <c r="Q220" s="1">
        <f t="shared" si="251"/>
        <v>48616</v>
      </c>
      <c r="R220" s="1">
        <v>47800</v>
      </c>
      <c r="S220" s="1">
        <f t="shared" si="252"/>
        <v>4780</v>
      </c>
      <c r="T220" s="1">
        <f t="shared" si="253"/>
        <v>5736</v>
      </c>
      <c r="U220" s="1">
        <v>0</v>
      </c>
      <c r="V220" s="1">
        <v>500</v>
      </c>
      <c r="W220" s="1">
        <f t="shared" si="254"/>
        <v>58816</v>
      </c>
      <c r="X220" s="1">
        <v>10000</v>
      </c>
      <c r="Y220" s="1">
        <v>0</v>
      </c>
      <c r="Z220" s="1">
        <f t="shared" si="255"/>
        <v>200</v>
      </c>
      <c r="AA220" s="1">
        <f t="shared" si="256"/>
        <v>48616</v>
      </c>
      <c r="AB220" s="1">
        <v>47800</v>
      </c>
      <c r="AC220" s="1">
        <f t="shared" si="257"/>
        <v>6692.0000000000009</v>
      </c>
      <c r="AD220" s="1">
        <f t="shared" si="258"/>
        <v>5736</v>
      </c>
      <c r="AE220" s="1">
        <v>0</v>
      </c>
      <c r="AF220" s="1">
        <v>500</v>
      </c>
      <c r="AG220" s="1">
        <f t="shared" si="259"/>
        <v>60728</v>
      </c>
      <c r="AH220" s="1">
        <v>10000</v>
      </c>
      <c r="AI220" s="1">
        <v>0</v>
      </c>
      <c r="AJ220" s="1">
        <f t="shared" si="260"/>
        <v>200</v>
      </c>
      <c r="AK220" s="1">
        <f t="shared" si="261"/>
        <v>50528</v>
      </c>
      <c r="AL220" s="1">
        <v>47800</v>
      </c>
      <c r="AM220" s="1">
        <f t="shared" si="262"/>
        <v>6692.0000000000009</v>
      </c>
      <c r="AN220" s="1">
        <f t="shared" si="263"/>
        <v>5736</v>
      </c>
      <c r="AO220" s="1">
        <v>0</v>
      </c>
      <c r="AP220" s="1">
        <v>500</v>
      </c>
      <c r="AQ220" s="1">
        <f t="shared" si="264"/>
        <v>60728</v>
      </c>
      <c r="AR220" s="1">
        <v>10000</v>
      </c>
      <c r="AS220" s="1">
        <v>0</v>
      </c>
      <c r="AT220" s="1">
        <f t="shared" si="265"/>
        <v>200</v>
      </c>
      <c r="AU220" s="1">
        <f t="shared" si="266"/>
        <v>50528</v>
      </c>
      <c r="AV220" s="1">
        <v>49200</v>
      </c>
      <c r="AW220" s="1">
        <f t="shared" si="267"/>
        <v>6888.0000000000009</v>
      </c>
      <c r="AX220" s="1">
        <f t="shared" si="268"/>
        <v>1912</v>
      </c>
      <c r="AY220" s="1">
        <f t="shared" si="269"/>
        <v>5904</v>
      </c>
      <c r="AZ220" s="1">
        <v>0</v>
      </c>
      <c r="BA220" s="1">
        <v>500</v>
      </c>
      <c r="BB220" s="1">
        <f t="shared" si="270"/>
        <v>64404</v>
      </c>
      <c r="BC220" s="1">
        <v>10000</v>
      </c>
      <c r="BD220" s="1">
        <v>0</v>
      </c>
      <c r="BE220" s="1">
        <f t="shared" si="271"/>
        <v>200</v>
      </c>
      <c r="BF220" s="1">
        <f t="shared" si="272"/>
        <v>54204</v>
      </c>
      <c r="BG220" s="1">
        <v>49200</v>
      </c>
      <c r="BH220" s="1">
        <f t="shared" si="273"/>
        <v>6888.0000000000009</v>
      </c>
      <c r="BI220" s="1">
        <f t="shared" si="274"/>
        <v>5904</v>
      </c>
      <c r="BJ220" s="1">
        <v>0</v>
      </c>
      <c r="BK220" s="1">
        <v>500</v>
      </c>
      <c r="BL220" s="1">
        <f t="shared" si="275"/>
        <v>62492</v>
      </c>
      <c r="BM220" s="1">
        <v>10000</v>
      </c>
      <c r="BN220" s="1">
        <v>0</v>
      </c>
      <c r="BO220" s="1">
        <f t="shared" si="276"/>
        <v>200</v>
      </c>
      <c r="BP220" s="1">
        <f t="shared" si="277"/>
        <v>52292</v>
      </c>
      <c r="BQ220" s="1">
        <v>49200</v>
      </c>
      <c r="BR220" s="1">
        <f t="shared" si="278"/>
        <v>6888.0000000000009</v>
      </c>
      <c r="BS220" s="1">
        <f t="shared" si="279"/>
        <v>5904</v>
      </c>
      <c r="BT220" s="1">
        <v>0</v>
      </c>
      <c r="BU220" s="1">
        <v>500</v>
      </c>
      <c r="BV220" s="1">
        <f t="shared" si="280"/>
        <v>62492</v>
      </c>
      <c r="BW220" s="1">
        <v>10000</v>
      </c>
      <c r="BX220" s="1">
        <v>0</v>
      </c>
      <c r="BY220" s="1">
        <f t="shared" si="281"/>
        <v>200</v>
      </c>
      <c r="BZ220" s="1">
        <f t="shared" si="282"/>
        <v>52292</v>
      </c>
      <c r="CA220" s="1">
        <v>49200</v>
      </c>
      <c r="CB220" s="1">
        <f t="shared" si="283"/>
        <v>6888.0000000000009</v>
      </c>
      <c r="CC220" s="1">
        <f t="shared" si="284"/>
        <v>5904</v>
      </c>
      <c r="CD220" s="1">
        <v>0</v>
      </c>
      <c r="CE220" s="1">
        <v>500</v>
      </c>
      <c r="CF220" s="1">
        <f t="shared" si="285"/>
        <v>62492</v>
      </c>
      <c r="CG220" s="1">
        <v>10000</v>
      </c>
      <c r="CH220" s="1">
        <v>0</v>
      </c>
      <c r="CI220" s="1">
        <f t="shared" si="286"/>
        <v>200</v>
      </c>
      <c r="CJ220" s="1">
        <f t="shared" si="287"/>
        <v>52292</v>
      </c>
      <c r="CK220" s="1">
        <v>49200</v>
      </c>
      <c r="CL220" s="1">
        <f t="shared" si="288"/>
        <v>6888.0000000000009</v>
      </c>
      <c r="CM220" s="1">
        <f t="shared" si="289"/>
        <v>5904</v>
      </c>
      <c r="CN220" s="1">
        <v>0</v>
      </c>
      <c r="CO220" s="1">
        <v>500</v>
      </c>
      <c r="CP220" s="1">
        <f t="shared" si="290"/>
        <v>62492</v>
      </c>
      <c r="CQ220" s="1">
        <v>10000</v>
      </c>
      <c r="CR220" s="1">
        <v>0</v>
      </c>
      <c r="CS220" s="1">
        <f t="shared" si="291"/>
        <v>200</v>
      </c>
      <c r="CT220" s="1">
        <f t="shared" si="292"/>
        <v>52292</v>
      </c>
      <c r="CU220" s="1">
        <v>49200</v>
      </c>
      <c r="CV220" s="1">
        <f t="shared" si="293"/>
        <v>6888.0000000000009</v>
      </c>
      <c r="CW220" s="1">
        <f t="shared" si="294"/>
        <v>5904</v>
      </c>
      <c r="CX220" s="1">
        <v>0</v>
      </c>
      <c r="CY220" s="1">
        <v>500</v>
      </c>
      <c r="CZ220" s="1">
        <f t="shared" si="295"/>
        <v>62492</v>
      </c>
      <c r="DA220" s="1">
        <v>10000</v>
      </c>
      <c r="DB220" s="1">
        <v>0</v>
      </c>
      <c r="DC220" s="1">
        <f t="shared" si="296"/>
        <v>200</v>
      </c>
      <c r="DD220" s="1">
        <f t="shared" si="297"/>
        <v>52292</v>
      </c>
      <c r="DE220" s="1">
        <v>49200</v>
      </c>
      <c r="DF220" s="1">
        <f t="shared" si="298"/>
        <v>6888.0000000000009</v>
      </c>
      <c r="DG220" s="1">
        <f t="shared" si="299"/>
        <v>5904</v>
      </c>
      <c r="DH220" s="1">
        <v>0</v>
      </c>
      <c r="DI220" s="1">
        <v>500</v>
      </c>
      <c r="DJ220" s="1">
        <f t="shared" si="300"/>
        <v>62492</v>
      </c>
      <c r="DK220" s="1">
        <v>10000</v>
      </c>
      <c r="DL220" s="1">
        <v>0</v>
      </c>
      <c r="DM220" s="1">
        <f t="shared" si="301"/>
        <v>200</v>
      </c>
      <c r="DN220" s="1">
        <f t="shared" si="302"/>
        <v>52292</v>
      </c>
      <c r="DO220" s="1">
        <v>49200</v>
      </c>
      <c r="DP220" s="1">
        <f t="shared" si="303"/>
        <v>6888.0000000000009</v>
      </c>
      <c r="DQ220" s="1">
        <f t="shared" si="304"/>
        <v>5904</v>
      </c>
      <c r="DR220" s="1">
        <v>0</v>
      </c>
      <c r="DS220" s="1">
        <v>500</v>
      </c>
      <c r="DT220" s="1">
        <f t="shared" si="305"/>
        <v>62492</v>
      </c>
      <c r="DU220" s="1">
        <v>10000</v>
      </c>
      <c r="DV220" s="1">
        <v>0</v>
      </c>
      <c r="DW220" s="1">
        <f t="shared" si="306"/>
        <v>200</v>
      </c>
      <c r="DX220" s="1">
        <f t="shared" si="307"/>
        <v>52292</v>
      </c>
      <c r="DY220" s="1">
        <f t="shared" si="308"/>
        <v>740936</v>
      </c>
      <c r="DZ220" s="1">
        <f t="shared" si="240"/>
        <v>2400</v>
      </c>
      <c r="EA220" s="1">
        <f t="shared" si="241"/>
        <v>50000</v>
      </c>
      <c r="EB220" s="1">
        <v>0</v>
      </c>
      <c r="EC220" s="1">
        <f t="shared" si="242"/>
        <v>688536</v>
      </c>
      <c r="ED220" s="1">
        <f t="shared" si="243"/>
        <v>120000</v>
      </c>
      <c r="EE220" s="1">
        <f t="shared" si="244"/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  <c r="EK220" s="1">
        <v>0</v>
      </c>
      <c r="EL220" s="1">
        <v>0</v>
      </c>
      <c r="EM220" s="1">
        <v>0</v>
      </c>
      <c r="EN220" s="1">
        <v>0</v>
      </c>
      <c r="EO220" s="1">
        <v>0</v>
      </c>
      <c r="EP220" s="1">
        <f t="shared" si="245"/>
        <v>120000</v>
      </c>
      <c r="EQ220" s="1">
        <f t="shared" si="309"/>
        <v>120000</v>
      </c>
      <c r="ER220" s="1">
        <f t="shared" si="246"/>
        <v>568536</v>
      </c>
      <c r="ES220" s="1">
        <v>0</v>
      </c>
      <c r="ET220" s="1">
        <v>0</v>
      </c>
      <c r="EU220" s="1">
        <v>0</v>
      </c>
      <c r="EV220" s="1">
        <v>0</v>
      </c>
      <c r="EW220" s="1">
        <v>0</v>
      </c>
      <c r="EX220" s="1">
        <v>0</v>
      </c>
      <c r="EY220" s="1">
        <v>0</v>
      </c>
      <c r="EZ220" s="1">
        <f t="shared" si="310"/>
        <v>0</v>
      </c>
      <c r="FA220" s="1">
        <f t="shared" si="311"/>
        <v>568536</v>
      </c>
      <c r="FB220" s="1">
        <f t="shared" si="312"/>
        <v>12500</v>
      </c>
      <c r="FC220" s="1">
        <f t="shared" si="313"/>
        <v>6854</v>
      </c>
      <c r="FD220" s="1">
        <f t="shared" si="314"/>
        <v>19354</v>
      </c>
      <c r="FE220" s="1">
        <f t="shared" si="315"/>
        <v>19354</v>
      </c>
      <c r="FF220" s="1">
        <f t="shared" si="316"/>
        <v>774.16</v>
      </c>
      <c r="FG220" s="1">
        <f t="shared" si="317"/>
        <v>20128</v>
      </c>
      <c r="FH220" s="1">
        <v>0</v>
      </c>
      <c r="FI220" s="1">
        <f t="shared" si="318"/>
        <v>20128</v>
      </c>
      <c r="FJ220" s="1" t="b">
        <f t="shared" si="319"/>
        <v>1</v>
      </c>
    </row>
    <row r="221" spans="1:166" x14ac:dyDescent="0.25">
      <c r="A221" s="1">
        <f>_xlfn.AGGREGATE(3,5,$B$2:B221)</f>
        <v>103</v>
      </c>
      <c r="B221" s="1" t="s">
        <v>562</v>
      </c>
      <c r="C221" s="1" t="s">
        <v>563</v>
      </c>
      <c r="D221" s="1" t="s">
        <v>821</v>
      </c>
      <c r="E221" s="1" t="s">
        <v>846</v>
      </c>
      <c r="F221" s="1">
        <v>0</v>
      </c>
      <c r="G221" s="1">
        <v>0</v>
      </c>
      <c r="H221" s="1">
        <v>48700</v>
      </c>
      <c r="I221" s="1">
        <f t="shared" si="247"/>
        <v>4870</v>
      </c>
      <c r="J221" s="1">
        <f t="shared" si="248"/>
        <v>5844</v>
      </c>
      <c r="K221" s="1">
        <v>400</v>
      </c>
      <c r="L221" s="1">
        <v>500</v>
      </c>
      <c r="M221" s="1">
        <f t="shared" si="249"/>
        <v>60314</v>
      </c>
      <c r="N221" s="1">
        <v>5000</v>
      </c>
      <c r="O221" s="1">
        <v>0</v>
      </c>
      <c r="P221" s="1">
        <f t="shared" si="250"/>
        <v>200</v>
      </c>
      <c r="Q221" s="1">
        <f t="shared" si="251"/>
        <v>55114</v>
      </c>
      <c r="R221" s="1">
        <v>48700</v>
      </c>
      <c r="S221" s="1">
        <f t="shared" si="252"/>
        <v>4870</v>
      </c>
      <c r="T221" s="1">
        <f t="shared" si="253"/>
        <v>5844</v>
      </c>
      <c r="U221" s="1">
        <v>400</v>
      </c>
      <c r="V221" s="1">
        <v>500</v>
      </c>
      <c r="W221" s="1">
        <f t="shared" si="254"/>
        <v>60314</v>
      </c>
      <c r="X221" s="1">
        <v>5000</v>
      </c>
      <c r="Y221" s="1">
        <v>0</v>
      </c>
      <c r="Z221" s="1">
        <f t="shared" si="255"/>
        <v>200</v>
      </c>
      <c r="AA221" s="1">
        <f t="shared" si="256"/>
        <v>55114</v>
      </c>
      <c r="AB221" s="1">
        <v>48700</v>
      </c>
      <c r="AC221" s="1">
        <f t="shared" si="257"/>
        <v>6818.0000000000009</v>
      </c>
      <c r="AD221" s="1">
        <f t="shared" si="258"/>
        <v>5844</v>
      </c>
      <c r="AE221" s="1">
        <v>400</v>
      </c>
      <c r="AF221" s="1">
        <v>500</v>
      </c>
      <c r="AG221" s="1">
        <f t="shared" si="259"/>
        <v>62262</v>
      </c>
      <c r="AH221" s="1">
        <v>5000</v>
      </c>
      <c r="AI221" s="1">
        <v>0</v>
      </c>
      <c r="AJ221" s="1">
        <f t="shared" si="260"/>
        <v>200</v>
      </c>
      <c r="AK221" s="1">
        <f t="shared" si="261"/>
        <v>57062</v>
      </c>
      <c r="AL221" s="1">
        <v>48700</v>
      </c>
      <c r="AM221" s="1">
        <f t="shared" si="262"/>
        <v>6818.0000000000009</v>
      </c>
      <c r="AN221" s="1">
        <f t="shared" si="263"/>
        <v>5844</v>
      </c>
      <c r="AO221" s="1">
        <v>400</v>
      </c>
      <c r="AP221" s="1">
        <v>500</v>
      </c>
      <c r="AQ221" s="1">
        <f t="shared" si="264"/>
        <v>62262</v>
      </c>
      <c r="AR221" s="1">
        <v>5000</v>
      </c>
      <c r="AS221" s="1">
        <v>0</v>
      </c>
      <c r="AT221" s="1">
        <f t="shared" si="265"/>
        <v>200</v>
      </c>
      <c r="AU221" s="1">
        <f t="shared" si="266"/>
        <v>57062</v>
      </c>
      <c r="AV221" s="1">
        <v>50200</v>
      </c>
      <c r="AW221" s="1">
        <f t="shared" si="267"/>
        <v>7028.0000000000009</v>
      </c>
      <c r="AX221" s="1">
        <f t="shared" si="268"/>
        <v>1948</v>
      </c>
      <c r="AY221" s="1">
        <f t="shared" si="269"/>
        <v>6024</v>
      </c>
      <c r="AZ221" s="1">
        <v>400</v>
      </c>
      <c r="BA221" s="1">
        <v>500</v>
      </c>
      <c r="BB221" s="1">
        <f t="shared" si="270"/>
        <v>66100</v>
      </c>
      <c r="BC221" s="1">
        <v>5000</v>
      </c>
      <c r="BD221" s="1">
        <v>0</v>
      </c>
      <c r="BE221" s="1">
        <f t="shared" si="271"/>
        <v>200</v>
      </c>
      <c r="BF221" s="1">
        <f t="shared" si="272"/>
        <v>60900</v>
      </c>
      <c r="BG221" s="1">
        <v>50200</v>
      </c>
      <c r="BH221" s="1">
        <f t="shared" si="273"/>
        <v>7028.0000000000009</v>
      </c>
      <c r="BI221" s="1">
        <f t="shared" si="274"/>
        <v>6024</v>
      </c>
      <c r="BJ221" s="1">
        <v>400</v>
      </c>
      <c r="BK221" s="1">
        <v>500</v>
      </c>
      <c r="BL221" s="1">
        <f t="shared" si="275"/>
        <v>64152</v>
      </c>
      <c r="BM221" s="1">
        <v>5000</v>
      </c>
      <c r="BN221" s="1">
        <v>0</v>
      </c>
      <c r="BO221" s="1">
        <f t="shared" si="276"/>
        <v>200</v>
      </c>
      <c r="BP221" s="1">
        <f t="shared" si="277"/>
        <v>58952</v>
      </c>
      <c r="BQ221" s="1">
        <v>50200</v>
      </c>
      <c r="BR221" s="1">
        <f t="shared" si="278"/>
        <v>7028.0000000000009</v>
      </c>
      <c r="BS221" s="1">
        <f t="shared" si="279"/>
        <v>6024</v>
      </c>
      <c r="BT221" s="1">
        <v>400</v>
      </c>
      <c r="BU221" s="1">
        <v>500</v>
      </c>
      <c r="BV221" s="1">
        <f t="shared" si="280"/>
        <v>64152</v>
      </c>
      <c r="BW221" s="1">
        <v>5000</v>
      </c>
      <c r="BX221" s="1">
        <v>0</v>
      </c>
      <c r="BY221" s="1">
        <f t="shared" si="281"/>
        <v>200</v>
      </c>
      <c r="BZ221" s="1">
        <f t="shared" si="282"/>
        <v>58952</v>
      </c>
      <c r="CA221" s="1">
        <v>50200</v>
      </c>
      <c r="CB221" s="1">
        <f t="shared" si="283"/>
        <v>7028.0000000000009</v>
      </c>
      <c r="CC221" s="1">
        <f t="shared" si="284"/>
        <v>6024</v>
      </c>
      <c r="CD221" s="1">
        <v>400</v>
      </c>
      <c r="CE221" s="1">
        <v>500</v>
      </c>
      <c r="CF221" s="1">
        <f t="shared" si="285"/>
        <v>64152</v>
      </c>
      <c r="CG221" s="1">
        <v>5000</v>
      </c>
      <c r="CH221" s="1">
        <v>0</v>
      </c>
      <c r="CI221" s="1">
        <f t="shared" si="286"/>
        <v>200</v>
      </c>
      <c r="CJ221" s="1">
        <f t="shared" si="287"/>
        <v>58952</v>
      </c>
      <c r="CK221" s="1">
        <v>50200</v>
      </c>
      <c r="CL221" s="1">
        <f t="shared" si="288"/>
        <v>7028.0000000000009</v>
      </c>
      <c r="CM221" s="1">
        <f t="shared" si="289"/>
        <v>6024</v>
      </c>
      <c r="CN221" s="1">
        <v>400</v>
      </c>
      <c r="CO221" s="1">
        <v>500</v>
      </c>
      <c r="CP221" s="1">
        <f t="shared" si="290"/>
        <v>64152</v>
      </c>
      <c r="CQ221" s="1">
        <v>5000</v>
      </c>
      <c r="CR221" s="1">
        <v>0</v>
      </c>
      <c r="CS221" s="1">
        <f t="shared" si="291"/>
        <v>200</v>
      </c>
      <c r="CT221" s="1">
        <f t="shared" si="292"/>
        <v>58952</v>
      </c>
      <c r="CU221" s="1">
        <v>50200</v>
      </c>
      <c r="CV221" s="1">
        <f t="shared" si="293"/>
        <v>7028.0000000000009</v>
      </c>
      <c r="CW221" s="1">
        <f t="shared" si="294"/>
        <v>6024</v>
      </c>
      <c r="CX221" s="1">
        <v>400</v>
      </c>
      <c r="CY221" s="1">
        <v>500</v>
      </c>
      <c r="CZ221" s="1">
        <f t="shared" si="295"/>
        <v>64152</v>
      </c>
      <c r="DA221" s="1">
        <v>5000</v>
      </c>
      <c r="DB221" s="1">
        <v>0</v>
      </c>
      <c r="DC221" s="1">
        <f t="shared" si="296"/>
        <v>200</v>
      </c>
      <c r="DD221" s="1">
        <f t="shared" si="297"/>
        <v>58952</v>
      </c>
      <c r="DE221" s="1">
        <v>50200</v>
      </c>
      <c r="DF221" s="1">
        <f t="shared" si="298"/>
        <v>7028.0000000000009</v>
      </c>
      <c r="DG221" s="1">
        <f t="shared" si="299"/>
        <v>6024</v>
      </c>
      <c r="DH221" s="1">
        <v>400</v>
      </c>
      <c r="DI221" s="1">
        <v>500</v>
      </c>
      <c r="DJ221" s="1">
        <f t="shared" si="300"/>
        <v>64152</v>
      </c>
      <c r="DK221" s="1">
        <v>5000</v>
      </c>
      <c r="DL221" s="1">
        <v>0</v>
      </c>
      <c r="DM221" s="1">
        <f t="shared" si="301"/>
        <v>200</v>
      </c>
      <c r="DN221" s="1">
        <f t="shared" si="302"/>
        <v>58952</v>
      </c>
      <c r="DO221" s="1">
        <v>50200</v>
      </c>
      <c r="DP221" s="1">
        <f t="shared" si="303"/>
        <v>7028.0000000000009</v>
      </c>
      <c r="DQ221" s="1">
        <f t="shared" si="304"/>
        <v>6024</v>
      </c>
      <c r="DR221" s="1">
        <v>400</v>
      </c>
      <c r="DS221" s="1">
        <v>500</v>
      </c>
      <c r="DT221" s="1">
        <f t="shared" si="305"/>
        <v>64152</v>
      </c>
      <c r="DU221" s="1">
        <v>5000</v>
      </c>
      <c r="DV221" s="1">
        <v>0</v>
      </c>
      <c r="DW221" s="1">
        <f t="shared" si="306"/>
        <v>200</v>
      </c>
      <c r="DX221" s="1">
        <f t="shared" si="307"/>
        <v>58952</v>
      </c>
      <c r="DY221" s="1">
        <f t="shared" si="308"/>
        <v>760316</v>
      </c>
      <c r="DZ221" s="1">
        <f t="shared" si="240"/>
        <v>2400</v>
      </c>
      <c r="EA221" s="1">
        <f t="shared" si="241"/>
        <v>50000</v>
      </c>
      <c r="EB221" s="1">
        <v>0</v>
      </c>
      <c r="EC221" s="1">
        <f t="shared" si="242"/>
        <v>707916</v>
      </c>
      <c r="ED221" s="1">
        <f t="shared" si="243"/>
        <v>60000</v>
      </c>
      <c r="EE221" s="1">
        <f t="shared" si="244"/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  <c r="EK221" s="1">
        <v>0</v>
      </c>
      <c r="EL221" s="1">
        <v>0</v>
      </c>
      <c r="EM221" s="1">
        <v>0</v>
      </c>
      <c r="EN221" s="1">
        <v>0</v>
      </c>
      <c r="EO221" s="1">
        <v>0</v>
      </c>
      <c r="EP221" s="1">
        <f t="shared" si="245"/>
        <v>60000</v>
      </c>
      <c r="EQ221" s="1">
        <f t="shared" si="309"/>
        <v>60000</v>
      </c>
      <c r="ER221" s="1">
        <f t="shared" si="246"/>
        <v>647916</v>
      </c>
      <c r="ES221" s="1">
        <v>0</v>
      </c>
      <c r="ET221" s="1">
        <v>0</v>
      </c>
      <c r="EU221" s="1">
        <v>0</v>
      </c>
      <c r="EV221" s="1">
        <v>0</v>
      </c>
      <c r="EW221" s="1">
        <v>0</v>
      </c>
      <c r="EX221" s="1">
        <v>0</v>
      </c>
      <c r="EY221" s="1">
        <v>0</v>
      </c>
      <c r="EZ221" s="1">
        <f t="shared" si="310"/>
        <v>0</v>
      </c>
      <c r="FA221" s="1">
        <f t="shared" si="311"/>
        <v>647916</v>
      </c>
      <c r="FB221" s="1">
        <f t="shared" si="312"/>
        <v>12500</v>
      </c>
      <c r="FC221" s="1">
        <f t="shared" si="313"/>
        <v>14792</v>
      </c>
      <c r="FD221" s="1">
        <f t="shared" si="314"/>
        <v>27292</v>
      </c>
      <c r="FE221" s="1">
        <f t="shared" si="315"/>
        <v>27292</v>
      </c>
      <c r="FF221" s="1">
        <f t="shared" si="316"/>
        <v>1091.68</v>
      </c>
      <c r="FG221" s="1">
        <f t="shared" si="317"/>
        <v>28384</v>
      </c>
      <c r="FH221" s="1">
        <v>0</v>
      </c>
      <c r="FI221" s="1">
        <f t="shared" si="318"/>
        <v>28384</v>
      </c>
      <c r="FJ221" s="1" t="b">
        <f t="shared" si="319"/>
        <v>1</v>
      </c>
    </row>
    <row r="222" spans="1:166" x14ac:dyDescent="0.25">
      <c r="A222" s="1">
        <f>_xlfn.AGGREGATE(3,5,$B$2:B222)</f>
        <v>104</v>
      </c>
      <c r="B222" s="1" t="s">
        <v>564</v>
      </c>
      <c r="C222" s="1" t="s">
        <v>565</v>
      </c>
      <c r="D222" s="1" t="s">
        <v>821</v>
      </c>
      <c r="E222" s="1" t="s">
        <v>846</v>
      </c>
      <c r="F222" s="1">
        <v>0</v>
      </c>
      <c r="G222" s="1">
        <v>6000</v>
      </c>
      <c r="H222" s="1">
        <v>32500</v>
      </c>
      <c r="I222" s="1">
        <f t="shared" si="247"/>
        <v>3250</v>
      </c>
      <c r="J222" s="1">
        <f t="shared" si="248"/>
        <v>3900</v>
      </c>
      <c r="K222" s="1">
        <v>0</v>
      </c>
      <c r="L222" s="1">
        <v>500</v>
      </c>
      <c r="M222" s="1">
        <f t="shared" si="249"/>
        <v>40150</v>
      </c>
      <c r="N222" s="1">
        <v>5000</v>
      </c>
      <c r="O222" s="1">
        <v>0</v>
      </c>
      <c r="P222" s="1">
        <f t="shared" si="250"/>
        <v>200</v>
      </c>
      <c r="Q222" s="1">
        <f t="shared" si="251"/>
        <v>34950</v>
      </c>
      <c r="R222" s="1">
        <v>32500</v>
      </c>
      <c r="S222" s="1">
        <f t="shared" si="252"/>
        <v>3250</v>
      </c>
      <c r="T222" s="1">
        <f t="shared" si="253"/>
        <v>3900</v>
      </c>
      <c r="U222" s="1">
        <v>0</v>
      </c>
      <c r="V222" s="1">
        <v>500</v>
      </c>
      <c r="W222" s="1">
        <f t="shared" si="254"/>
        <v>40150</v>
      </c>
      <c r="X222" s="1">
        <v>5000</v>
      </c>
      <c r="Y222" s="1">
        <v>0</v>
      </c>
      <c r="Z222" s="1">
        <f t="shared" si="255"/>
        <v>200</v>
      </c>
      <c r="AA222" s="1">
        <f t="shared" si="256"/>
        <v>34950</v>
      </c>
      <c r="AB222" s="1">
        <v>32500</v>
      </c>
      <c r="AC222" s="1">
        <f t="shared" si="257"/>
        <v>4550</v>
      </c>
      <c r="AD222" s="1">
        <f t="shared" si="258"/>
        <v>3900</v>
      </c>
      <c r="AE222" s="1">
        <v>0</v>
      </c>
      <c r="AF222" s="1">
        <v>500</v>
      </c>
      <c r="AG222" s="1">
        <f t="shared" si="259"/>
        <v>41450</v>
      </c>
      <c r="AH222" s="1">
        <v>5000</v>
      </c>
      <c r="AI222" s="1">
        <v>0</v>
      </c>
      <c r="AJ222" s="1">
        <f t="shared" si="260"/>
        <v>200</v>
      </c>
      <c r="AK222" s="1">
        <f t="shared" si="261"/>
        <v>36250</v>
      </c>
      <c r="AL222" s="1">
        <v>32500</v>
      </c>
      <c r="AM222" s="1">
        <f t="shared" si="262"/>
        <v>4550</v>
      </c>
      <c r="AN222" s="1">
        <f t="shared" si="263"/>
        <v>3900</v>
      </c>
      <c r="AO222" s="1">
        <v>0</v>
      </c>
      <c r="AP222" s="1">
        <v>500</v>
      </c>
      <c r="AQ222" s="1">
        <f t="shared" si="264"/>
        <v>41450</v>
      </c>
      <c r="AR222" s="1">
        <v>5000</v>
      </c>
      <c r="AS222" s="1">
        <v>0</v>
      </c>
      <c r="AT222" s="1">
        <f t="shared" si="265"/>
        <v>200</v>
      </c>
      <c r="AU222" s="1">
        <f t="shared" si="266"/>
        <v>36250</v>
      </c>
      <c r="AV222" s="1">
        <v>33500</v>
      </c>
      <c r="AW222" s="1">
        <f t="shared" si="267"/>
        <v>4690</v>
      </c>
      <c r="AX222" s="1">
        <f t="shared" si="268"/>
        <v>1300</v>
      </c>
      <c r="AY222" s="1">
        <f t="shared" si="269"/>
        <v>4020</v>
      </c>
      <c r="AZ222" s="1">
        <v>0</v>
      </c>
      <c r="BA222" s="1">
        <v>500</v>
      </c>
      <c r="BB222" s="1">
        <f t="shared" si="270"/>
        <v>44010</v>
      </c>
      <c r="BC222" s="1">
        <v>5000</v>
      </c>
      <c r="BD222" s="1">
        <v>0</v>
      </c>
      <c r="BE222" s="1">
        <f t="shared" si="271"/>
        <v>200</v>
      </c>
      <c r="BF222" s="1">
        <f t="shared" si="272"/>
        <v>38810</v>
      </c>
      <c r="BG222" s="1">
        <v>33500</v>
      </c>
      <c r="BH222" s="1">
        <f t="shared" si="273"/>
        <v>4690</v>
      </c>
      <c r="BI222" s="1">
        <f t="shared" si="274"/>
        <v>4020</v>
      </c>
      <c r="BJ222" s="1">
        <v>0</v>
      </c>
      <c r="BK222" s="1">
        <v>500</v>
      </c>
      <c r="BL222" s="1">
        <f t="shared" si="275"/>
        <v>42710</v>
      </c>
      <c r="BM222" s="1">
        <v>5000</v>
      </c>
      <c r="BN222" s="1">
        <v>0</v>
      </c>
      <c r="BO222" s="1">
        <f t="shared" si="276"/>
        <v>200</v>
      </c>
      <c r="BP222" s="1">
        <f t="shared" si="277"/>
        <v>37510</v>
      </c>
      <c r="BQ222" s="1">
        <v>33500</v>
      </c>
      <c r="BR222" s="1">
        <f t="shared" si="278"/>
        <v>4690</v>
      </c>
      <c r="BS222" s="1">
        <f t="shared" si="279"/>
        <v>4020</v>
      </c>
      <c r="BT222" s="1">
        <v>0</v>
      </c>
      <c r="BU222" s="1">
        <v>500</v>
      </c>
      <c r="BV222" s="1">
        <f t="shared" si="280"/>
        <v>42710</v>
      </c>
      <c r="BW222" s="1">
        <v>5000</v>
      </c>
      <c r="BX222" s="1">
        <v>0</v>
      </c>
      <c r="BY222" s="1">
        <f t="shared" si="281"/>
        <v>200</v>
      </c>
      <c r="BZ222" s="1">
        <f t="shared" si="282"/>
        <v>37510</v>
      </c>
      <c r="CA222" s="1">
        <v>33500</v>
      </c>
      <c r="CB222" s="1">
        <f t="shared" si="283"/>
        <v>4690</v>
      </c>
      <c r="CC222" s="1">
        <f t="shared" si="284"/>
        <v>4020</v>
      </c>
      <c r="CD222" s="1">
        <v>0</v>
      </c>
      <c r="CE222" s="1">
        <v>500</v>
      </c>
      <c r="CF222" s="1">
        <f t="shared" si="285"/>
        <v>42710</v>
      </c>
      <c r="CG222" s="1">
        <v>5000</v>
      </c>
      <c r="CH222" s="1">
        <v>0</v>
      </c>
      <c r="CI222" s="1">
        <f t="shared" si="286"/>
        <v>200</v>
      </c>
      <c r="CJ222" s="1">
        <f t="shared" si="287"/>
        <v>37510</v>
      </c>
      <c r="CK222" s="1">
        <v>33500</v>
      </c>
      <c r="CL222" s="1">
        <f t="shared" si="288"/>
        <v>4690</v>
      </c>
      <c r="CM222" s="1">
        <f t="shared" si="289"/>
        <v>4020</v>
      </c>
      <c r="CN222" s="1">
        <v>0</v>
      </c>
      <c r="CO222" s="1">
        <v>500</v>
      </c>
      <c r="CP222" s="1">
        <f t="shared" si="290"/>
        <v>42710</v>
      </c>
      <c r="CQ222" s="1">
        <v>5000</v>
      </c>
      <c r="CR222" s="1">
        <v>0</v>
      </c>
      <c r="CS222" s="1">
        <f t="shared" si="291"/>
        <v>200</v>
      </c>
      <c r="CT222" s="1">
        <f t="shared" si="292"/>
        <v>37510</v>
      </c>
      <c r="CU222" s="1">
        <v>33500</v>
      </c>
      <c r="CV222" s="1">
        <f t="shared" si="293"/>
        <v>4690</v>
      </c>
      <c r="CW222" s="1">
        <f t="shared" si="294"/>
        <v>4020</v>
      </c>
      <c r="CX222" s="1">
        <v>0</v>
      </c>
      <c r="CY222" s="1">
        <v>500</v>
      </c>
      <c r="CZ222" s="1">
        <f t="shared" si="295"/>
        <v>42710</v>
      </c>
      <c r="DA222" s="1">
        <v>5000</v>
      </c>
      <c r="DB222" s="1">
        <v>0</v>
      </c>
      <c r="DC222" s="1">
        <f t="shared" si="296"/>
        <v>200</v>
      </c>
      <c r="DD222" s="1">
        <f t="shared" si="297"/>
        <v>37510</v>
      </c>
      <c r="DE222" s="1">
        <v>34500</v>
      </c>
      <c r="DF222" s="1">
        <f t="shared" si="298"/>
        <v>4830.0000000000009</v>
      </c>
      <c r="DG222" s="1">
        <f t="shared" si="299"/>
        <v>4140</v>
      </c>
      <c r="DH222" s="1">
        <v>0</v>
      </c>
      <c r="DI222" s="1">
        <v>500</v>
      </c>
      <c r="DJ222" s="1">
        <f t="shared" si="300"/>
        <v>43970</v>
      </c>
      <c r="DK222" s="1">
        <v>5000</v>
      </c>
      <c r="DL222" s="1">
        <v>0</v>
      </c>
      <c r="DM222" s="1">
        <f t="shared" si="301"/>
        <v>200</v>
      </c>
      <c r="DN222" s="1">
        <f t="shared" si="302"/>
        <v>38770</v>
      </c>
      <c r="DO222" s="1">
        <v>34500</v>
      </c>
      <c r="DP222" s="1">
        <f t="shared" si="303"/>
        <v>4830.0000000000009</v>
      </c>
      <c r="DQ222" s="1">
        <f t="shared" si="304"/>
        <v>4140</v>
      </c>
      <c r="DR222" s="1">
        <v>0</v>
      </c>
      <c r="DS222" s="1">
        <v>500</v>
      </c>
      <c r="DT222" s="1">
        <f t="shared" si="305"/>
        <v>43970</v>
      </c>
      <c r="DU222" s="1">
        <v>5000</v>
      </c>
      <c r="DV222" s="1">
        <v>0</v>
      </c>
      <c r="DW222" s="1">
        <f t="shared" si="306"/>
        <v>200</v>
      </c>
      <c r="DX222" s="1">
        <f t="shared" si="307"/>
        <v>38770</v>
      </c>
      <c r="DY222" s="1">
        <f t="shared" si="308"/>
        <v>514700</v>
      </c>
      <c r="DZ222" s="1">
        <f t="shared" si="240"/>
        <v>2400</v>
      </c>
      <c r="EA222" s="1">
        <f t="shared" si="241"/>
        <v>50000</v>
      </c>
      <c r="EB222" s="1">
        <v>0</v>
      </c>
      <c r="EC222" s="1">
        <f t="shared" si="242"/>
        <v>462300</v>
      </c>
      <c r="ED222" s="1">
        <f t="shared" si="243"/>
        <v>60000</v>
      </c>
      <c r="EE222" s="1">
        <f t="shared" si="244"/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  <c r="EK222" s="1">
        <v>0</v>
      </c>
      <c r="EL222" s="1">
        <v>0</v>
      </c>
      <c r="EM222" s="1">
        <v>0</v>
      </c>
      <c r="EN222" s="1">
        <v>0</v>
      </c>
      <c r="EO222" s="1">
        <v>0</v>
      </c>
      <c r="EP222" s="1">
        <f t="shared" si="245"/>
        <v>60000</v>
      </c>
      <c r="EQ222" s="1">
        <f t="shared" si="309"/>
        <v>60000</v>
      </c>
      <c r="ER222" s="1">
        <f t="shared" si="246"/>
        <v>402300</v>
      </c>
      <c r="ES222" s="1">
        <v>0</v>
      </c>
      <c r="ET222" s="1">
        <v>0</v>
      </c>
      <c r="EU222" s="1">
        <v>0</v>
      </c>
      <c r="EV222" s="1">
        <v>0</v>
      </c>
      <c r="EW222" s="1">
        <v>0</v>
      </c>
      <c r="EX222" s="1">
        <v>0</v>
      </c>
      <c r="EY222" s="1">
        <v>0</v>
      </c>
      <c r="EZ222" s="1">
        <f t="shared" si="310"/>
        <v>0</v>
      </c>
      <c r="FA222" s="1">
        <f t="shared" si="311"/>
        <v>402300</v>
      </c>
      <c r="FB222" s="1">
        <f t="shared" si="312"/>
        <v>7615</v>
      </c>
      <c r="FC222" s="1">
        <f t="shared" si="313"/>
        <v>0</v>
      </c>
      <c r="FD222" s="1">
        <f t="shared" si="314"/>
        <v>7615</v>
      </c>
      <c r="FE222" s="1">
        <f t="shared" si="315"/>
        <v>0</v>
      </c>
      <c r="FF222" s="1">
        <f t="shared" si="316"/>
        <v>0</v>
      </c>
      <c r="FG222" s="1">
        <f t="shared" si="317"/>
        <v>0</v>
      </c>
      <c r="FH222" s="1">
        <v>0</v>
      </c>
      <c r="FI222" s="1">
        <f t="shared" si="318"/>
        <v>0</v>
      </c>
      <c r="FJ222" s="1" t="b">
        <f t="shared" si="319"/>
        <v>1</v>
      </c>
    </row>
    <row r="223" spans="1:166" customFormat="1" hidden="1" x14ac:dyDescent="0.25">
      <c r="A223">
        <f>_xlfn.AGGREGATE(3,5,$B$2:B223)</f>
        <v>104</v>
      </c>
      <c r="B223" t="s">
        <v>566</v>
      </c>
      <c r="C223" t="s">
        <v>567</v>
      </c>
      <c r="D223" t="s">
        <v>821</v>
      </c>
      <c r="E223" t="s">
        <v>846</v>
      </c>
      <c r="F223">
        <v>0</v>
      </c>
      <c r="G223">
        <v>0</v>
      </c>
      <c r="H223">
        <v>0</v>
      </c>
      <c r="I223">
        <f t="shared" si="247"/>
        <v>0</v>
      </c>
      <c r="J223">
        <f t="shared" si="248"/>
        <v>0</v>
      </c>
      <c r="K223">
        <v>0</v>
      </c>
      <c r="L223">
        <v>0</v>
      </c>
      <c r="M223">
        <f t="shared" si="249"/>
        <v>0</v>
      </c>
      <c r="N223">
        <v>0</v>
      </c>
      <c r="O223">
        <v>0</v>
      </c>
      <c r="P223">
        <f t="shared" si="250"/>
        <v>0</v>
      </c>
      <c r="Q223">
        <f t="shared" si="251"/>
        <v>0</v>
      </c>
      <c r="R223">
        <v>28900</v>
      </c>
      <c r="S223">
        <f t="shared" si="252"/>
        <v>2890</v>
      </c>
      <c r="T223">
        <f t="shared" si="253"/>
        <v>3468</v>
      </c>
      <c r="U223">
        <v>0</v>
      </c>
      <c r="V223">
        <v>500</v>
      </c>
      <c r="W223">
        <f t="shared" si="254"/>
        <v>35758</v>
      </c>
      <c r="X223">
        <v>0</v>
      </c>
      <c r="Y223">
        <v>0</v>
      </c>
      <c r="Z223">
        <f t="shared" si="255"/>
        <v>150</v>
      </c>
      <c r="AA223">
        <f t="shared" si="256"/>
        <v>35608</v>
      </c>
      <c r="AB223">
        <v>28900</v>
      </c>
      <c r="AC223">
        <f t="shared" si="257"/>
        <v>4046.0000000000005</v>
      </c>
      <c r="AD223">
        <f t="shared" si="258"/>
        <v>3468</v>
      </c>
      <c r="AE223">
        <v>0</v>
      </c>
      <c r="AF223">
        <v>500</v>
      </c>
      <c r="AG223">
        <f t="shared" si="259"/>
        <v>36914</v>
      </c>
      <c r="AH223">
        <v>0</v>
      </c>
      <c r="AI223">
        <v>0</v>
      </c>
      <c r="AJ223">
        <f t="shared" si="260"/>
        <v>150</v>
      </c>
      <c r="AK223">
        <f t="shared" si="261"/>
        <v>36764</v>
      </c>
      <c r="AL223">
        <v>28900</v>
      </c>
      <c r="AM223">
        <f t="shared" si="262"/>
        <v>4046.0000000000005</v>
      </c>
      <c r="AN223">
        <f t="shared" si="263"/>
        <v>3468</v>
      </c>
      <c r="AO223">
        <v>0</v>
      </c>
      <c r="AP223">
        <v>500</v>
      </c>
      <c r="AQ223">
        <f t="shared" si="264"/>
        <v>36914</v>
      </c>
      <c r="AR223">
        <v>0</v>
      </c>
      <c r="AS223">
        <v>0</v>
      </c>
      <c r="AT223">
        <f t="shared" si="265"/>
        <v>150</v>
      </c>
      <c r="AU223">
        <f t="shared" si="266"/>
        <v>36764</v>
      </c>
      <c r="AV223">
        <v>28900</v>
      </c>
      <c r="AW223">
        <f t="shared" si="267"/>
        <v>4046.0000000000005</v>
      </c>
      <c r="AX223">
        <f t="shared" si="268"/>
        <v>1156</v>
      </c>
      <c r="AY223">
        <f t="shared" si="269"/>
        <v>3468</v>
      </c>
      <c r="AZ223">
        <v>0</v>
      </c>
      <c r="BA223">
        <v>500</v>
      </c>
      <c r="BB223">
        <f t="shared" si="270"/>
        <v>38070</v>
      </c>
      <c r="BC223">
        <v>0</v>
      </c>
      <c r="BD223">
        <v>0</v>
      </c>
      <c r="BE223">
        <f t="shared" si="271"/>
        <v>150</v>
      </c>
      <c r="BF223">
        <f t="shared" si="272"/>
        <v>37920</v>
      </c>
      <c r="BG223">
        <v>28900</v>
      </c>
      <c r="BH223">
        <f t="shared" si="273"/>
        <v>4046.0000000000005</v>
      </c>
      <c r="BI223">
        <f t="shared" si="274"/>
        <v>3468</v>
      </c>
      <c r="BJ223">
        <v>0</v>
      </c>
      <c r="BK223">
        <v>500</v>
      </c>
      <c r="BL223">
        <f t="shared" si="275"/>
        <v>36914</v>
      </c>
      <c r="BM223">
        <v>0</v>
      </c>
      <c r="BN223">
        <v>0</v>
      </c>
      <c r="BO223">
        <f t="shared" si="276"/>
        <v>150</v>
      </c>
      <c r="BP223">
        <f t="shared" si="277"/>
        <v>36764</v>
      </c>
      <c r="BQ223">
        <v>28900</v>
      </c>
      <c r="BR223">
        <f t="shared" si="278"/>
        <v>4046.0000000000005</v>
      </c>
      <c r="BS223">
        <f t="shared" si="279"/>
        <v>3468</v>
      </c>
      <c r="BT223">
        <v>0</v>
      </c>
      <c r="BU223">
        <v>500</v>
      </c>
      <c r="BV223">
        <f t="shared" si="280"/>
        <v>36914</v>
      </c>
      <c r="BW223">
        <v>0</v>
      </c>
      <c r="BX223">
        <v>0</v>
      </c>
      <c r="BY223">
        <f t="shared" si="281"/>
        <v>150</v>
      </c>
      <c r="BZ223">
        <f t="shared" si="282"/>
        <v>36764</v>
      </c>
      <c r="CA223">
        <v>28900</v>
      </c>
      <c r="CB223">
        <f t="shared" si="283"/>
        <v>4046.0000000000005</v>
      </c>
      <c r="CC223">
        <f t="shared" si="284"/>
        <v>3468</v>
      </c>
      <c r="CD223">
        <v>0</v>
      </c>
      <c r="CE223">
        <v>500</v>
      </c>
      <c r="CF223">
        <f t="shared" si="285"/>
        <v>36914</v>
      </c>
      <c r="CG223">
        <v>0</v>
      </c>
      <c r="CH223">
        <v>0</v>
      </c>
      <c r="CI223">
        <f t="shared" si="286"/>
        <v>150</v>
      </c>
      <c r="CJ223">
        <f t="shared" si="287"/>
        <v>36764</v>
      </c>
      <c r="CK223">
        <v>28900</v>
      </c>
      <c r="CL223">
        <f t="shared" si="288"/>
        <v>4046.0000000000005</v>
      </c>
      <c r="CM223">
        <f t="shared" si="289"/>
        <v>3468</v>
      </c>
      <c r="CN223">
        <v>0</v>
      </c>
      <c r="CO223">
        <v>500</v>
      </c>
      <c r="CP223">
        <f t="shared" si="290"/>
        <v>36914</v>
      </c>
      <c r="CQ223">
        <v>0</v>
      </c>
      <c r="CR223">
        <v>0</v>
      </c>
      <c r="CS223">
        <f t="shared" si="291"/>
        <v>150</v>
      </c>
      <c r="CT223">
        <f t="shared" si="292"/>
        <v>36764</v>
      </c>
      <c r="CU223">
        <v>28900</v>
      </c>
      <c r="CV223">
        <f t="shared" si="293"/>
        <v>4046.0000000000005</v>
      </c>
      <c r="CW223">
        <f t="shared" si="294"/>
        <v>3468</v>
      </c>
      <c r="CX223">
        <v>0</v>
      </c>
      <c r="CY223">
        <v>500</v>
      </c>
      <c r="CZ223">
        <f t="shared" si="295"/>
        <v>36914</v>
      </c>
      <c r="DA223">
        <v>0</v>
      </c>
      <c r="DB223">
        <v>0</v>
      </c>
      <c r="DC223">
        <f t="shared" si="296"/>
        <v>150</v>
      </c>
      <c r="DD223">
        <f t="shared" si="297"/>
        <v>36764</v>
      </c>
      <c r="DE223">
        <v>28900</v>
      </c>
      <c r="DF223">
        <f t="shared" si="298"/>
        <v>4046.0000000000005</v>
      </c>
      <c r="DG223">
        <f t="shared" si="299"/>
        <v>3468</v>
      </c>
      <c r="DH223">
        <v>0</v>
      </c>
      <c r="DI223">
        <v>500</v>
      </c>
      <c r="DJ223">
        <f t="shared" si="300"/>
        <v>36914</v>
      </c>
      <c r="DK223">
        <v>0</v>
      </c>
      <c r="DL223">
        <v>0</v>
      </c>
      <c r="DM223">
        <f t="shared" si="301"/>
        <v>150</v>
      </c>
      <c r="DN223">
        <f t="shared" si="302"/>
        <v>36764</v>
      </c>
      <c r="DO223">
        <v>28900</v>
      </c>
      <c r="DP223">
        <f t="shared" si="303"/>
        <v>4046.0000000000005</v>
      </c>
      <c r="DQ223">
        <f t="shared" si="304"/>
        <v>3468</v>
      </c>
      <c r="DR223">
        <v>0</v>
      </c>
      <c r="DS223">
        <v>500</v>
      </c>
      <c r="DT223">
        <f t="shared" si="305"/>
        <v>36914</v>
      </c>
      <c r="DU223">
        <v>0</v>
      </c>
      <c r="DV223">
        <v>0</v>
      </c>
      <c r="DW223">
        <f t="shared" si="306"/>
        <v>150</v>
      </c>
      <c r="DX223">
        <f t="shared" si="307"/>
        <v>36764</v>
      </c>
      <c r="DY223">
        <f t="shared" si="308"/>
        <v>406054</v>
      </c>
      <c r="DZ223">
        <f t="shared" si="240"/>
        <v>1650</v>
      </c>
      <c r="EA223">
        <f t="shared" si="241"/>
        <v>50000</v>
      </c>
      <c r="EB223">
        <v>0</v>
      </c>
      <c r="EC223">
        <f t="shared" si="242"/>
        <v>354404</v>
      </c>
      <c r="ED223">
        <f t="shared" si="243"/>
        <v>0</v>
      </c>
      <c r="EE223">
        <f t="shared" si="244"/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f t="shared" si="245"/>
        <v>0</v>
      </c>
      <c r="EQ223">
        <f t="shared" si="309"/>
        <v>0</v>
      </c>
      <c r="ER223">
        <f t="shared" si="246"/>
        <v>354404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f t="shared" si="310"/>
        <v>0</v>
      </c>
      <c r="FA223">
        <f t="shared" si="311"/>
        <v>354404</v>
      </c>
      <c r="FB223">
        <f t="shared" si="312"/>
        <v>5220</v>
      </c>
      <c r="FC223">
        <f t="shared" si="313"/>
        <v>0</v>
      </c>
      <c r="FD223">
        <f t="shared" si="314"/>
        <v>5220</v>
      </c>
      <c r="FE223">
        <f t="shared" si="315"/>
        <v>0</v>
      </c>
      <c r="FF223">
        <f t="shared" si="316"/>
        <v>0</v>
      </c>
      <c r="FG223">
        <f t="shared" si="317"/>
        <v>0</v>
      </c>
      <c r="FH223">
        <v>0</v>
      </c>
      <c r="FI223">
        <f t="shared" si="318"/>
        <v>0</v>
      </c>
      <c r="FJ223" t="b">
        <f t="shared" si="319"/>
        <v>0</v>
      </c>
    </row>
    <row r="224" spans="1:166" x14ac:dyDescent="0.25">
      <c r="A224" s="1">
        <f>_xlfn.AGGREGATE(3,5,$B$2:B224)</f>
        <v>105</v>
      </c>
      <c r="B224" s="1" t="s">
        <v>568</v>
      </c>
      <c r="C224" s="1" t="s">
        <v>569</v>
      </c>
      <c r="D224" s="1" t="s">
        <v>822</v>
      </c>
      <c r="E224" s="1" t="s">
        <v>846</v>
      </c>
      <c r="F224" s="1">
        <v>0</v>
      </c>
      <c r="G224" s="1">
        <v>6000</v>
      </c>
      <c r="H224" s="1">
        <v>33500</v>
      </c>
      <c r="I224" s="1">
        <f t="shared" si="247"/>
        <v>3350</v>
      </c>
      <c r="J224" s="1">
        <f t="shared" si="248"/>
        <v>4020</v>
      </c>
      <c r="K224" s="1">
        <v>400</v>
      </c>
      <c r="L224" s="1">
        <v>0</v>
      </c>
      <c r="M224" s="1">
        <f t="shared" si="249"/>
        <v>41270</v>
      </c>
      <c r="N224" s="1">
        <v>5000</v>
      </c>
      <c r="O224" s="1">
        <v>0</v>
      </c>
      <c r="P224" s="1">
        <f t="shared" si="250"/>
        <v>200</v>
      </c>
      <c r="Q224" s="1">
        <f t="shared" si="251"/>
        <v>36070</v>
      </c>
      <c r="R224" s="1">
        <v>33500</v>
      </c>
      <c r="S224" s="1">
        <f t="shared" si="252"/>
        <v>3350</v>
      </c>
      <c r="T224" s="1">
        <f t="shared" si="253"/>
        <v>4020</v>
      </c>
      <c r="U224" s="1">
        <v>400</v>
      </c>
      <c r="V224" s="1">
        <v>0</v>
      </c>
      <c r="W224" s="1">
        <f t="shared" si="254"/>
        <v>41270</v>
      </c>
      <c r="X224" s="1">
        <v>5000</v>
      </c>
      <c r="Y224" s="1">
        <v>0</v>
      </c>
      <c r="Z224" s="1">
        <f t="shared" si="255"/>
        <v>200</v>
      </c>
      <c r="AA224" s="1">
        <f t="shared" si="256"/>
        <v>36070</v>
      </c>
      <c r="AB224" s="1">
        <v>33500</v>
      </c>
      <c r="AC224" s="1">
        <f t="shared" si="257"/>
        <v>4690</v>
      </c>
      <c r="AD224" s="1">
        <f t="shared" si="258"/>
        <v>4020</v>
      </c>
      <c r="AE224" s="1">
        <v>400</v>
      </c>
      <c r="AF224" s="1">
        <v>0</v>
      </c>
      <c r="AG224" s="1">
        <f t="shared" si="259"/>
        <v>42610</v>
      </c>
      <c r="AH224" s="1">
        <v>5000</v>
      </c>
      <c r="AI224" s="1">
        <v>0</v>
      </c>
      <c r="AJ224" s="1">
        <f t="shared" si="260"/>
        <v>200</v>
      </c>
      <c r="AK224" s="1">
        <f t="shared" si="261"/>
        <v>37410</v>
      </c>
      <c r="AL224" s="1">
        <v>33500</v>
      </c>
      <c r="AM224" s="1">
        <f t="shared" si="262"/>
        <v>4690</v>
      </c>
      <c r="AN224" s="1">
        <f t="shared" si="263"/>
        <v>4020</v>
      </c>
      <c r="AO224" s="1">
        <v>400</v>
      </c>
      <c r="AP224" s="1">
        <v>0</v>
      </c>
      <c r="AQ224" s="1">
        <f t="shared" si="264"/>
        <v>42610</v>
      </c>
      <c r="AR224" s="1">
        <v>5000</v>
      </c>
      <c r="AS224" s="1">
        <v>0</v>
      </c>
      <c r="AT224" s="1">
        <f t="shared" si="265"/>
        <v>200</v>
      </c>
      <c r="AU224" s="1">
        <f t="shared" si="266"/>
        <v>37410</v>
      </c>
      <c r="AV224" s="1">
        <v>35500</v>
      </c>
      <c r="AW224" s="1">
        <f t="shared" si="267"/>
        <v>4970.0000000000009</v>
      </c>
      <c r="AX224" s="1">
        <f t="shared" si="268"/>
        <v>1340</v>
      </c>
      <c r="AY224" s="1">
        <f t="shared" si="269"/>
        <v>4260</v>
      </c>
      <c r="AZ224" s="1">
        <v>400</v>
      </c>
      <c r="BA224" s="1">
        <v>0</v>
      </c>
      <c r="BB224" s="1">
        <f t="shared" si="270"/>
        <v>46470</v>
      </c>
      <c r="BC224" s="1">
        <v>5000</v>
      </c>
      <c r="BD224" s="1">
        <v>0</v>
      </c>
      <c r="BE224" s="1">
        <f t="shared" si="271"/>
        <v>200</v>
      </c>
      <c r="BF224" s="1">
        <f t="shared" si="272"/>
        <v>41270</v>
      </c>
      <c r="BG224" s="1">
        <v>35500</v>
      </c>
      <c r="BH224" s="1">
        <f t="shared" si="273"/>
        <v>4970.0000000000009</v>
      </c>
      <c r="BI224" s="1">
        <f t="shared" si="274"/>
        <v>4260</v>
      </c>
      <c r="BJ224" s="1">
        <v>400</v>
      </c>
      <c r="BK224" s="1">
        <v>0</v>
      </c>
      <c r="BL224" s="1">
        <f t="shared" si="275"/>
        <v>45130</v>
      </c>
      <c r="BM224" s="1">
        <v>5000</v>
      </c>
      <c r="BN224" s="1">
        <v>0</v>
      </c>
      <c r="BO224" s="1">
        <f t="shared" si="276"/>
        <v>200</v>
      </c>
      <c r="BP224" s="1">
        <f t="shared" si="277"/>
        <v>39930</v>
      </c>
      <c r="BQ224" s="1">
        <v>35500</v>
      </c>
      <c r="BR224" s="1">
        <f t="shared" si="278"/>
        <v>4970.0000000000009</v>
      </c>
      <c r="BS224" s="1">
        <f t="shared" si="279"/>
        <v>4260</v>
      </c>
      <c r="BT224" s="1">
        <v>400</v>
      </c>
      <c r="BU224" s="1">
        <v>0</v>
      </c>
      <c r="BV224" s="1">
        <f t="shared" si="280"/>
        <v>45130</v>
      </c>
      <c r="BW224" s="1">
        <v>5000</v>
      </c>
      <c r="BX224" s="1">
        <v>0</v>
      </c>
      <c r="BY224" s="1">
        <f t="shared" si="281"/>
        <v>200</v>
      </c>
      <c r="BZ224" s="1">
        <f t="shared" si="282"/>
        <v>39930</v>
      </c>
      <c r="CA224" s="1">
        <v>35500</v>
      </c>
      <c r="CB224" s="1">
        <f t="shared" si="283"/>
        <v>4970.0000000000009</v>
      </c>
      <c r="CC224" s="1">
        <f t="shared" si="284"/>
        <v>4260</v>
      </c>
      <c r="CD224" s="1">
        <v>400</v>
      </c>
      <c r="CE224" s="1">
        <v>0</v>
      </c>
      <c r="CF224" s="1">
        <f t="shared" si="285"/>
        <v>45130</v>
      </c>
      <c r="CG224" s="1">
        <v>5000</v>
      </c>
      <c r="CH224" s="1">
        <v>0</v>
      </c>
      <c r="CI224" s="1">
        <f t="shared" si="286"/>
        <v>200</v>
      </c>
      <c r="CJ224" s="1">
        <f t="shared" si="287"/>
        <v>39930</v>
      </c>
      <c r="CK224" s="1">
        <v>35500</v>
      </c>
      <c r="CL224" s="1">
        <f t="shared" si="288"/>
        <v>4970.0000000000009</v>
      </c>
      <c r="CM224" s="1">
        <f t="shared" si="289"/>
        <v>4260</v>
      </c>
      <c r="CN224" s="1">
        <v>400</v>
      </c>
      <c r="CO224" s="1">
        <v>0</v>
      </c>
      <c r="CP224" s="1">
        <f t="shared" si="290"/>
        <v>45130</v>
      </c>
      <c r="CQ224" s="1">
        <v>5000</v>
      </c>
      <c r="CR224" s="1">
        <v>0</v>
      </c>
      <c r="CS224" s="1">
        <f t="shared" si="291"/>
        <v>200</v>
      </c>
      <c r="CT224" s="1">
        <f t="shared" si="292"/>
        <v>39930</v>
      </c>
      <c r="CU224" s="1">
        <v>35500</v>
      </c>
      <c r="CV224" s="1">
        <f t="shared" si="293"/>
        <v>4970.0000000000009</v>
      </c>
      <c r="CW224" s="1">
        <f t="shared" si="294"/>
        <v>4260</v>
      </c>
      <c r="CX224" s="1">
        <v>400</v>
      </c>
      <c r="CY224" s="1">
        <v>0</v>
      </c>
      <c r="CZ224" s="1">
        <f t="shared" si="295"/>
        <v>45130</v>
      </c>
      <c r="DA224" s="1">
        <v>5000</v>
      </c>
      <c r="DB224" s="1">
        <v>0</v>
      </c>
      <c r="DC224" s="1">
        <f t="shared" si="296"/>
        <v>200</v>
      </c>
      <c r="DD224" s="1">
        <f t="shared" si="297"/>
        <v>39930</v>
      </c>
      <c r="DE224" s="1">
        <v>35500</v>
      </c>
      <c r="DF224" s="1">
        <f t="shared" si="298"/>
        <v>4970.0000000000009</v>
      </c>
      <c r="DG224" s="1">
        <f t="shared" si="299"/>
        <v>4260</v>
      </c>
      <c r="DH224" s="1">
        <v>400</v>
      </c>
      <c r="DI224" s="1">
        <v>0</v>
      </c>
      <c r="DJ224" s="1">
        <f t="shared" si="300"/>
        <v>45130</v>
      </c>
      <c r="DK224" s="1">
        <v>5000</v>
      </c>
      <c r="DL224" s="1">
        <v>0</v>
      </c>
      <c r="DM224" s="1">
        <f t="shared" si="301"/>
        <v>200</v>
      </c>
      <c r="DN224" s="1">
        <f t="shared" si="302"/>
        <v>39930</v>
      </c>
      <c r="DO224" s="1">
        <v>35500</v>
      </c>
      <c r="DP224" s="1">
        <f t="shared" si="303"/>
        <v>4970.0000000000009</v>
      </c>
      <c r="DQ224" s="1">
        <f t="shared" si="304"/>
        <v>4260</v>
      </c>
      <c r="DR224" s="1">
        <v>400</v>
      </c>
      <c r="DS224" s="1">
        <v>0</v>
      </c>
      <c r="DT224" s="1">
        <f t="shared" si="305"/>
        <v>45130</v>
      </c>
      <c r="DU224" s="1">
        <v>5000</v>
      </c>
      <c r="DV224" s="1">
        <v>0</v>
      </c>
      <c r="DW224" s="1">
        <f t="shared" si="306"/>
        <v>200</v>
      </c>
      <c r="DX224" s="1">
        <f t="shared" si="307"/>
        <v>39930</v>
      </c>
      <c r="DY224" s="1">
        <f t="shared" si="308"/>
        <v>536140</v>
      </c>
      <c r="DZ224" s="1">
        <f t="shared" si="240"/>
        <v>2400</v>
      </c>
      <c r="EA224" s="1">
        <f t="shared" si="241"/>
        <v>50000</v>
      </c>
      <c r="EB224" s="1">
        <v>0</v>
      </c>
      <c r="EC224" s="1">
        <f t="shared" si="242"/>
        <v>483740</v>
      </c>
      <c r="ED224" s="1">
        <f t="shared" si="243"/>
        <v>60000</v>
      </c>
      <c r="EE224" s="1">
        <f t="shared" si="244"/>
        <v>0</v>
      </c>
      <c r="EF224" s="1">
        <v>0</v>
      </c>
      <c r="EG224" s="1">
        <v>0</v>
      </c>
      <c r="EH224" s="1">
        <v>0</v>
      </c>
      <c r="EI224" s="1">
        <v>0</v>
      </c>
      <c r="EJ224" s="1">
        <v>0</v>
      </c>
      <c r="EK224" s="1">
        <v>0</v>
      </c>
      <c r="EL224" s="1">
        <v>0</v>
      </c>
      <c r="EM224" s="1">
        <v>0</v>
      </c>
      <c r="EN224" s="1">
        <v>0</v>
      </c>
      <c r="EO224" s="1">
        <v>0</v>
      </c>
      <c r="EP224" s="1">
        <f t="shared" si="245"/>
        <v>60000</v>
      </c>
      <c r="EQ224" s="1">
        <f t="shared" si="309"/>
        <v>60000</v>
      </c>
      <c r="ER224" s="1">
        <f t="shared" si="246"/>
        <v>423740</v>
      </c>
      <c r="ES224" s="1">
        <v>0</v>
      </c>
      <c r="ET224" s="1">
        <v>0</v>
      </c>
      <c r="EU224" s="1">
        <v>0</v>
      </c>
      <c r="EV224" s="1">
        <v>0</v>
      </c>
      <c r="EW224" s="1">
        <v>0</v>
      </c>
      <c r="EX224" s="1">
        <v>0</v>
      </c>
      <c r="EY224" s="1">
        <v>0</v>
      </c>
      <c r="EZ224" s="1">
        <f t="shared" si="310"/>
        <v>0</v>
      </c>
      <c r="FA224" s="1">
        <f t="shared" si="311"/>
        <v>423740</v>
      </c>
      <c r="FB224" s="1">
        <f t="shared" si="312"/>
        <v>8687</v>
      </c>
      <c r="FC224" s="1">
        <f t="shared" si="313"/>
        <v>0</v>
      </c>
      <c r="FD224" s="1">
        <f t="shared" si="314"/>
        <v>8687</v>
      </c>
      <c r="FE224" s="1">
        <f t="shared" si="315"/>
        <v>0</v>
      </c>
      <c r="FF224" s="1">
        <f t="shared" si="316"/>
        <v>0</v>
      </c>
      <c r="FG224" s="1">
        <f t="shared" si="317"/>
        <v>0</v>
      </c>
      <c r="FH224" s="1">
        <v>0</v>
      </c>
      <c r="FI224" s="1">
        <f t="shared" si="318"/>
        <v>0</v>
      </c>
      <c r="FJ224" s="1" t="b">
        <f t="shared" si="319"/>
        <v>1</v>
      </c>
    </row>
    <row r="225" spans="1:166" x14ac:dyDescent="0.25">
      <c r="A225" s="1">
        <f>_xlfn.AGGREGATE(3,5,$B$2:B225)</f>
        <v>106</v>
      </c>
      <c r="B225" s="1" t="s">
        <v>570</v>
      </c>
      <c r="C225" s="1" t="s">
        <v>571</v>
      </c>
      <c r="D225" s="1" t="s">
        <v>822</v>
      </c>
      <c r="E225" s="1" t="s">
        <v>846</v>
      </c>
      <c r="F225" s="1">
        <v>0</v>
      </c>
      <c r="G225" s="1">
        <v>6000</v>
      </c>
      <c r="H225" s="1">
        <v>32500</v>
      </c>
      <c r="I225" s="1">
        <f t="shared" si="247"/>
        <v>3250</v>
      </c>
      <c r="J225" s="1">
        <f t="shared" si="248"/>
        <v>3900</v>
      </c>
      <c r="K225" s="1">
        <v>0</v>
      </c>
      <c r="L225" s="1">
        <v>500</v>
      </c>
      <c r="M225" s="1">
        <f t="shared" si="249"/>
        <v>40150</v>
      </c>
      <c r="N225" s="1">
        <v>3000</v>
      </c>
      <c r="O225" s="1">
        <v>0</v>
      </c>
      <c r="P225" s="1">
        <f t="shared" si="250"/>
        <v>200</v>
      </c>
      <c r="Q225" s="1">
        <f t="shared" si="251"/>
        <v>36950</v>
      </c>
      <c r="R225" s="1">
        <v>32500</v>
      </c>
      <c r="S225" s="1">
        <f t="shared" si="252"/>
        <v>3250</v>
      </c>
      <c r="T225" s="1">
        <f t="shared" si="253"/>
        <v>3900</v>
      </c>
      <c r="U225" s="1">
        <v>0</v>
      </c>
      <c r="V225" s="1">
        <v>500</v>
      </c>
      <c r="W225" s="1">
        <f t="shared" si="254"/>
        <v>40150</v>
      </c>
      <c r="X225" s="1">
        <v>3000</v>
      </c>
      <c r="Y225" s="1">
        <v>0</v>
      </c>
      <c r="Z225" s="1">
        <f t="shared" si="255"/>
        <v>200</v>
      </c>
      <c r="AA225" s="1">
        <f t="shared" si="256"/>
        <v>36950</v>
      </c>
      <c r="AB225" s="1">
        <v>32500</v>
      </c>
      <c r="AC225" s="1">
        <f t="shared" si="257"/>
        <v>4550</v>
      </c>
      <c r="AD225" s="1">
        <f t="shared" si="258"/>
        <v>3900</v>
      </c>
      <c r="AE225" s="1">
        <v>0</v>
      </c>
      <c r="AF225" s="1">
        <v>500</v>
      </c>
      <c r="AG225" s="1">
        <f t="shared" si="259"/>
        <v>41450</v>
      </c>
      <c r="AH225" s="1">
        <v>3000</v>
      </c>
      <c r="AI225" s="1">
        <v>0</v>
      </c>
      <c r="AJ225" s="1">
        <f t="shared" si="260"/>
        <v>200</v>
      </c>
      <c r="AK225" s="1">
        <f t="shared" si="261"/>
        <v>38250</v>
      </c>
      <c r="AL225" s="1">
        <v>32500</v>
      </c>
      <c r="AM225" s="1">
        <f t="shared" si="262"/>
        <v>4550</v>
      </c>
      <c r="AN225" s="1">
        <f t="shared" si="263"/>
        <v>3900</v>
      </c>
      <c r="AO225" s="1">
        <v>0</v>
      </c>
      <c r="AP225" s="1">
        <v>500</v>
      </c>
      <c r="AQ225" s="1">
        <f t="shared" si="264"/>
        <v>41450</v>
      </c>
      <c r="AR225" s="1">
        <v>3000</v>
      </c>
      <c r="AS225" s="1">
        <v>0</v>
      </c>
      <c r="AT225" s="1">
        <f t="shared" si="265"/>
        <v>200</v>
      </c>
      <c r="AU225" s="1">
        <f t="shared" si="266"/>
        <v>38250</v>
      </c>
      <c r="AV225" s="1">
        <v>33500</v>
      </c>
      <c r="AW225" s="1">
        <f t="shared" si="267"/>
        <v>4690</v>
      </c>
      <c r="AX225" s="1">
        <f t="shared" si="268"/>
        <v>1300</v>
      </c>
      <c r="AY225" s="1">
        <f t="shared" si="269"/>
        <v>4020</v>
      </c>
      <c r="AZ225" s="1">
        <v>0</v>
      </c>
      <c r="BA225" s="1">
        <v>500</v>
      </c>
      <c r="BB225" s="1">
        <f t="shared" si="270"/>
        <v>44010</v>
      </c>
      <c r="BC225" s="1">
        <v>3000</v>
      </c>
      <c r="BD225" s="1">
        <v>0</v>
      </c>
      <c r="BE225" s="1">
        <f t="shared" si="271"/>
        <v>200</v>
      </c>
      <c r="BF225" s="1">
        <f t="shared" si="272"/>
        <v>40810</v>
      </c>
      <c r="BG225" s="1">
        <v>33500</v>
      </c>
      <c r="BH225" s="1">
        <f t="shared" si="273"/>
        <v>4690</v>
      </c>
      <c r="BI225" s="1">
        <f t="shared" si="274"/>
        <v>4020</v>
      </c>
      <c r="BJ225" s="1">
        <v>0</v>
      </c>
      <c r="BK225" s="1">
        <v>500</v>
      </c>
      <c r="BL225" s="1">
        <f t="shared" si="275"/>
        <v>42710</v>
      </c>
      <c r="BM225" s="1">
        <v>3000</v>
      </c>
      <c r="BN225" s="1">
        <v>0</v>
      </c>
      <c r="BO225" s="1">
        <f t="shared" si="276"/>
        <v>200</v>
      </c>
      <c r="BP225" s="1">
        <f t="shared" si="277"/>
        <v>39510</v>
      </c>
      <c r="BQ225" s="1">
        <v>33500</v>
      </c>
      <c r="BR225" s="1">
        <f t="shared" si="278"/>
        <v>4690</v>
      </c>
      <c r="BS225" s="1">
        <f t="shared" si="279"/>
        <v>4020</v>
      </c>
      <c r="BT225" s="1">
        <v>0</v>
      </c>
      <c r="BU225" s="1">
        <v>500</v>
      </c>
      <c r="BV225" s="1">
        <f t="shared" si="280"/>
        <v>42710</v>
      </c>
      <c r="BW225" s="1">
        <v>3000</v>
      </c>
      <c r="BX225" s="1">
        <v>0</v>
      </c>
      <c r="BY225" s="1">
        <f t="shared" si="281"/>
        <v>200</v>
      </c>
      <c r="BZ225" s="1">
        <f t="shared" si="282"/>
        <v>39510</v>
      </c>
      <c r="CA225" s="1">
        <v>33500</v>
      </c>
      <c r="CB225" s="1">
        <f t="shared" si="283"/>
        <v>4690</v>
      </c>
      <c r="CC225" s="1">
        <f t="shared" si="284"/>
        <v>4020</v>
      </c>
      <c r="CD225" s="1">
        <v>0</v>
      </c>
      <c r="CE225" s="1">
        <v>500</v>
      </c>
      <c r="CF225" s="1">
        <f t="shared" si="285"/>
        <v>42710</v>
      </c>
      <c r="CG225" s="1">
        <v>3000</v>
      </c>
      <c r="CH225" s="1">
        <v>0</v>
      </c>
      <c r="CI225" s="1">
        <f t="shared" si="286"/>
        <v>200</v>
      </c>
      <c r="CJ225" s="1">
        <f t="shared" si="287"/>
        <v>39510</v>
      </c>
      <c r="CK225" s="1">
        <v>33500</v>
      </c>
      <c r="CL225" s="1">
        <f t="shared" si="288"/>
        <v>4690</v>
      </c>
      <c r="CM225" s="1">
        <f t="shared" si="289"/>
        <v>4020</v>
      </c>
      <c r="CN225" s="1">
        <v>0</v>
      </c>
      <c r="CO225" s="1">
        <v>500</v>
      </c>
      <c r="CP225" s="1">
        <f t="shared" si="290"/>
        <v>42710</v>
      </c>
      <c r="CQ225" s="1">
        <v>3000</v>
      </c>
      <c r="CR225" s="1">
        <v>0</v>
      </c>
      <c r="CS225" s="1">
        <f t="shared" si="291"/>
        <v>200</v>
      </c>
      <c r="CT225" s="1">
        <f t="shared" si="292"/>
        <v>39510</v>
      </c>
      <c r="CU225" s="1">
        <v>33500</v>
      </c>
      <c r="CV225" s="1">
        <f t="shared" si="293"/>
        <v>4690</v>
      </c>
      <c r="CW225" s="1">
        <f t="shared" si="294"/>
        <v>4020</v>
      </c>
      <c r="CX225" s="1">
        <v>0</v>
      </c>
      <c r="CY225" s="1">
        <v>500</v>
      </c>
      <c r="CZ225" s="1">
        <f t="shared" si="295"/>
        <v>42710</v>
      </c>
      <c r="DA225" s="1">
        <v>3000</v>
      </c>
      <c r="DB225" s="1">
        <v>0</v>
      </c>
      <c r="DC225" s="1">
        <f t="shared" si="296"/>
        <v>200</v>
      </c>
      <c r="DD225" s="1">
        <f t="shared" si="297"/>
        <v>39510</v>
      </c>
      <c r="DE225" s="1">
        <v>33500</v>
      </c>
      <c r="DF225" s="1">
        <f t="shared" si="298"/>
        <v>4690</v>
      </c>
      <c r="DG225" s="1">
        <f t="shared" si="299"/>
        <v>4020</v>
      </c>
      <c r="DH225" s="1">
        <v>0</v>
      </c>
      <c r="DI225" s="1">
        <v>500</v>
      </c>
      <c r="DJ225" s="1">
        <f t="shared" si="300"/>
        <v>42710</v>
      </c>
      <c r="DK225" s="1">
        <v>3000</v>
      </c>
      <c r="DL225" s="1">
        <v>0</v>
      </c>
      <c r="DM225" s="1">
        <f t="shared" si="301"/>
        <v>200</v>
      </c>
      <c r="DN225" s="1">
        <f t="shared" si="302"/>
        <v>39510</v>
      </c>
      <c r="DO225" s="1">
        <v>33500</v>
      </c>
      <c r="DP225" s="1">
        <f t="shared" si="303"/>
        <v>4690</v>
      </c>
      <c r="DQ225" s="1">
        <f t="shared" si="304"/>
        <v>4020</v>
      </c>
      <c r="DR225" s="1">
        <v>0</v>
      </c>
      <c r="DS225" s="1">
        <v>500</v>
      </c>
      <c r="DT225" s="1">
        <f t="shared" si="305"/>
        <v>42710</v>
      </c>
      <c r="DU225" s="1">
        <v>3000</v>
      </c>
      <c r="DV225" s="1">
        <v>0</v>
      </c>
      <c r="DW225" s="1">
        <f t="shared" si="306"/>
        <v>200</v>
      </c>
      <c r="DX225" s="1">
        <f t="shared" si="307"/>
        <v>39510</v>
      </c>
      <c r="DY225" s="1">
        <f t="shared" si="308"/>
        <v>512180</v>
      </c>
      <c r="DZ225" s="1">
        <f t="shared" si="240"/>
        <v>2400</v>
      </c>
      <c r="EA225" s="1">
        <f t="shared" si="241"/>
        <v>50000</v>
      </c>
      <c r="EB225" s="1">
        <v>0</v>
      </c>
      <c r="EC225" s="1">
        <f t="shared" si="242"/>
        <v>459780</v>
      </c>
      <c r="ED225" s="1">
        <f t="shared" si="243"/>
        <v>36000</v>
      </c>
      <c r="EE225" s="1">
        <f t="shared" si="244"/>
        <v>0</v>
      </c>
      <c r="EF225" s="1">
        <v>0</v>
      </c>
      <c r="EG225" s="1">
        <v>0</v>
      </c>
      <c r="EH225" s="1">
        <v>0</v>
      </c>
      <c r="EI225" s="1">
        <v>0</v>
      </c>
      <c r="EJ225" s="1">
        <v>0</v>
      </c>
      <c r="EK225" s="1">
        <v>0</v>
      </c>
      <c r="EL225" s="1">
        <v>0</v>
      </c>
      <c r="EM225" s="1">
        <v>0</v>
      </c>
      <c r="EN225" s="1">
        <v>0</v>
      </c>
      <c r="EO225" s="1">
        <v>0</v>
      </c>
      <c r="EP225" s="1">
        <f t="shared" si="245"/>
        <v>36000</v>
      </c>
      <c r="EQ225" s="1">
        <f t="shared" si="309"/>
        <v>36000</v>
      </c>
      <c r="ER225" s="1">
        <f t="shared" si="246"/>
        <v>423780</v>
      </c>
      <c r="ES225" s="1">
        <v>0</v>
      </c>
      <c r="ET225" s="1">
        <v>0</v>
      </c>
      <c r="EU225" s="1">
        <v>0</v>
      </c>
      <c r="EV225" s="1">
        <v>0</v>
      </c>
      <c r="EW225" s="1">
        <v>0</v>
      </c>
      <c r="EX225" s="1">
        <v>0</v>
      </c>
      <c r="EY225" s="1">
        <v>0</v>
      </c>
      <c r="EZ225" s="1">
        <f t="shared" si="310"/>
        <v>0</v>
      </c>
      <c r="FA225" s="1">
        <f t="shared" si="311"/>
        <v>423780</v>
      </c>
      <c r="FB225" s="1">
        <f t="shared" si="312"/>
        <v>8689</v>
      </c>
      <c r="FC225" s="1">
        <f t="shared" si="313"/>
        <v>0</v>
      </c>
      <c r="FD225" s="1">
        <f t="shared" si="314"/>
        <v>8689</v>
      </c>
      <c r="FE225" s="1">
        <f t="shared" si="315"/>
        <v>0</v>
      </c>
      <c r="FF225" s="1">
        <f t="shared" si="316"/>
        <v>0</v>
      </c>
      <c r="FG225" s="1">
        <f t="shared" si="317"/>
        <v>0</v>
      </c>
      <c r="FH225" s="1">
        <v>0</v>
      </c>
      <c r="FI225" s="1">
        <f t="shared" si="318"/>
        <v>0</v>
      </c>
      <c r="FJ225" s="1" t="b">
        <f t="shared" si="319"/>
        <v>1</v>
      </c>
    </row>
    <row r="226" spans="1:166" customFormat="1" hidden="1" x14ac:dyDescent="0.25">
      <c r="A226">
        <f>_xlfn.AGGREGATE(3,5,$B$2:B226)</f>
        <v>106</v>
      </c>
      <c r="B226" t="s">
        <v>572</v>
      </c>
      <c r="C226" t="s">
        <v>573</v>
      </c>
      <c r="D226" t="s">
        <v>822</v>
      </c>
      <c r="E226" t="s">
        <v>846</v>
      </c>
      <c r="F226">
        <v>0</v>
      </c>
      <c r="G226">
        <v>6000</v>
      </c>
      <c r="H226">
        <v>30700</v>
      </c>
      <c r="I226">
        <f t="shared" si="247"/>
        <v>3070</v>
      </c>
      <c r="J226">
        <f t="shared" si="248"/>
        <v>3684</v>
      </c>
      <c r="K226">
        <v>0</v>
      </c>
      <c r="L226">
        <v>0</v>
      </c>
      <c r="M226">
        <f t="shared" si="249"/>
        <v>37454</v>
      </c>
      <c r="N226">
        <v>2000</v>
      </c>
      <c r="O226">
        <v>0</v>
      </c>
      <c r="P226">
        <f t="shared" si="250"/>
        <v>150</v>
      </c>
      <c r="Q226">
        <f t="shared" si="251"/>
        <v>35304</v>
      </c>
      <c r="R226">
        <v>30700</v>
      </c>
      <c r="S226">
        <f t="shared" si="252"/>
        <v>3070</v>
      </c>
      <c r="T226">
        <f t="shared" si="253"/>
        <v>3684</v>
      </c>
      <c r="U226">
        <v>0</v>
      </c>
      <c r="V226">
        <v>0</v>
      </c>
      <c r="W226">
        <f t="shared" si="254"/>
        <v>37454</v>
      </c>
      <c r="X226">
        <v>2000</v>
      </c>
      <c r="Y226">
        <v>0</v>
      </c>
      <c r="Z226">
        <f t="shared" si="255"/>
        <v>150</v>
      </c>
      <c r="AA226">
        <f t="shared" si="256"/>
        <v>35304</v>
      </c>
      <c r="AB226">
        <v>30700</v>
      </c>
      <c r="AC226">
        <f t="shared" si="257"/>
        <v>4298</v>
      </c>
      <c r="AD226">
        <f t="shared" si="258"/>
        <v>3684</v>
      </c>
      <c r="AE226">
        <v>0</v>
      </c>
      <c r="AF226">
        <v>0</v>
      </c>
      <c r="AG226">
        <f t="shared" si="259"/>
        <v>38682</v>
      </c>
      <c r="AH226">
        <v>2000</v>
      </c>
      <c r="AI226">
        <v>0</v>
      </c>
      <c r="AJ226">
        <f t="shared" si="260"/>
        <v>150</v>
      </c>
      <c r="AK226">
        <f t="shared" si="261"/>
        <v>36532</v>
      </c>
      <c r="AL226">
        <v>30700</v>
      </c>
      <c r="AM226">
        <f t="shared" si="262"/>
        <v>4298</v>
      </c>
      <c r="AN226">
        <f t="shared" si="263"/>
        <v>3684</v>
      </c>
      <c r="AO226">
        <v>0</v>
      </c>
      <c r="AP226">
        <v>0</v>
      </c>
      <c r="AQ226">
        <f t="shared" si="264"/>
        <v>38682</v>
      </c>
      <c r="AR226">
        <v>2000</v>
      </c>
      <c r="AS226">
        <v>0</v>
      </c>
      <c r="AT226">
        <f t="shared" si="265"/>
        <v>150</v>
      </c>
      <c r="AU226">
        <f t="shared" si="266"/>
        <v>36532</v>
      </c>
      <c r="AV226">
        <v>31600</v>
      </c>
      <c r="AW226">
        <f t="shared" si="267"/>
        <v>4424</v>
      </c>
      <c r="AX226">
        <f t="shared" si="268"/>
        <v>1228</v>
      </c>
      <c r="AY226">
        <f t="shared" si="269"/>
        <v>3792</v>
      </c>
      <c r="AZ226">
        <v>0</v>
      </c>
      <c r="BA226">
        <v>0</v>
      </c>
      <c r="BB226">
        <f t="shared" si="270"/>
        <v>41044</v>
      </c>
      <c r="BC226">
        <v>2000</v>
      </c>
      <c r="BD226">
        <v>0</v>
      </c>
      <c r="BE226">
        <f t="shared" si="271"/>
        <v>200</v>
      </c>
      <c r="BF226">
        <f t="shared" si="272"/>
        <v>38844</v>
      </c>
      <c r="BG226">
        <v>31600</v>
      </c>
      <c r="BH226">
        <f t="shared" si="273"/>
        <v>4424</v>
      </c>
      <c r="BI226">
        <f t="shared" si="274"/>
        <v>3792</v>
      </c>
      <c r="BJ226">
        <v>0</v>
      </c>
      <c r="BK226">
        <v>0</v>
      </c>
      <c r="BL226">
        <f t="shared" si="275"/>
        <v>39816</v>
      </c>
      <c r="BM226">
        <v>2000</v>
      </c>
      <c r="BN226">
        <v>0</v>
      </c>
      <c r="BO226">
        <f t="shared" si="276"/>
        <v>150</v>
      </c>
      <c r="BP226">
        <f t="shared" si="277"/>
        <v>37666</v>
      </c>
      <c r="BQ226">
        <v>31600</v>
      </c>
      <c r="BR226">
        <f t="shared" si="278"/>
        <v>4424</v>
      </c>
      <c r="BS226">
        <f t="shared" si="279"/>
        <v>3792</v>
      </c>
      <c r="BT226">
        <v>0</v>
      </c>
      <c r="BU226">
        <v>0</v>
      </c>
      <c r="BV226">
        <f t="shared" si="280"/>
        <v>39816</v>
      </c>
      <c r="BW226">
        <v>2000</v>
      </c>
      <c r="BX226">
        <v>0</v>
      </c>
      <c r="BY226">
        <f t="shared" si="281"/>
        <v>150</v>
      </c>
      <c r="BZ226">
        <f t="shared" si="282"/>
        <v>37666</v>
      </c>
      <c r="CA226">
        <v>31600</v>
      </c>
      <c r="CB226">
        <f t="shared" si="283"/>
        <v>4424</v>
      </c>
      <c r="CC226">
        <f t="shared" si="284"/>
        <v>3792</v>
      </c>
      <c r="CD226">
        <v>0</v>
      </c>
      <c r="CE226">
        <v>0</v>
      </c>
      <c r="CF226">
        <f t="shared" si="285"/>
        <v>39816</v>
      </c>
      <c r="CG226">
        <v>2000</v>
      </c>
      <c r="CH226">
        <v>0</v>
      </c>
      <c r="CI226">
        <f t="shared" si="286"/>
        <v>150</v>
      </c>
      <c r="CJ226">
        <f t="shared" si="287"/>
        <v>37666</v>
      </c>
      <c r="CK226">
        <v>31600</v>
      </c>
      <c r="CL226">
        <f t="shared" si="288"/>
        <v>4424</v>
      </c>
      <c r="CM226">
        <f t="shared" si="289"/>
        <v>3792</v>
      </c>
      <c r="CN226">
        <v>0</v>
      </c>
      <c r="CO226">
        <v>0</v>
      </c>
      <c r="CP226">
        <f t="shared" si="290"/>
        <v>39816</v>
      </c>
      <c r="CQ226">
        <v>2000</v>
      </c>
      <c r="CR226">
        <v>0</v>
      </c>
      <c r="CS226">
        <f t="shared" si="291"/>
        <v>150</v>
      </c>
      <c r="CT226">
        <f t="shared" si="292"/>
        <v>37666</v>
      </c>
      <c r="CU226">
        <v>31600</v>
      </c>
      <c r="CV226">
        <f t="shared" si="293"/>
        <v>4424</v>
      </c>
      <c r="CW226">
        <f t="shared" si="294"/>
        <v>3792</v>
      </c>
      <c r="CX226">
        <v>0</v>
      </c>
      <c r="CY226">
        <v>0</v>
      </c>
      <c r="CZ226">
        <f t="shared" si="295"/>
        <v>39816</v>
      </c>
      <c r="DA226">
        <v>2000</v>
      </c>
      <c r="DB226">
        <v>0</v>
      </c>
      <c r="DC226">
        <f t="shared" si="296"/>
        <v>150</v>
      </c>
      <c r="DD226">
        <f t="shared" si="297"/>
        <v>37666</v>
      </c>
      <c r="DE226">
        <v>31600</v>
      </c>
      <c r="DF226">
        <f t="shared" si="298"/>
        <v>4424</v>
      </c>
      <c r="DG226">
        <f t="shared" si="299"/>
        <v>3792</v>
      </c>
      <c r="DH226">
        <v>0</v>
      </c>
      <c r="DI226">
        <v>0</v>
      </c>
      <c r="DJ226">
        <f t="shared" si="300"/>
        <v>39816</v>
      </c>
      <c r="DK226">
        <v>2000</v>
      </c>
      <c r="DL226">
        <v>0</v>
      </c>
      <c r="DM226">
        <f t="shared" si="301"/>
        <v>150</v>
      </c>
      <c r="DN226">
        <f t="shared" si="302"/>
        <v>37666</v>
      </c>
      <c r="DO226">
        <v>31600</v>
      </c>
      <c r="DP226">
        <f t="shared" si="303"/>
        <v>4424</v>
      </c>
      <c r="DQ226">
        <f t="shared" si="304"/>
        <v>3792</v>
      </c>
      <c r="DR226">
        <v>0</v>
      </c>
      <c r="DS226">
        <v>0</v>
      </c>
      <c r="DT226">
        <f t="shared" si="305"/>
        <v>39816</v>
      </c>
      <c r="DU226">
        <v>2000</v>
      </c>
      <c r="DV226">
        <v>0</v>
      </c>
      <c r="DW226">
        <f t="shared" si="306"/>
        <v>150</v>
      </c>
      <c r="DX226">
        <f t="shared" si="307"/>
        <v>37666</v>
      </c>
      <c r="DY226">
        <f t="shared" si="308"/>
        <v>478028</v>
      </c>
      <c r="DZ226">
        <f t="shared" si="240"/>
        <v>1850</v>
      </c>
      <c r="EA226">
        <f t="shared" si="241"/>
        <v>50000</v>
      </c>
      <c r="EB226">
        <v>0</v>
      </c>
      <c r="EC226">
        <f t="shared" si="242"/>
        <v>426178</v>
      </c>
      <c r="ED226">
        <f t="shared" si="243"/>
        <v>24000</v>
      </c>
      <c r="EE226">
        <f t="shared" si="244"/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f t="shared" si="245"/>
        <v>24000</v>
      </c>
      <c r="EQ226">
        <f t="shared" si="309"/>
        <v>24000</v>
      </c>
      <c r="ER226">
        <f t="shared" si="246"/>
        <v>402178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f t="shared" si="310"/>
        <v>0</v>
      </c>
      <c r="FA226">
        <f t="shared" si="311"/>
        <v>402178</v>
      </c>
      <c r="FB226">
        <f t="shared" si="312"/>
        <v>7609</v>
      </c>
      <c r="FC226">
        <f t="shared" si="313"/>
        <v>0</v>
      </c>
      <c r="FD226">
        <f t="shared" si="314"/>
        <v>7609</v>
      </c>
      <c r="FE226">
        <f t="shared" si="315"/>
        <v>0</v>
      </c>
      <c r="FF226">
        <f t="shared" si="316"/>
        <v>0</v>
      </c>
      <c r="FG226">
        <f t="shared" si="317"/>
        <v>0</v>
      </c>
      <c r="FH226">
        <v>0</v>
      </c>
      <c r="FI226">
        <f t="shared" si="318"/>
        <v>0</v>
      </c>
      <c r="FJ226" t="b">
        <f t="shared" si="319"/>
        <v>0</v>
      </c>
    </row>
    <row r="227" spans="1:166" x14ac:dyDescent="0.25">
      <c r="A227" s="1">
        <f>_xlfn.AGGREGATE(3,5,$B$2:B227)</f>
        <v>107</v>
      </c>
      <c r="B227" s="1" t="s">
        <v>574</v>
      </c>
      <c r="C227" s="1" t="s">
        <v>575</v>
      </c>
      <c r="D227" s="1" t="s">
        <v>823</v>
      </c>
      <c r="E227" s="1" t="s">
        <v>846</v>
      </c>
      <c r="F227" s="1">
        <v>0</v>
      </c>
      <c r="G227" s="1">
        <v>6000</v>
      </c>
      <c r="H227" s="1">
        <v>32500</v>
      </c>
      <c r="I227" s="1">
        <f t="shared" si="247"/>
        <v>3250</v>
      </c>
      <c r="J227" s="1">
        <f t="shared" si="248"/>
        <v>3900</v>
      </c>
      <c r="K227" s="1">
        <v>400</v>
      </c>
      <c r="L227" s="1">
        <v>500</v>
      </c>
      <c r="M227" s="1">
        <f t="shared" si="249"/>
        <v>40550</v>
      </c>
      <c r="N227" s="1">
        <v>3000</v>
      </c>
      <c r="O227" s="1">
        <v>0</v>
      </c>
      <c r="P227" s="1">
        <f t="shared" si="250"/>
        <v>200</v>
      </c>
      <c r="Q227" s="1">
        <f t="shared" si="251"/>
        <v>37350</v>
      </c>
      <c r="R227" s="1">
        <v>32500</v>
      </c>
      <c r="S227" s="1">
        <f t="shared" si="252"/>
        <v>3250</v>
      </c>
      <c r="T227" s="1">
        <f t="shared" si="253"/>
        <v>3900</v>
      </c>
      <c r="U227" s="1">
        <v>400</v>
      </c>
      <c r="V227" s="1">
        <v>500</v>
      </c>
      <c r="W227" s="1">
        <f t="shared" si="254"/>
        <v>40550</v>
      </c>
      <c r="X227" s="1">
        <v>3000</v>
      </c>
      <c r="Y227" s="1">
        <v>0</v>
      </c>
      <c r="Z227" s="1">
        <f t="shared" si="255"/>
        <v>200</v>
      </c>
      <c r="AA227" s="1">
        <f t="shared" si="256"/>
        <v>37350</v>
      </c>
      <c r="AB227" s="1">
        <v>32500</v>
      </c>
      <c r="AC227" s="1">
        <f t="shared" si="257"/>
        <v>4550</v>
      </c>
      <c r="AD227" s="1">
        <f t="shared" si="258"/>
        <v>3900</v>
      </c>
      <c r="AE227" s="1">
        <v>400</v>
      </c>
      <c r="AF227" s="1">
        <v>500</v>
      </c>
      <c r="AG227" s="1">
        <f t="shared" si="259"/>
        <v>41850</v>
      </c>
      <c r="AH227" s="1">
        <v>3000</v>
      </c>
      <c r="AI227" s="1">
        <v>0</v>
      </c>
      <c r="AJ227" s="1">
        <f t="shared" si="260"/>
        <v>200</v>
      </c>
      <c r="AK227" s="1">
        <f t="shared" si="261"/>
        <v>38650</v>
      </c>
      <c r="AL227" s="1">
        <v>32500</v>
      </c>
      <c r="AM227" s="1">
        <f t="shared" si="262"/>
        <v>4550</v>
      </c>
      <c r="AN227" s="1">
        <f t="shared" si="263"/>
        <v>3900</v>
      </c>
      <c r="AO227" s="1">
        <v>400</v>
      </c>
      <c r="AP227" s="1">
        <v>500</v>
      </c>
      <c r="AQ227" s="1">
        <f t="shared" si="264"/>
        <v>41850</v>
      </c>
      <c r="AR227" s="1">
        <v>3000</v>
      </c>
      <c r="AS227" s="1">
        <v>0</v>
      </c>
      <c r="AT227" s="1">
        <f t="shared" si="265"/>
        <v>200</v>
      </c>
      <c r="AU227" s="1">
        <f t="shared" si="266"/>
        <v>38650</v>
      </c>
      <c r="AV227" s="1">
        <v>33500</v>
      </c>
      <c r="AW227" s="1">
        <f t="shared" si="267"/>
        <v>4690</v>
      </c>
      <c r="AX227" s="1">
        <f t="shared" si="268"/>
        <v>1300</v>
      </c>
      <c r="AY227" s="1">
        <f t="shared" si="269"/>
        <v>4020</v>
      </c>
      <c r="AZ227" s="1">
        <v>400</v>
      </c>
      <c r="BA227" s="1">
        <v>500</v>
      </c>
      <c r="BB227" s="1">
        <f t="shared" si="270"/>
        <v>44410</v>
      </c>
      <c r="BC227" s="1">
        <v>3000</v>
      </c>
      <c r="BD227" s="1">
        <v>0</v>
      </c>
      <c r="BE227" s="1">
        <f t="shared" si="271"/>
        <v>200</v>
      </c>
      <c r="BF227" s="1">
        <f t="shared" si="272"/>
        <v>41210</v>
      </c>
      <c r="BG227" s="1">
        <v>33500</v>
      </c>
      <c r="BH227" s="1">
        <f t="shared" si="273"/>
        <v>4690</v>
      </c>
      <c r="BI227" s="1">
        <f t="shared" si="274"/>
        <v>4020</v>
      </c>
      <c r="BJ227" s="1">
        <v>400</v>
      </c>
      <c r="BK227" s="1">
        <v>500</v>
      </c>
      <c r="BL227" s="1">
        <f t="shared" si="275"/>
        <v>43110</v>
      </c>
      <c r="BM227" s="1">
        <v>3000</v>
      </c>
      <c r="BN227" s="1">
        <v>0</v>
      </c>
      <c r="BO227" s="1">
        <f t="shared" si="276"/>
        <v>200</v>
      </c>
      <c r="BP227" s="1">
        <f t="shared" si="277"/>
        <v>39910</v>
      </c>
      <c r="BQ227" s="1">
        <v>33500</v>
      </c>
      <c r="BR227" s="1">
        <f t="shared" si="278"/>
        <v>4690</v>
      </c>
      <c r="BS227" s="1">
        <f t="shared" si="279"/>
        <v>4020</v>
      </c>
      <c r="BT227" s="1">
        <v>400</v>
      </c>
      <c r="BU227" s="1">
        <v>500</v>
      </c>
      <c r="BV227" s="1">
        <f t="shared" si="280"/>
        <v>43110</v>
      </c>
      <c r="BW227" s="1">
        <v>3000</v>
      </c>
      <c r="BX227" s="1">
        <v>0</v>
      </c>
      <c r="BY227" s="1">
        <f t="shared" si="281"/>
        <v>200</v>
      </c>
      <c r="BZ227" s="1">
        <f t="shared" si="282"/>
        <v>39910</v>
      </c>
      <c r="CA227" s="1">
        <v>33500</v>
      </c>
      <c r="CB227" s="1">
        <f t="shared" si="283"/>
        <v>4690</v>
      </c>
      <c r="CC227" s="1">
        <f t="shared" si="284"/>
        <v>4020</v>
      </c>
      <c r="CD227" s="1">
        <v>400</v>
      </c>
      <c r="CE227" s="1">
        <v>500</v>
      </c>
      <c r="CF227" s="1">
        <f t="shared" si="285"/>
        <v>43110</v>
      </c>
      <c r="CG227" s="1">
        <v>3000</v>
      </c>
      <c r="CH227" s="1">
        <v>0</v>
      </c>
      <c r="CI227" s="1">
        <f t="shared" si="286"/>
        <v>200</v>
      </c>
      <c r="CJ227" s="1">
        <f t="shared" si="287"/>
        <v>39910</v>
      </c>
      <c r="CK227" s="1">
        <v>33500</v>
      </c>
      <c r="CL227" s="1">
        <f t="shared" si="288"/>
        <v>4690</v>
      </c>
      <c r="CM227" s="1">
        <f t="shared" si="289"/>
        <v>4020</v>
      </c>
      <c r="CN227" s="1">
        <v>400</v>
      </c>
      <c r="CO227" s="1">
        <v>500</v>
      </c>
      <c r="CP227" s="1">
        <f t="shared" si="290"/>
        <v>43110</v>
      </c>
      <c r="CQ227" s="1">
        <v>3000</v>
      </c>
      <c r="CR227" s="1">
        <v>0</v>
      </c>
      <c r="CS227" s="1">
        <f t="shared" si="291"/>
        <v>200</v>
      </c>
      <c r="CT227" s="1">
        <f t="shared" si="292"/>
        <v>39910</v>
      </c>
      <c r="CU227" s="1">
        <v>33500</v>
      </c>
      <c r="CV227" s="1">
        <f t="shared" si="293"/>
        <v>4690</v>
      </c>
      <c r="CW227" s="1">
        <f t="shared" si="294"/>
        <v>4020</v>
      </c>
      <c r="CX227" s="1">
        <v>400</v>
      </c>
      <c r="CY227" s="1">
        <v>500</v>
      </c>
      <c r="CZ227" s="1">
        <f t="shared" si="295"/>
        <v>43110</v>
      </c>
      <c r="DA227" s="1">
        <v>3000</v>
      </c>
      <c r="DB227" s="1">
        <v>0</v>
      </c>
      <c r="DC227" s="1">
        <f t="shared" si="296"/>
        <v>200</v>
      </c>
      <c r="DD227" s="1">
        <f t="shared" si="297"/>
        <v>39910</v>
      </c>
      <c r="DE227" s="1">
        <v>34500</v>
      </c>
      <c r="DF227" s="1">
        <f t="shared" si="298"/>
        <v>4830.0000000000009</v>
      </c>
      <c r="DG227" s="1">
        <f t="shared" si="299"/>
        <v>4140</v>
      </c>
      <c r="DH227" s="1">
        <v>400</v>
      </c>
      <c r="DI227" s="1">
        <v>500</v>
      </c>
      <c r="DJ227" s="1">
        <f t="shared" si="300"/>
        <v>44370</v>
      </c>
      <c r="DK227" s="1">
        <v>3000</v>
      </c>
      <c r="DL227" s="1">
        <v>0</v>
      </c>
      <c r="DM227" s="1">
        <f t="shared" si="301"/>
        <v>200</v>
      </c>
      <c r="DN227" s="1">
        <f t="shared" si="302"/>
        <v>41170</v>
      </c>
      <c r="DO227" s="1">
        <v>34500</v>
      </c>
      <c r="DP227" s="1">
        <f t="shared" si="303"/>
        <v>4830.0000000000009</v>
      </c>
      <c r="DQ227" s="1">
        <f t="shared" si="304"/>
        <v>4140</v>
      </c>
      <c r="DR227" s="1">
        <v>400</v>
      </c>
      <c r="DS227" s="1">
        <v>500</v>
      </c>
      <c r="DT227" s="1">
        <f t="shared" si="305"/>
        <v>44370</v>
      </c>
      <c r="DU227" s="1">
        <v>3000</v>
      </c>
      <c r="DV227" s="1">
        <v>0</v>
      </c>
      <c r="DW227" s="1">
        <f t="shared" si="306"/>
        <v>200</v>
      </c>
      <c r="DX227" s="1">
        <f t="shared" si="307"/>
        <v>41170</v>
      </c>
      <c r="DY227" s="1">
        <f t="shared" si="308"/>
        <v>519500</v>
      </c>
      <c r="DZ227" s="1">
        <f t="shared" si="240"/>
        <v>2400</v>
      </c>
      <c r="EA227" s="1">
        <f t="shared" si="241"/>
        <v>50000</v>
      </c>
      <c r="EB227" s="1">
        <v>0</v>
      </c>
      <c r="EC227" s="1">
        <f t="shared" si="242"/>
        <v>467100</v>
      </c>
      <c r="ED227" s="1">
        <f t="shared" si="243"/>
        <v>36000</v>
      </c>
      <c r="EE227" s="1">
        <f t="shared" si="244"/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  <c r="EK227" s="1">
        <v>0</v>
      </c>
      <c r="EL227" s="1">
        <v>0</v>
      </c>
      <c r="EM227" s="1">
        <v>0</v>
      </c>
      <c r="EN227" s="1">
        <v>0</v>
      </c>
      <c r="EO227" s="1">
        <v>0</v>
      </c>
      <c r="EP227" s="1">
        <f t="shared" si="245"/>
        <v>36000</v>
      </c>
      <c r="EQ227" s="1">
        <f t="shared" si="309"/>
        <v>36000</v>
      </c>
      <c r="ER227" s="1">
        <f t="shared" si="246"/>
        <v>431100</v>
      </c>
      <c r="ES227" s="1">
        <v>0</v>
      </c>
      <c r="ET227" s="1">
        <v>0</v>
      </c>
      <c r="EU227" s="1">
        <v>0</v>
      </c>
      <c r="EV227" s="1">
        <v>0</v>
      </c>
      <c r="EW227" s="1">
        <v>0</v>
      </c>
      <c r="EX227" s="1">
        <v>0</v>
      </c>
      <c r="EY227" s="1">
        <v>0</v>
      </c>
      <c r="EZ227" s="1">
        <f t="shared" si="310"/>
        <v>0</v>
      </c>
      <c r="FA227" s="1">
        <f t="shared" si="311"/>
        <v>431100</v>
      </c>
      <c r="FB227" s="1">
        <f t="shared" si="312"/>
        <v>9055</v>
      </c>
      <c r="FC227" s="1">
        <f t="shared" si="313"/>
        <v>0</v>
      </c>
      <c r="FD227" s="1">
        <f t="shared" si="314"/>
        <v>9055</v>
      </c>
      <c r="FE227" s="1">
        <f t="shared" si="315"/>
        <v>0</v>
      </c>
      <c r="FF227" s="1">
        <f t="shared" si="316"/>
        <v>0</v>
      </c>
      <c r="FG227" s="1">
        <f t="shared" si="317"/>
        <v>0</v>
      </c>
      <c r="FH227" s="1">
        <v>0</v>
      </c>
      <c r="FI227" s="1">
        <f t="shared" si="318"/>
        <v>0</v>
      </c>
      <c r="FJ227" s="1" t="b">
        <f t="shared" si="319"/>
        <v>1</v>
      </c>
    </row>
    <row r="228" spans="1:166" x14ac:dyDescent="0.25">
      <c r="A228" s="1">
        <f>_xlfn.AGGREGATE(3,5,$B$2:B228)</f>
        <v>108</v>
      </c>
      <c r="B228" s="1" t="s">
        <v>576</v>
      </c>
      <c r="C228" s="1" t="s">
        <v>577</v>
      </c>
      <c r="D228" s="1" t="s">
        <v>823</v>
      </c>
      <c r="E228" s="1" t="s">
        <v>846</v>
      </c>
      <c r="F228" s="1">
        <v>0</v>
      </c>
      <c r="G228" s="1">
        <v>6000</v>
      </c>
      <c r="H228" s="1">
        <v>33500</v>
      </c>
      <c r="I228" s="1">
        <f t="shared" si="247"/>
        <v>3350</v>
      </c>
      <c r="J228" s="1">
        <f t="shared" si="248"/>
        <v>4020</v>
      </c>
      <c r="K228" s="1">
        <v>0</v>
      </c>
      <c r="L228" s="1">
        <v>0</v>
      </c>
      <c r="M228" s="1">
        <f t="shared" si="249"/>
        <v>40870</v>
      </c>
      <c r="N228" s="1">
        <v>3000</v>
      </c>
      <c r="O228" s="1">
        <v>0</v>
      </c>
      <c r="P228" s="1">
        <f t="shared" si="250"/>
        <v>200</v>
      </c>
      <c r="Q228" s="1">
        <f t="shared" si="251"/>
        <v>37670</v>
      </c>
      <c r="R228" s="1">
        <v>33500</v>
      </c>
      <c r="S228" s="1">
        <f t="shared" si="252"/>
        <v>3350</v>
      </c>
      <c r="T228" s="1">
        <f t="shared" si="253"/>
        <v>4020</v>
      </c>
      <c r="U228" s="1">
        <v>0</v>
      </c>
      <c r="V228" s="1">
        <v>0</v>
      </c>
      <c r="W228" s="1">
        <f t="shared" si="254"/>
        <v>40870</v>
      </c>
      <c r="X228" s="1">
        <v>3000</v>
      </c>
      <c r="Y228" s="1">
        <v>0</v>
      </c>
      <c r="Z228" s="1">
        <f t="shared" si="255"/>
        <v>200</v>
      </c>
      <c r="AA228" s="1">
        <f t="shared" si="256"/>
        <v>37670</v>
      </c>
      <c r="AB228" s="1">
        <v>33500</v>
      </c>
      <c r="AC228" s="1">
        <f t="shared" si="257"/>
        <v>4690</v>
      </c>
      <c r="AD228" s="1">
        <f t="shared" si="258"/>
        <v>4020</v>
      </c>
      <c r="AE228" s="1">
        <v>0</v>
      </c>
      <c r="AF228" s="1">
        <v>0</v>
      </c>
      <c r="AG228" s="1">
        <f t="shared" si="259"/>
        <v>42210</v>
      </c>
      <c r="AH228" s="1">
        <v>3000</v>
      </c>
      <c r="AI228" s="1">
        <v>0</v>
      </c>
      <c r="AJ228" s="1">
        <f t="shared" si="260"/>
        <v>200</v>
      </c>
      <c r="AK228" s="1">
        <f t="shared" si="261"/>
        <v>39010</v>
      </c>
      <c r="AL228" s="1">
        <v>33500</v>
      </c>
      <c r="AM228" s="1">
        <f t="shared" si="262"/>
        <v>4690</v>
      </c>
      <c r="AN228" s="1">
        <f t="shared" si="263"/>
        <v>4020</v>
      </c>
      <c r="AO228" s="1">
        <v>0</v>
      </c>
      <c r="AP228" s="1">
        <v>500</v>
      </c>
      <c r="AQ228" s="1">
        <f t="shared" si="264"/>
        <v>42710</v>
      </c>
      <c r="AR228" s="1">
        <v>3000</v>
      </c>
      <c r="AS228" s="1">
        <v>0</v>
      </c>
      <c r="AT228" s="1">
        <f t="shared" si="265"/>
        <v>200</v>
      </c>
      <c r="AU228" s="1">
        <f t="shared" si="266"/>
        <v>39510</v>
      </c>
      <c r="AV228" s="1">
        <v>34500</v>
      </c>
      <c r="AW228" s="1">
        <f t="shared" si="267"/>
        <v>4830.0000000000009</v>
      </c>
      <c r="AX228" s="1">
        <f t="shared" si="268"/>
        <v>1340</v>
      </c>
      <c r="AY228" s="1">
        <f t="shared" si="269"/>
        <v>4140</v>
      </c>
      <c r="AZ228" s="1">
        <v>0</v>
      </c>
      <c r="BA228" s="1">
        <v>500</v>
      </c>
      <c r="BB228" s="1">
        <f t="shared" si="270"/>
        <v>45310</v>
      </c>
      <c r="BC228" s="1">
        <v>3000</v>
      </c>
      <c r="BD228" s="1">
        <v>0</v>
      </c>
      <c r="BE228" s="1">
        <f t="shared" si="271"/>
        <v>200</v>
      </c>
      <c r="BF228" s="1">
        <f t="shared" si="272"/>
        <v>42110</v>
      </c>
      <c r="BG228" s="1">
        <v>34500</v>
      </c>
      <c r="BH228" s="1">
        <f t="shared" si="273"/>
        <v>4830.0000000000009</v>
      </c>
      <c r="BI228" s="1">
        <f t="shared" si="274"/>
        <v>4140</v>
      </c>
      <c r="BJ228" s="1">
        <v>0</v>
      </c>
      <c r="BK228" s="1">
        <v>500</v>
      </c>
      <c r="BL228" s="1">
        <f t="shared" si="275"/>
        <v>43970</v>
      </c>
      <c r="BM228" s="1">
        <v>3000</v>
      </c>
      <c r="BN228" s="1">
        <v>0</v>
      </c>
      <c r="BO228" s="1">
        <f t="shared" si="276"/>
        <v>200</v>
      </c>
      <c r="BP228" s="1">
        <f t="shared" si="277"/>
        <v>40770</v>
      </c>
      <c r="BQ228" s="1">
        <v>34500</v>
      </c>
      <c r="BR228" s="1">
        <f t="shared" si="278"/>
        <v>4830.0000000000009</v>
      </c>
      <c r="BS228" s="1">
        <f t="shared" si="279"/>
        <v>4140</v>
      </c>
      <c r="BT228" s="1">
        <v>0</v>
      </c>
      <c r="BU228" s="1">
        <v>500</v>
      </c>
      <c r="BV228" s="1">
        <f t="shared" si="280"/>
        <v>43970</v>
      </c>
      <c r="BW228" s="1">
        <v>3000</v>
      </c>
      <c r="BX228" s="1">
        <v>0</v>
      </c>
      <c r="BY228" s="1">
        <f t="shared" si="281"/>
        <v>200</v>
      </c>
      <c r="BZ228" s="1">
        <f t="shared" si="282"/>
        <v>40770</v>
      </c>
      <c r="CA228" s="1">
        <v>34500</v>
      </c>
      <c r="CB228" s="1">
        <f t="shared" si="283"/>
        <v>4830.0000000000009</v>
      </c>
      <c r="CC228" s="1">
        <f t="shared" si="284"/>
        <v>4140</v>
      </c>
      <c r="CD228" s="1">
        <v>0</v>
      </c>
      <c r="CE228" s="1">
        <v>500</v>
      </c>
      <c r="CF228" s="1">
        <f t="shared" si="285"/>
        <v>43970</v>
      </c>
      <c r="CG228" s="1">
        <v>3000</v>
      </c>
      <c r="CH228" s="1">
        <v>0</v>
      </c>
      <c r="CI228" s="1">
        <f t="shared" si="286"/>
        <v>200</v>
      </c>
      <c r="CJ228" s="1">
        <f t="shared" si="287"/>
        <v>40770</v>
      </c>
      <c r="CK228" s="1">
        <v>34500</v>
      </c>
      <c r="CL228" s="1">
        <f t="shared" si="288"/>
        <v>4830.0000000000009</v>
      </c>
      <c r="CM228" s="1">
        <f t="shared" si="289"/>
        <v>4140</v>
      </c>
      <c r="CN228" s="1">
        <v>0</v>
      </c>
      <c r="CO228" s="1">
        <v>500</v>
      </c>
      <c r="CP228" s="1">
        <f t="shared" si="290"/>
        <v>43970</v>
      </c>
      <c r="CQ228" s="1">
        <v>3000</v>
      </c>
      <c r="CR228" s="1">
        <v>0</v>
      </c>
      <c r="CS228" s="1">
        <f t="shared" si="291"/>
        <v>200</v>
      </c>
      <c r="CT228" s="1">
        <f t="shared" si="292"/>
        <v>40770</v>
      </c>
      <c r="CU228" s="1">
        <v>34500</v>
      </c>
      <c r="CV228" s="1">
        <f t="shared" si="293"/>
        <v>4830.0000000000009</v>
      </c>
      <c r="CW228" s="1">
        <f t="shared" si="294"/>
        <v>4140</v>
      </c>
      <c r="CX228" s="1">
        <v>0</v>
      </c>
      <c r="CY228" s="1">
        <v>500</v>
      </c>
      <c r="CZ228" s="1">
        <f t="shared" si="295"/>
        <v>43970</v>
      </c>
      <c r="DA228" s="1">
        <v>3000</v>
      </c>
      <c r="DB228" s="1">
        <v>0</v>
      </c>
      <c r="DC228" s="1">
        <f t="shared" si="296"/>
        <v>200</v>
      </c>
      <c r="DD228" s="1">
        <f t="shared" si="297"/>
        <v>40770</v>
      </c>
      <c r="DE228" s="1">
        <v>34500</v>
      </c>
      <c r="DF228" s="1">
        <f t="shared" si="298"/>
        <v>4830.0000000000009</v>
      </c>
      <c r="DG228" s="1">
        <f t="shared" si="299"/>
        <v>4140</v>
      </c>
      <c r="DH228" s="1">
        <v>0</v>
      </c>
      <c r="DI228" s="1">
        <v>500</v>
      </c>
      <c r="DJ228" s="1">
        <f t="shared" si="300"/>
        <v>43970</v>
      </c>
      <c r="DK228" s="1">
        <v>3000</v>
      </c>
      <c r="DL228" s="1">
        <v>0</v>
      </c>
      <c r="DM228" s="1">
        <f t="shared" si="301"/>
        <v>200</v>
      </c>
      <c r="DN228" s="1">
        <f t="shared" si="302"/>
        <v>40770</v>
      </c>
      <c r="DO228" s="1">
        <v>34500</v>
      </c>
      <c r="DP228" s="1">
        <f t="shared" si="303"/>
        <v>4830.0000000000009</v>
      </c>
      <c r="DQ228" s="1">
        <f t="shared" si="304"/>
        <v>4140</v>
      </c>
      <c r="DR228" s="1">
        <v>0</v>
      </c>
      <c r="DS228" s="1">
        <v>500</v>
      </c>
      <c r="DT228" s="1">
        <f t="shared" si="305"/>
        <v>43970</v>
      </c>
      <c r="DU228" s="1">
        <v>3000</v>
      </c>
      <c r="DV228" s="1">
        <v>0</v>
      </c>
      <c r="DW228" s="1">
        <f t="shared" si="306"/>
        <v>200</v>
      </c>
      <c r="DX228" s="1">
        <f t="shared" si="307"/>
        <v>40770</v>
      </c>
      <c r="DY228" s="1">
        <f t="shared" si="308"/>
        <v>525760</v>
      </c>
      <c r="DZ228" s="1">
        <f t="shared" si="240"/>
        <v>2400</v>
      </c>
      <c r="EA228" s="1">
        <f t="shared" si="241"/>
        <v>50000</v>
      </c>
      <c r="EB228" s="1">
        <v>0</v>
      </c>
      <c r="EC228" s="1">
        <f t="shared" si="242"/>
        <v>473360</v>
      </c>
      <c r="ED228" s="1">
        <f t="shared" si="243"/>
        <v>36000</v>
      </c>
      <c r="EE228" s="1">
        <f t="shared" si="244"/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  <c r="EK228" s="1">
        <v>0</v>
      </c>
      <c r="EL228" s="1">
        <v>0</v>
      </c>
      <c r="EM228" s="1">
        <v>0</v>
      </c>
      <c r="EN228" s="1">
        <v>0</v>
      </c>
      <c r="EO228" s="1">
        <v>0</v>
      </c>
      <c r="EP228" s="1">
        <f t="shared" si="245"/>
        <v>36000</v>
      </c>
      <c r="EQ228" s="1">
        <f t="shared" si="309"/>
        <v>36000</v>
      </c>
      <c r="ER228" s="1">
        <f t="shared" si="246"/>
        <v>437360</v>
      </c>
      <c r="ES228" s="1">
        <v>0</v>
      </c>
      <c r="ET228" s="1">
        <v>0</v>
      </c>
      <c r="EU228" s="1">
        <v>0</v>
      </c>
      <c r="EV228" s="1">
        <v>0</v>
      </c>
      <c r="EW228" s="1">
        <v>0</v>
      </c>
      <c r="EX228" s="1">
        <v>0</v>
      </c>
      <c r="EY228" s="1">
        <v>0</v>
      </c>
      <c r="EZ228" s="1">
        <f t="shared" si="310"/>
        <v>0</v>
      </c>
      <c r="FA228" s="1">
        <f t="shared" si="311"/>
        <v>437360</v>
      </c>
      <c r="FB228" s="1">
        <f t="shared" si="312"/>
        <v>9368</v>
      </c>
      <c r="FC228" s="1">
        <f t="shared" si="313"/>
        <v>0</v>
      </c>
      <c r="FD228" s="1">
        <f t="shared" si="314"/>
        <v>9368</v>
      </c>
      <c r="FE228" s="1">
        <f t="shared" si="315"/>
        <v>0</v>
      </c>
      <c r="FF228" s="1">
        <f t="shared" si="316"/>
        <v>0</v>
      </c>
      <c r="FG228" s="1">
        <f t="shared" si="317"/>
        <v>0</v>
      </c>
      <c r="FH228" s="1">
        <v>0</v>
      </c>
      <c r="FI228" s="1">
        <f t="shared" si="318"/>
        <v>0</v>
      </c>
      <c r="FJ228" s="1" t="b">
        <f t="shared" si="319"/>
        <v>1</v>
      </c>
    </row>
    <row r="229" spans="1:166" customFormat="1" hidden="1" x14ac:dyDescent="0.25">
      <c r="A229">
        <f>_xlfn.AGGREGATE(3,5,$B$2:B229)</f>
        <v>108</v>
      </c>
      <c r="B229" t="s">
        <v>578</v>
      </c>
      <c r="C229" t="s">
        <v>579</v>
      </c>
      <c r="D229" t="s">
        <v>824</v>
      </c>
      <c r="E229" t="s">
        <v>848</v>
      </c>
      <c r="F229">
        <v>0</v>
      </c>
      <c r="G229">
        <v>6000</v>
      </c>
      <c r="H229">
        <v>32500</v>
      </c>
      <c r="I229">
        <f t="shared" si="247"/>
        <v>3250</v>
      </c>
      <c r="J229">
        <f t="shared" si="248"/>
        <v>3900</v>
      </c>
      <c r="K229">
        <v>400</v>
      </c>
      <c r="L229">
        <v>500</v>
      </c>
      <c r="M229">
        <f t="shared" si="249"/>
        <v>40550</v>
      </c>
      <c r="N229">
        <v>2000</v>
      </c>
      <c r="O229">
        <v>0</v>
      </c>
      <c r="P229">
        <f t="shared" si="250"/>
        <v>200</v>
      </c>
      <c r="Q229">
        <f t="shared" si="251"/>
        <v>38350</v>
      </c>
      <c r="R229">
        <v>32500</v>
      </c>
      <c r="S229">
        <f t="shared" si="252"/>
        <v>3250</v>
      </c>
      <c r="T229">
        <f t="shared" si="253"/>
        <v>3900</v>
      </c>
      <c r="U229">
        <v>400</v>
      </c>
      <c r="V229">
        <v>500</v>
      </c>
      <c r="W229">
        <f t="shared" si="254"/>
        <v>40550</v>
      </c>
      <c r="X229">
        <v>2000</v>
      </c>
      <c r="Y229">
        <v>0</v>
      </c>
      <c r="Z229">
        <f t="shared" si="255"/>
        <v>200</v>
      </c>
      <c r="AA229">
        <f t="shared" si="256"/>
        <v>38350</v>
      </c>
      <c r="AB229">
        <v>32500</v>
      </c>
      <c r="AC229">
        <f t="shared" si="257"/>
        <v>4550</v>
      </c>
      <c r="AD229">
        <f t="shared" si="258"/>
        <v>3900</v>
      </c>
      <c r="AE229">
        <v>400</v>
      </c>
      <c r="AF229">
        <v>500</v>
      </c>
      <c r="AG229">
        <f t="shared" si="259"/>
        <v>41850</v>
      </c>
      <c r="AH229">
        <v>2000</v>
      </c>
      <c r="AI229">
        <v>0</v>
      </c>
      <c r="AJ229">
        <f t="shared" si="260"/>
        <v>200</v>
      </c>
      <c r="AK229">
        <f t="shared" si="261"/>
        <v>39650</v>
      </c>
      <c r="AL229">
        <v>32500</v>
      </c>
      <c r="AM229">
        <f t="shared" si="262"/>
        <v>4550</v>
      </c>
      <c r="AN229">
        <f t="shared" si="263"/>
        <v>3900</v>
      </c>
      <c r="AO229">
        <v>400</v>
      </c>
      <c r="AP229">
        <v>500</v>
      </c>
      <c r="AQ229">
        <f t="shared" si="264"/>
        <v>41850</v>
      </c>
      <c r="AR229">
        <v>2000</v>
      </c>
      <c r="AS229">
        <v>0</v>
      </c>
      <c r="AT229">
        <f t="shared" si="265"/>
        <v>200</v>
      </c>
      <c r="AU229">
        <f t="shared" si="266"/>
        <v>39650</v>
      </c>
      <c r="AV229">
        <v>33500</v>
      </c>
      <c r="AW229">
        <f t="shared" si="267"/>
        <v>4690</v>
      </c>
      <c r="AX229">
        <f t="shared" si="268"/>
        <v>1300</v>
      </c>
      <c r="AY229">
        <f t="shared" si="269"/>
        <v>4020</v>
      </c>
      <c r="AZ229">
        <v>400</v>
      </c>
      <c r="BA229">
        <v>500</v>
      </c>
      <c r="BB229">
        <f t="shared" si="270"/>
        <v>44410</v>
      </c>
      <c r="BC229">
        <v>2500</v>
      </c>
      <c r="BD229">
        <v>0</v>
      </c>
      <c r="BE229">
        <f t="shared" si="271"/>
        <v>200</v>
      </c>
      <c r="BF229">
        <f t="shared" si="272"/>
        <v>41710</v>
      </c>
      <c r="BG229">
        <v>33500</v>
      </c>
      <c r="BH229">
        <f t="shared" si="273"/>
        <v>4690</v>
      </c>
      <c r="BI229">
        <f t="shared" si="274"/>
        <v>4020</v>
      </c>
      <c r="BJ229">
        <v>400</v>
      </c>
      <c r="BK229">
        <v>500</v>
      </c>
      <c r="BL229">
        <f t="shared" si="275"/>
        <v>43110</v>
      </c>
      <c r="BM229">
        <v>2500</v>
      </c>
      <c r="BN229">
        <v>0</v>
      </c>
      <c r="BO229">
        <f t="shared" si="276"/>
        <v>200</v>
      </c>
      <c r="BP229">
        <f t="shared" si="277"/>
        <v>40410</v>
      </c>
      <c r="BQ229">
        <v>33500</v>
      </c>
      <c r="BR229">
        <f t="shared" si="278"/>
        <v>4690</v>
      </c>
      <c r="BS229">
        <f t="shared" si="279"/>
        <v>4020</v>
      </c>
      <c r="BT229">
        <v>400</v>
      </c>
      <c r="BU229">
        <v>500</v>
      </c>
      <c r="BV229">
        <f t="shared" si="280"/>
        <v>43110</v>
      </c>
      <c r="BW229">
        <v>2500</v>
      </c>
      <c r="BX229">
        <v>0</v>
      </c>
      <c r="BY229">
        <f t="shared" si="281"/>
        <v>200</v>
      </c>
      <c r="BZ229">
        <f t="shared" si="282"/>
        <v>40410</v>
      </c>
      <c r="CA229">
        <v>33500</v>
      </c>
      <c r="CB229">
        <f t="shared" si="283"/>
        <v>4690</v>
      </c>
      <c r="CC229">
        <f t="shared" si="284"/>
        <v>4020</v>
      </c>
      <c r="CD229">
        <v>400</v>
      </c>
      <c r="CE229">
        <v>500</v>
      </c>
      <c r="CF229">
        <f t="shared" si="285"/>
        <v>43110</v>
      </c>
      <c r="CG229">
        <v>2500</v>
      </c>
      <c r="CH229">
        <v>0</v>
      </c>
      <c r="CI229">
        <f t="shared" si="286"/>
        <v>200</v>
      </c>
      <c r="CJ229">
        <f t="shared" si="287"/>
        <v>40410</v>
      </c>
      <c r="CK229">
        <v>33500</v>
      </c>
      <c r="CL229">
        <f t="shared" si="288"/>
        <v>4690</v>
      </c>
      <c r="CM229">
        <f t="shared" si="289"/>
        <v>4020</v>
      </c>
      <c r="CN229">
        <v>400</v>
      </c>
      <c r="CO229">
        <v>500</v>
      </c>
      <c r="CP229">
        <f t="shared" si="290"/>
        <v>43110</v>
      </c>
      <c r="CQ229">
        <v>2500</v>
      </c>
      <c r="CR229">
        <v>0</v>
      </c>
      <c r="CS229">
        <f t="shared" si="291"/>
        <v>200</v>
      </c>
      <c r="CT229">
        <f t="shared" si="292"/>
        <v>40410</v>
      </c>
      <c r="CU229">
        <v>33500</v>
      </c>
      <c r="CV229">
        <f t="shared" si="293"/>
        <v>4690</v>
      </c>
      <c r="CW229">
        <f t="shared" si="294"/>
        <v>4020</v>
      </c>
      <c r="CX229">
        <v>400</v>
      </c>
      <c r="CY229">
        <v>500</v>
      </c>
      <c r="CZ229">
        <f t="shared" si="295"/>
        <v>43110</v>
      </c>
      <c r="DA229">
        <v>2500</v>
      </c>
      <c r="DB229">
        <v>0</v>
      </c>
      <c r="DC229">
        <f t="shared" si="296"/>
        <v>200</v>
      </c>
      <c r="DD229">
        <f t="shared" si="297"/>
        <v>40410</v>
      </c>
      <c r="DE229">
        <v>34500</v>
      </c>
      <c r="DF229">
        <f t="shared" si="298"/>
        <v>4830.0000000000009</v>
      </c>
      <c r="DG229">
        <f t="shared" si="299"/>
        <v>4140</v>
      </c>
      <c r="DH229">
        <v>400</v>
      </c>
      <c r="DI229">
        <v>500</v>
      </c>
      <c r="DJ229">
        <f t="shared" si="300"/>
        <v>44370</v>
      </c>
      <c r="DK229">
        <v>2500</v>
      </c>
      <c r="DL229">
        <v>0</v>
      </c>
      <c r="DM229">
        <f t="shared" si="301"/>
        <v>200</v>
      </c>
      <c r="DN229">
        <f t="shared" si="302"/>
        <v>41670</v>
      </c>
      <c r="DO229">
        <v>34500</v>
      </c>
      <c r="DP229">
        <f t="shared" si="303"/>
        <v>4830.0000000000009</v>
      </c>
      <c r="DQ229">
        <f t="shared" si="304"/>
        <v>4140</v>
      </c>
      <c r="DR229">
        <v>400</v>
      </c>
      <c r="DS229">
        <v>500</v>
      </c>
      <c r="DT229">
        <f t="shared" si="305"/>
        <v>44370</v>
      </c>
      <c r="DU229">
        <v>2500</v>
      </c>
      <c r="DV229">
        <v>0</v>
      </c>
      <c r="DW229">
        <f t="shared" si="306"/>
        <v>200</v>
      </c>
      <c r="DX229">
        <f t="shared" si="307"/>
        <v>41670</v>
      </c>
      <c r="DY229">
        <f t="shared" si="308"/>
        <v>519500</v>
      </c>
      <c r="DZ229">
        <f t="shared" si="240"/>
        <v>2400</v>
      </c>
      <c r="EA229">
        <f t="shared" si="241"/>
        <v>50000</v>
      </c>
      <c r="EB229">
        <v>0</v>
      </c>
      <c r="EC229">
        <f t="shared" si="242"/>
        <v>467100</v>
      </c>
      <c r="ED229">
        <f t="shared" si="243"/>
        <v>28000</v>
      </c>
      <c r="EE229">
        <f t="shared" si="244"/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f t="shared" si="245"/>
        <v>28000</v>
      </c>
      <c r="EQ229">
        <f t="shared" si="309"/>
        <v>28000</v>
      </c>
      <c r="ER229">
        <f t="shared" si="246"/>
        <v>439100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f t="shared" si="310"/>
        <v>0</v>
      </c>
      <c r="FA229">
        <f t="shared" si="311"/>
        <v>439100</v>
      </c>
      <c r="FB229">
        <f t="shared" si="312"/>
        <v>9455</v>
      </c>
      <c r="FC229">
        <f t="shared" si="313"/>
        <v>0</v>
      </c>
      <c r="FD229">
        <f t="shared" si="314"/>
        <v>9455</v>
      </c>
      <c r="FE229">
        <f t="shared" si="315"/>
        <v>0</v>
      </c>
      <c r="FF229">
        <f t="shared" si="316"/>
        <v>0</v>
      </c>
      <c r="FG229">
        <f t="shared" si="317"/>
        <v>0</v>
      </c>
      <c r="FH229">
        <v>0</v>
      </c>
      <c r="FI229">
        <f t="shared" si="318"/>
        <v>0</v>
      </c>
      <c r="FJ229" t="b">
        <f t="shared" si="319"/>
        <v>1</v>
      </c>
    </row>
    <row r="230" spans="1:166" x14ac:dyDescent="0.25">
      <c r="A230" s="1">
        <f>_xlfn.AGGREGATE(3,5,$B$2:B230)</f>
        <v>109</v>
      </c>
      <c r="B230" s="1" t="s">
        <v>580</v>
      </c>
      <c r="C230" s="1" t="s">
        <v>581</v>
      </c>
      <c r="D230" s="1" t="s">
        <v>824</v>
      </c>
      <c r="E230" s="1" t="s">
        <v>846</v>
      </c>
      <c r="F230" s="1">
        <v>0</v>
      </c>
      <c r="G230" s="1">
        <v>6000</v>
      </c>
      <c r="H230" s="1">
        <v>32500</v>
      </c>
      <c r="I230" s="1">
        <f t="shared" si="247"/>
        <v>3250</v>
      </c>
      <c r="J230" s="1">
        <f t="shared" si="248"/>
        <v>3900</v>
      </c>
      <c r="K230" s="1">
        <v>0</v>
      </c>
      <c r="L230" s="1">
        <v>500</v>
      </c>
      <c r="M230" s="1">
        <f t="shared" si="249"/>
        <v>40150</v>
      </c>
      <c r="N230" s="1">
        <v>2000</v>
      </c>
      <c r="O230" s="1">
        <v>0</v>
      </c>
      <c r="P230" s="1">
        <f t="shared" si="250"/>
        <v>200</v>
      </c>
      <c r="Q230" s="1">
        <f t="shared" si="251"/>
        <v>37950</v>
      </c>
      <c r="R230" s="1">
        <v>32500</v>
      </c>
      <c r="S230" s="1">
        <f t="shared" si="252"/>
        <v>3250</v>
      </c>
      <c r="T230" s="1">
        <f t="shared" si="253"/>
        <v>3900</v>
      </c>
      <c r="U230" s="1">
        <v>0</v>
      </c>
      <c r="V230" s="1">
        <v>500</v>
      </c>
      <c r="W230" s="1">
        <f t="shared" si="254"/>
        <v>40150</v>
      </c>
      <c r="X230" s="1">
        <v>2000</v>
      </c>
      <c r="Y230" s="1">
        <v>0</v>
      </c>
      <c r="Z230" s="1">
        <f t="shared" si="255"/>
        <v>200</v>
      </c>
      <c r="AA230" s="1">
        <f t="shared" si="256"/>
        <v>37950</v>
      </c>
      <c r="AB230" s="1">
        <v>32500</v>
      </c>
      <c r="AC230" s="1">
        <f t="shared" si="257"/>
        <v>4550</v>
      </c>
      <c r="AD230" s="1">
        <f t="shared" si="258"/>
        <v>3900</v>
      </c>
      <c r="AE230" s="1">
        <v>0</v>
      </c>
      <c r="AF230" s="1">
        <v>500</v>
      </c>
      <c r="AG230" s="1">
        <f t="shared" si="259"/>
        <v>41450</v>
      </c>
      <c r="AH230" s="1">
        <v>2000</v>
      </c>
      <c r="AI230" s="1">
        <v>0</v>
      </c>
      <c r="AJ230" s="1">
        <f t="shared" si="260"/>
        <v>200</v>
      </c>
      <c r="AK230" s="1">
        <f t="shared" si="261"/>
        <v>39250</v>
      </c>
      <c r="AL230" s="1">
        <v>32500</v>
      </c>
      <c r="AM230" s="1">
        <f t="shared" si="262"/>
        <v>4550</v>
      </c>
      <c r="AN230" s="1">
        <f t="shared" si="263"/>
        <v>3900</v>
      </c>
      <c r="AO230" s="1">
        <v>0</v>
      </c>
      <c r="AP230" s="1">
        <v>500</v>
      </c>
      <c r="AQ230" s="1">
        <f t="shared" si="264"/>
        <v>41450</v>
      </c>
      <c r="AR230" s="1">
        <v>2000</v>
      </c>
      <c r="AS230" s="1">
        <v>0</v>
      </c>
      <c r="AT230" s="1">
        <f t="shared" si="265"/>
        <v>200</v>
      </c>
      <c r="AU230" s="1">
        <f t="shared" si="266"/>
        <v>39250</v>
      </c>
      <c r="AV230" s="1">
        <v>33500</v>
      </c>
      <c r="AW230" s="1">
        <f t="shared" si="267"/>
        <v>4690</v>
      </c>
      <c r="AX230" s="1">
        <f t="shared" si="268"/>
        <v>1300</v>
      </c>
      <c r="AY230" s="1">
        <f t="shared" si="269"/>
        <v>4020</v>
      </c>
      <c r="AZ230" s="1">
        <v>0</v>
      </c>
      <c r="BA230" s="1">
        <v>500</v>
      </c>
      <c r="BB230" s="1">
        <f t="shared" si="270"/>
        <v>44010</v>
      </c>
      <c r="BC230" s="1">
        <v>2500</v>
      </c>
      <c r="BD230" s="1">
        <v>0</v>
      </c>
      <c r="BE230" s="1">
        <f t="shared" si="271"/>
        <v>200</v>
      </c>
      <c r="BF230" s="1">
        <f t="shared" si="272"/>
        <v>41310</v>
      </c>
      <c r="BG230" s="1">
        <v>33500</v>
      </c>
      <c r="BH230" s="1">
        <f t="shared" si="273"/>
        <v>4690</v>
      </c>
      <c r="BI230" s="1">
        <f t="shared" si="274"/>
        <v>4020</v>
      </c>
      <c r="BJ230" s="1">
        <v>0</v>
      </c>
      <c r="BK230" s="1">
        <v>500</v>
      </c>
      <c r="BL230" s="1">
        <f t="shared" si="275"/>
        <v>42710</v>
      </c>
      <c r="BM230" s="1">
        <v>2500</v>
      </c>
      <c r="BN230" s="1">
        <v>0</v>
      </c>
      <c r="BO230" s="1">
        <f t="shared" si="276"/>
        <v>200</v>
      </c>
      <c r="BP230" s="1">
        <f t="shared" si="277"/>
        <v>40010</v>
      </c>
      <c r="BQ230" s="1">
        <v>33500</v>
      </c>
      <c r="BR230" s="1">
        <f t="shared" si="278"/>
        <v>4690</v>
      </c>
      <c r="BS230" s="1">
        <f t="shared" si="279"/>
        <v>4020</v>
      </c>
      <c r="BT230" s="1">
        <v>0</v>
      </c>
      <c r="BU230" s="1">
        <v>500</v>
      </c>
      <c r="BV230" s="1">
        <f t="shared" si="280"/>
        <v>42710</v>
      </c>
      <c r="BW230" s="1">
        <v>2500</v>
      </c>
      <c r="BX230" s="1">
        <v>0</v>
      </c>
      <c r="BY230" s="1">
        <f t="shared" si="281"/>
        <v>200</v>
      </c>
      <c r="BZ230" s="1">
        <f t="shared" si="282"/>
        <v>40010</v>
      </c>
      <c r="CA230" s="1">
        <v>33500</v>
      </c>
      <c r="CB230" s="1">
        <f t="shared" si="283"/>
        <v>4690</v>
      </c>
      <c r="CC230" s="1">
        <f t="shared" si="284"/>
        <v>4020</v>
      </c>
      <c r="CD230" s="1">
        <v>0</v>
      </c>
      <c r="CE230" s="1">
        <v>500</v>
      </c>
      <c r="CF230" s="1">
        <f t="shared" si="285"/>
        <v>42710</v>
      </c>
      <c r="CG230" s="1">
        <v>2500</v>
      </c>
      <c r="CH230" s="1">
        <v>0</v>
      </c>
      <c r="CI230" s="1">
        <f t="shared" si="286"/>
        <v>200</v>
      </c>
      <c r="CJ230" s="1">
        <f t="shared" si="287"/>
        <v>40010</v>
      </c>
      <c r="CK230" s="1">
        <v>33500</v>
      </c>
      <c r="CL230" s="1">
        <f t="shared" si="288"/>
        <v>4690</v>
      </c>
      <c r="CM230" s="1">
        <f t="shared" si="289"/>
        <v>4020</v>
      </c>
      <c r="CN230" s="1">
        <v>0</v>
      </c>
      <c r="CO230" s="1">
        <v>500</v>
      </c>
      <c r="CP230" s="1">
        <f t="shared" si="290"/>
        <v>42710</v>
      </c>
      <c r="CQ230" s="1">
        <v>2500</v>
      </c>
      <c r="CR230" s="1">
        <v>0</v>
      </c>
      <c r="CS230" s="1">
        <f t="shared" si="291"/>
        <v>200</v>
      </c>
      <c r="CT230" s="1">
        <f t="shared" si="292"/>
        <v>40010</v>
      </c>
      <c r="CU230" s="1">
        <v>33500</v>
      </c>
      <c r="CV230" s="1">
        <f t="shared" si="293"/>
        <v>4690</v>
      </c>
      <c r="CW230" s="1">
        <f t="shared" si="294"/>
        <v>4020</v>
      </c>
      <c r="CX230" s="1">
        <v>0</v>
      </c>
      <c r="CY230" s="1">
        <v>500</v>
      </c>
      <c r="CZ230" s="1">
        <f t="shared" si="295"/>
        <v>42710</v>
      </c>
      <c r="DA230" s="1">
        <v>2500</v>
      </c>
      <c r="DB230" s="1">
        <v>0</v>
      </c>
      <c r="DC230" s="1">
        <f t="shared" si="296"/>
        <v>200</v>
      </c>
      <c r="DD230" s="1">
        <f t="shared" si="297"/>
        <v>40010</v>
      </c>
      <c r="DE230" s="1">
        <v>33500</v>
      </c>
      <c r="DF230" s="1">
        <f t="shared" si="298"/>
        <v>4690</v>
      </c>
      <c r="DG230" s="1">
        <f t="shared" si="299"/>
        <v>4020</v>
      </c>
      <c r="DH230" s="1">
        <v>0</v>
      </c>
      <c r="DI230" s="1">
        <v>500</v>
      </c>
      <c r="DJ230" s="1">
        <f t="shared" si="300"/>
        <v>42710</v>
      </c>
      <c r="DK230" s="1">
        <v>2500</v>
      </c>
      <c r="DL230" s="1">
        <v>0</v>
      </c>
      <c r="DM230" s="1">
        <f t="shared" si="301"/>
        <v>200</v>
      </c>
      <c r="DN230" s="1">
        <f t="shared" si="302"/>
        <v>40010</v>
      </c>
      <c r="DO230" s="1">
        <v>33500</v>
      </c>
      <c r="DP230" s="1">
        <f t="shared" si="303"/>
        <v>4690</v>
      </c>
      <c r="DQ230" s="1">
        <f t="shared" si="304"/>
        <v>4020</v>
      </c>
      <c r="DR230" s="1">
        <v>0</v>
      </c>
      <c r="DS230" s="1">
        <v>500</v>
      </c>
      <c r="DT230" s="1">
        <f t="shared" si="305"/>
        <v>42710</v>
      </c>
      <c r="DU230" s="1">
        <v>2500</v>
      </c>
      <c r="DV230" s="1">
        <v>0</v>
      </c>
      <c r="DW230" s="1">
        <f t="shared" si="306"/>
        <v>200</v>
      </c>
      <c r="DX230" s="1">
        <f t="shared" si="307"/>
        <v>40010</v>
      </c>
      <c r="DY230" s="1">
        <f t="shared" si="308"/>
        <v>512180</v>
      </c>
      <c r="DZ230" s="1">
        <f t="shared" si="240"/>
        <v>2400</v>
      </c>
      <c r="EA230" s="1">
        <f t="shared" si="241"/>
        <v>50000</v>
      </c>
      <c r="EB230" s="1">
        <v>0</v>
      </c>
      <c r="EC230" s="1">
        <f t="shared" si="242"/>
        <v>459780</v>
      </c>
      <c r="ED230" s="1">
        <f t="shared" si="243"/>
        <v>28000</v>
      </c>
      <c r="EE230" s="1">
        <f t="shared" si="244"/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  <c r="EK230" s="1">
        <v>0</v>
      </c>
      <c r="EL230" s="1">
        <v>0</v>
      </c>
      <c r="EM230" s="1">
        <v>0</v>
      </c>
      <c r="EN230" s="1">
        <v>0</v>
      </c>
      <c r="EO230" s="1">
        <v>0</v>
      </c>
      <c r="EP230" s="1">
        <f t="shared" si="245"/>
        <v>28000</v>
      </c>
      <c r="EQ230" s="1">
        <f t="shared" si="309"/>
        <v>28000</v>
      </c>
      <c r="ER230" s="1">
        <f t="shared" si="246"/>
        <v>431780</v>
      </c>
      <c r="ES230" s="1">
        <v>0</v>
      </c>
      <c r="ET230" s="1">
        <v>0</v>
      </c>
      <c r="EU230" s="1">
        <v>0</v>
      </c>
      <c r="EV230" s="1">
        <v>0</v>
      </c>
      <c r="EW230" s="1">
        <v>0</v>
      </c>
      <c r="EX230" s="1">
        <v>0</v>
      </c>
      <c r="EY230" s="1">
        <v>0</v>
      </c>
      <c r="EZ230" s="1">
        <f t="shared" si="310"/>
        <v>0</v>
      </c>
      <c r="FA230" s="1">
        <f t="shared" si="311"/>
        <v>431780</v>
      </c>
      <c r="FB230" s="1">
        <f t="shared" si="312"/>
        <v>9089</v>
      </c>
      <c r="FC230" s="1">
        <f t="shared" si="313"/>
        <v>0</v>
      </c>
      <c r="FD230" s="1">
        <f t="shared" si="314"/>
        <v>9089</v>
      </c>
      <c r="FE230" s="1">
        <f t="shared" si="315"/>
        <v>0</v>
      </c>
      <c r="FF230" s="1">
        <f t="shared" si="316"/>
        <v>0</v>
      </c>
      <c r="FG230" s="1">
        <f t="shared" si="317"/>
        <v>0</v>
      </c>
      <c r="FH230" s="1">
        <v>0</v>
      </c>
      <c r="FI230" s="1">
        <f t="shared" si="318"/>
        <v>0</v>
      </c>
      <c r="FJ230" s="1" t="b">
        <f t="shared" si="319"/>
        <v>1</v>
      </c>
    </row>
    <row r="231" spans="1:166" customFormat="1" hidden="1" x14ac:dyDescent="0.25">
      <c r="A231">
        <f>_xlfn.AGGREGATE(3,5,$B$2:B231)</f>
        <v>109</v>
      </c>
      <c r="B231" t="s">
        <v>582</v>
      </c>
      <c r="C231" t="s">
        <v>583</v>
      </c>
      <c r="D231" t="s">
        <v>824</v>
      </c>
      <c r="E231" t="s">
        <v>846</v>
      </c>
      <c r="F231">
        <v>0</v>
      </c>
      <c r="G231">
        <v>0</v>
      </c>
      <c r="H231">
        <v>0</v>
      </c>
      <c r="I231">
        <f t="shared" si="247"/>
        <v>0</v>
      </c>
      <c r="J231">
        <f t="shared" si="248"/>
        <v>0</v>
      </c>
      <c r="K231">
        <v>0</v>
      </c>
      <c r="L231">
        <v>0</v>
      </c>
      <c r="M231">
        <f t="shared" si="249"/>
        <v>0</v>
      </c>
      <c r="N231">
        <v>0</v>
      </c>
      <c r="O231">
        <v>0</v>
      </c>
      <c r="P231">
        <f t="shared" si="250"/>
        <v>0</v>
      </c>
      <c r="Q231">
        <f t="shared" si="251"/>
        <v>0</v>
      </c>
      <c r="R231">
        <v>28900</v>
      </c>
      <c r="S231">
        <f t="shared" si="252"/>
        <v>2890</v>
      </c>
      <c r="T231">
        <f t="shared" si="253"/>
        <v>3468</v>
      </c>
      <c r="U231">
        <v>0</v>
      </c>
      <c r="V231">
        <v>500</v>
      </c>
      <c r="W231">
        <f t="shared" si="254"/>
        <v>35758</v>
      </c>
      <c r="X231">
        <v>0</v>
      </c>
      <c r="Y231">
        <v>0</v>
      </c>
      <c r="Z231">
        <f t="shared" si="255"/>
        <v>150</v>
      </c>
      <c r="AA231">
        <f t="shared" si="256"/>
        <v>35608</v>
      </c>
      <c r="AB231">
        <v>28900</v>
      </c>
      <c r="AC231">
        <f t="shared" si="257"/>
        <v>4046.0000000000005</v>
      </c>
      <c r="AD231">
        <f t="shared" si="258"/>
        <v>3468</v>
      </c>
      <c r="AE231">
        <v>0</v>
      </c>
      <c r="AF231">
        <v>500</v>
      </c>
      <c r="AG231">
        <f t="shared" si="259"/>
        <v>36914</v>
      </c>
      <c r="AH231">
        <v>0</v>
      </c>
      <c r="AI231">
        <v>0</v>
      </c>
      <c r="AJ231">
        <f t="shared" si="260"/>
        <v>150</v>
      </c>
      <c r="AK231">
        <f t="shared" si="261"/>
        <v>36764</v>
      </c>
      <c r="AL231">
        <v>28900</v>
      </c>
      <c r="AM231">
        <f t="shared" si="262"/>
        <v>4046.0000000000005</v>
      </c>
      <c r="AN231">
        <f t="shared" si="263"/>
        <v>3468</v>
      </c>
      <c r="AO231">
        <v>0</v>
      </c>
      <c r="AP231">
        <v>500</v>
      </c>
      <c r="AQ231">
        <f t="shared" si="264"/>
        <v>36914</v>
      </c>
      <c r="AR231">
        <v>0</v>
      </c>
      <c r="AS231">
        <v>0</v>
      </c>
      <c r="AT231">
        <f t="shared" si="265"/>
        <v>150</v>
      </c>
      <c r="AU231">
        <f t="shared" si="266"/>
        <v>36764</v>
      </c>
      <c r="AV231">
        <v>28900</v>
      </c>
      <c r="AW231">
        <f t="shared" si="267"/>
        <v>4046.0000000000005</v>
      </c>
      <c r="AX231">
        <f t="shared" si="268"/>
        <v>1156</v>
      </c>
      <c r="AY231">
        <f t="shared" si="269"/>
        <v>3468</v>
      </c>
      <c r="AZ231">
        <v>0</v>
      </c>
      <c r="BA231">
        <v>500</v>
      </c>
      <c r="BB231">
        <f t="shared" si="270"/>
        <v>38070</v>
      </c>
      <c r="BC231">
        <v>0</v>
      </c>
      <c r="BD231">
        <v>0</v>
      </c>
      <c r="BE231">
        <f t="shared" si="271"/>
        <v>150</v>
      </c>
      <c r="BF231">
        <f t="shared" si="272"/>
        <v>37920</v>
      </c>
      <c r="BG231">
        <v>28900</v>
      </c>
      <c r="BH231">
        <f t="shared" si="273"/>
        <v>4046.0000000000005</v>
      </c>
      <c r="BI231">
        <f t="shared" si="274"/>
        <v>3468</v>
      </c>
      <c r="BJ231">
        <v>0</v>
      </c>
      <c r="BK231">
        <v>500</v>
      </c>
      <c r="BL231">
        <f t="shared" si="275"/>
        <v>36914</v>
      </c>
      <c r="BM231">
        <v>0</v>
      </c>
      <c r="BN231">
        <v>0</v>
      </c>
      <c r="BO231">
        <f t="shared" si="276"/>
        <v>150</v>
      </c>
      <c r="BP231">
        <f t="shared" si="277"/>
        <v>36764</v>
      </c>
      <c r="BQ231">
        <v>28900</v>
      </c>
      <c r="BR231">
        <f t="shared" si="278"/>
        <v>4046.0000000000005</v>
      </c>
      <c r="BS231">
        <f t="shared" si="279"/>
        <v>3468</v>
      </c>
      <c r="BT231">
        <v>0</v>
      </c>
      <c r="BU231">
        <v>500</v>
      </c>
      <c r="BV231">
        <f t="shared" si="280"/>
        <v>36914</v>
      </c>
      <c r="BW231">
        <v>0</v>
      </c>
      <c r="BX231">
        <v>0</v>
      </c>
      <c r="BY231">
        <f t="shared" si="281"/>
        <v>150</v>
      </c>
      <c r="BZ231">
        <f t="shared" si="282"/>
        <v>36764</v>
      </c>
      <c r="CA231">
        <v>28900</v>
      </c>
      <c r="CB231">
        <f t="shared" si="283"/>
        <v>4046.0000000000005</v>
      </c>
      <c r="CC231">
        <f t="shared" si="284"/>
        <v>3468</v>
      </c>
      <c r="CD231">
        <v>0</v>
      </c>
      <c r="CE231">
        <v>500</v>
      </c>
      <c r="CF231">
        <f t="shared" si="285"/>
        <v>36914</v>
      </c>
      <c r="CG231">
        <v>0</v>
      </c>
      <c r="CH231">
        <v>0</v>
      </c>
      <c r="CI231">
        <f t="shared" si="286"/>
        <v>150</v>
      </c>
      <c r="CJ231">
        <f t="shared" si="287"/>
        <v>36764</v>
      </c>
      <c r="CK231">
        <v>28900</v>
      </c>
      <c r="CL231">
        <f t="shared" si="288"/>
        <v>4046.0000000000005</v>
      </c>
      <c r="CM231">
        <f t="shared" si="289"/>
        <v>3468</v>
      </c>
      <c r="CN231">
        <v>0</v>
      </c>
      <c r="CO231">
        <v>500</v>
      </c>
      <c r="CP231">
        <f t="shared" si="290"/>
        <v>36914</v>
      </c>
      <c r="CQ231">
        <v>0</v>
      </c>
      <c r="CR231">
        <v>0</v>
      </c>
      <c r="CS231">
        <f t="shared" si="291"/>
        <v>150</v>
      </c>
      <c r="CT231">
        <f t="shared" si="292"/>
        <v>36764</v>
      </c>
      <c r="CU231">
        <v>28900</v>
      </c>
      <c r="CV231">
        <f t="shared" si="293"/>
        <v>4046.0000000000005</v>
      </c>
      <c r="CW231">
        <f t="shared" si="294"/>
        <v>3468</v>
      </c>
      <c r="CX231">
        <v>0</v>
      </c>
      <c r="CY231">
        <v>500</v>
      </c>
      <c r="CZ231">
        <f t="shared" si="295"/>
        <v>36914</v>
      </c>
      <c r="DA231">
        <v>0</v>
      </c>
      <c r="DB231">
        <v>0</v>
      </c>
      <c r="DC231">
        <f t="shared" si="296"/>
        <v>150</v>
      </c>
      <c r="DD231">
        <f t="shared" si="297"/>
        <v>36764</v>
      </c>
      <c r="DE231">
        <v>28900</v>
      </c>
      <c r="DF231">
        <f t="shared" si="298"/>
        <v>4046.0000000000005</v>
      </c>
      <c r="DG231">
        <f t="shared" si="299"/>
        <v>3468</v>
      </c>
      <c r="DH231">
        <v>0</v>
      </c>
      <c r="DI231">
        <v>500</v>
      </c>
      <c r="DJ231">
        <f t="shared" si="300"/>
        <v>36914</v>
      </c>
      <c r="DK231">
        <v>0</v>
      </c>
      <c r="DL231">
        <v>0</v>
      </c>
      <c r="DM231">
        <f t="shared" si="301"/>
        <v>150</v>
      </c>
      <c r="DN231">
        <f t="shared" si="302"/>
        <v>36764</v>
      </c>
      <c r="DO231">
        <v>28900</v>
      </c>
      <c r="DP231">
        <f t="shared" si="303"/>
        <v>4046.0000000000005</v>
      </c>
      <c r="DQ231">
        <f t="shared" si="304"/>
        <v>3468</v>
      </c>
      <c r="DR231">
        <v>0</v>
      </c>
      <c r="DS231">
        <v>500</v>
      </c>
      <c r="DT231">
        <f t="shared" si="305"/>
        <v>36914</v>
      </c>
      <c r="DU231">
        <v>0</v>
      </c>
      <c r="DV231">
        <v>0</v>
      </c>
      <c r="DW231">
        <f t="shared" si="306"/>
        <v>150</v>
      </c>
      <c r="DX231">
        <f t="shared" si="307"/>
        <v>36764</v>
      </c>
      <c r="DY231">
        <f t="shared" si="308"/>
        <v>406054</v>
      </c>
      <c r="DZ231">
        <f t="shared" si="240"/>
        <v>1650</v>
      </c>
      <c r="EA231">
        <f t="shared" si="241"/>
        <v>50000</v>
      </c>
      <c r="EB231">
        <v>0</v>
      </c>
      <c r="EC231">
        <f t="shared" si="242"/>
        <v>354404</v>
      </c>
      <c r="ED231">
        <f t="shared" si="243"/>
        <v>0</v>
      </c>
      <c r="EE231">
        <f t="shared" si="244"/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f t="shared" si="245"/>
        <v>0</v>
      </c>
      <c r="EQ231">
        <f t="shared" si="309"/>
        <v>0</v>
      </c>
      <c r="ER231">
        <f t="shared" si="246"/>
        <v>354404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f t="shared" si="310"/>
        <v>0</v>
      </c>
      <c r="FA231">
        <f t="shared" si="311"/>
        <v>354404</v>
      </c>
      <c r="FB231">
        <f t="shared" si="312"/>
        <v>5220</v>
      </c>
      <c r="FC231">
        <f t="shared" si="313"/>
        <v>0</v>
      </c>
      <c r="FD231">
        <f t="shared" si="314"/>
        <v>5220</v>
      </c>
      <c r="FE231">
        <f t="shared" si="315"/>
        <v>0</v>
      </c>
      <c r="FF231">
        <f t="shared" si="316"/>
        <v>0</v>
      </c>
      <c r="FG231">
        <f t="shared" si="317"/>
        <v>0</v>
      </c>
      <c r="FH231">
        <v>0</v>
      </c>
      <c r="FI231">
        <f t="shared" si="318"/>
        <v>0</v>
      </c>
      <c r="FJ231" t="b">
        <f t="shared" si="319"/>
        <v>0</v>
      </c>
    </row>
    <row r="232" spans="1:166" x14ac:dyDescent="0.25">
      <c r="A232" s="1">
        <f>_xlfn.AGGREGATE(3,5,$B$2:B232)</f>
        <v>110</v>
      </c>
      <c r="B232" s="1" t="s">
        <v>584</v>
      </c>
      <c r="C232" s="1" t="s">
        <v>585</v>
      </c>
      <c r="D232" s="1" t="s">
        <v>825</v>
      </c>
      <c r="E232" s="1" t="s">
        <v>846</v>
      </c>
      <c r="F232" s="1">
        <v>0</v>
      </c>
      <c r="G232" s="1">
        <v>0</v>
      </c>
      <c r="H232" s="1">
        <v>45900</v>
      </c>
      <c r="I232" s="1">
        <f t="shared" si="247"/>
        <v>4590</v>
      </c>
      <c r="J232" s="1">
        <f t="shared" si="248"/>
        <v>5508</v>
      </c>
      <c r="K232" s="1">
        <v>0</v>
      </c>
      <c r="L232" s="1">
        <v>0</v>
      </c>
      <c r="M232" s="1">
        <f t="shared" si="249"/>
        <v>55998</v>
      </c>
      <c r="N232" s="1">
        <v>8000</v>
      </c>
      <c r="O232" s="1">
        <v>60</v>
      </c>
      <c r="P232" s="1">
        <f t="shared" si="250"/>
        <v>200</v>
      </c>
      <c r="Q232" s="1">
        <f t="shared" si="251"/>
        <v>47738</v>
      </c>
      <c r="R232" s="1">
        <v>45900</v>
      </c>
      <c r="S232" s="1">
        <f t="shared" si="252"/>
        <v>4590</v>
      </c>
      <c r="T232" s="1">
        <f t="shared" si="253"/>
        <v>5508</v>
      </c>
      <c r="U232" s="1">
        <v>0</v>
      </c>
      <c r="V232" s="1">
        <v>0</v>
      </c>
      <c r="W232" s="1">
        <f t="shared" si="254"/>
        <v>55998</v>
      </c>
      <c r="X232" s="1">
        <v>8000</v>
      </c>
      <c r="Y232" s="1">
        <v>60</v>
      </c>
      <c r="Z232" s="1">
        <f t="shared" si="255"/>
        <v>200</v>
      </c>
      <c r="AA232" s="1">
        <f t="shared" si="256"/>
        <v>47738</v>
      </c>
      <c r="AB232" s="1">
        <v>45900</v>
      </c>
      <c r="AC232" s="1">
        <f t="shared" si="257"/>
        <v>6426.0000000000009</v>
      </c>
      <c r="AD232" s="1">
        <f t="shared" si="258"/>
        <v>5508</v>
      </c>
      <c r="AE232" s="1">
        <v>0</v>
      </c>
      <c r="AF232" s="1">
        <v>0</v>
      </c>
      <c r="AG232" s="1">
        <f t="shared" si="259"/>
        <v>57834</v>
      </c>
      <c r="AH232" s="1">
        <v>8000</v>
      </c>
      <c r="AI232" s="1">
        <v>60</v>
      </c>
      <c r="AJ232" s="1">
        <f t="shared" si="260"/>
        <v>200</v>
      </c>
      <c r="AK232" s="1">
        <f t="shared" si="261"/>
        <v>49574</v>
      </c>
      <c r="AL232" s="1">
        <v>45900</v>
      </c>
      <c r="AM232" s="1">
        <f t="shared" si="262"/>
        <v>6426.0000000000009</v>
      </c>
      <c r="AN232" s="1">
        <f t="shared" si="263"/>
        <v>5508</v>
      </c>
      <c r="AO232" s="1">
        <v>0</v>
      </c>
      <c r="AP232" s="1">
        <v>0</v>
      </c>
      <c r="AQ232" s="1">
        <f t="shared" si="264"/>
        <v>57834</v>
      </c>
      <c r="AR232" s="1">
        <v>8000</v>
      </c>
      <c r="AS232" s="1">
        <v>60</v>
      </c>
      <c r="AT232" s="1">
        <f t="shared" si="265"/>
        <v>200</v>
      </c>
      <c r="AU232" s="1">
        <f t="shared" si="266"/>
        <v>49574</v>
      </c>
      <c r="AV232" s="1">
        <v>47300</v>
      </c>
      <c r="AW232" s="1">
        <f t="shared" si="267"/>
        <v>6622.0000000000009</v>
      </c>
      <c r="AX232" s="1">
        <f t="shared" si="268"/>
        <v>1836</v>
      </c>
      <c r="AY232" s="1">
        <f t="shared" si="269"/>
        <v>5676</v>
      </c>
      <c r="AZ232" s="1">
        <v>0</v>
      </c>
      <c r="BA232" s="1">
        <v>0</v>
      </c>
      <c r="BB232" s="1">
        <f t="shared" si="270"/>
        <v>61434</v>
      </c>
      <c r="BC232" s="1">
        <v>8000</v>
      </c>
      <c r="BD232" s="1">
        <v>60</v>
      </c>
      <c r="BE232" s="1">
        <f t="shared" si="271"/>
        <v>200</v>
      </c>
      <c r="BF232" s="1">
        <f t="shared" si="272"/>
        <v>53174</v>
      </c>
      <c r="BG232" s="1">
        <v>47300</v>
      </c>
      <c r="BH232" s="1">
        <f t="shared" si="273"/>
        <v>6622.0000000000009</v>
      </c>
      <c r="BI232" s="1">
        <f t="shared" si="274"/>
        <v>5676</v>
      </c>
      <c r="BJ232" s="1">
        <v>0</v>
      </c>
      <c r="BK232" s="1">
        <v>0</v>
      </c>
      <c r="BL232" s="1">
        <f t="shared" si="275"/>
        <v>59598</v>
      </c>
      <c r="BM232" s="1">
        <v>8000</v>
      </c>
      <c r="BN232" s="1">
        <v>60</v>
      </c>
      <c r="BO232" s="1">
        <f t="shared" si="276"/>
        <v>200</v>
      </c>
      <c r="BP232" s="1">
        <f t="shared" si="277"/>
        <v>51338</v>
      </c>
      <c r="BQ232" s="1">
        <v>47300</v>
      </c>
      <c r="BR232" s="1">
        <f t="shared" si="278"/>
        <v>6622.0000000000009</v>
      </c>
      <c r="BS232" s="1">
        <f t="shared" si="279"/>
        <v>5676</v>
      </c>
      <c r="BT232" s="1">
        <v>0</v>
      </c>
      <c r="BU232" s="1">
        <v>0</v>
      </c>
      <c r="BV232" s="1">
        <f t="shared" si="280"/>
        <v>59598</v>
      </c>
      <c r="BW232" s="1">
        <v>8000</v>
      </c>
      <c r="BX232" s="1">
        <v>60</v>
      </c>
      <c r="BY232" s="1">
        <f t="shared" si="281"/>
        <v>200</v>
      </c>
      <c r="BZ232" s="1">
        <f t="shared" si="282"/>
        <v>51338</v>
      </c>
      <c r="CA232" s="1">
        <v>47300</v>
      </c>
      <c r="CB232" s="1">
        <f t="shared" si="283"/>
        <v>6622.0000000000009</v>
      </c>
      <c r="CC232" s="1">
        <f t="shared" si="284"/>
        <v>5676</v>
      </c>
      <c r="CD232" s="1">
        <v>0</v>
      </c>
      <c r="CE232" s="1">
        <v>0</v>
      </c>
      <c r="CF232" s="1">
        <f t="shared" si="285"/>
        <v>59598</v>
      </c>
      <c r="CG232" s="1">
        <v>8000</v>
      </c>
      <c r="CH232" s="1">
        <v>60</v>
      </c>
      <c r="CI232" s="1">
        <f t="shared" si="286"/>
        <v>200</v>
      </c>
      <c r="CJ232" s="1">
        <f t="shared" si="287"/>
        <v>51338</v>
      </c>
      <c r="CK232" s="1">
        <v>47300</v>
      </c>
      <c r="CL232" s="1">
        <f t="shared" si="288"/>
        <v>6622.0000000000009</v>
      </c>
      <c r="CM232" s="1">
        <f t="shared" si="289"/>
        <v>5676</v>
      </c>
      <c r="CN232" s="1">
        <v>0</v>
      </c>
      <c r="CO232" s="1">
        <v>0</v>
      </c>
      <c r="CP232" s="1">
        <f t="shared" si="290"/>
        <v>59598</v>
      </c>
      <c r="CQ232" s="1">
        <v>8000</v>
      </c>
      <c r="CR232" s="1">
        <v>60</v>
      </c>
      <c r="CS232" s="1">
        <f t="shared" si="291"/>
        <v>200</v>
      </c>
      <c r="CT232" s="1">
        <f t="shared" si="292"/>
        <v>51338</v>
      </c>
      <c r="CU232" s="1">
        <v>47300</v>
      </c>
      <c r="CV232" s="1">
        <f t="shared" si="293"/>
        <v>6622.0000000000009</v>
      </c>
      <c r="CW232" s="1">
        <f t="shared" si="294"/>
        <v>5676</v>
      </c>
      <c r="CX232" s="1">
        <v>0</v>
      </c>
      <c r="CY232" s="1">
        <v>0</v>
      </c>
      <c r="CZ232" s="1">
        <f t="shared" si="295"/>
        <v>59598</v>
      </c>
      <c r="DA232" s="1">
        <v>8000</v>
      </c>
      <c r="DB232" s="1">
        <v>60</v>
      </c>
      <c r="DC232" s="1">
        <f t="shared" si="296"/>
        <v>200</v>
      </c>
      <c r="DD232" s="1">
        <f t="shared" si="297"/>
        <v>51338</v>
      </c>
      <c r="DE232" s="1">
        <v>47300</v>
      </c>
      <c r="DF232" s="1">
        <f t="shared" si="298"/>
        <v>6622.0000000000009</v>
      </c>
      <c r="DG232" s="1">
        <f t="shared" si="299"/>
        <v>5676</v>
      </c>
      <c r="DH232" s="1">
        <v>0</v>
      </c>
      <c r="DI232" s="1">
        <v>0</v>
      </c>
      <c r="DJ232" s="1">
        <f t="shared" si="300"/>
        <v>59598</v>
      </c>
      <c r="DK232" s="1">
        <v>8000</v>
      </c>
      <c r="DL232" s="1">
        <v>60</v>
      </c>
      <c r="DM232" s="1">
        <f t="shared" si="301"/>
        <v>200</v>
      </c>
      <c r="DN232" s="1">
        <f t="shared" si="302"/>
        <v>51338</v>
      </c>
      <c r="DO232" s="1">
        <v>47300</v>
      </c>
      <c r="DP232" s="1">
        <f t="shared" si="303"/>
        <v>6622.0000000000009</v>
      </c>
      <c r="DQ232" s="1">
        <f t="shared" si="304"/>
        <v>5676</v>
      </c>
      <c r="DR232" s="1">
        <v>0</v>
      </c>
      <c r="DS232" s="1">
        <v>0</v>
      </c>
      <c r="DT232" s="1">
        <f t="shared" si="305"/>
        <v>59598</v>
      </c>
      <c r="DU232" s="1">
        <v>8000</v>
      </c>
      <c r="DV232" s="1">
        <v>60</v>
      </c>
      <c r="DW232" s="1">
        <f t="shared" si="306"/>
        <v>200</v>
      </c>
      <c r="DX232" s="1">
        <f t="shared" si="307"/>
        <v>51338</v>
      </c>
      <c r="DY232" s="1">
        <f t="shared" si="308"/>
        <v>706284</v>
      </c>
      <c r="DZ232" s="1">
        <f t="shared" si="240"/>
        <v>2400</v>
      </c>
      <c r="EA232" s="1">
        <f t="shared" si="241"/>
        <v>50000</v>
      </c>
      <c r="EB232" s="1">
        <v>0</v>
      </c>
      <c r="EC232" s="1">
        <f t="shared" si="242"/>
        <v>653884</v>
      </c>
      <c r="ED232" s="1">
        <f t="shared" si="243"/>
        <v>96000</v>
      </c>
      <c r="EE232" s="1">
        <f t="shared" si="244"/>
        <v>720</v>
      </c>
      <c r="EF232" s="1">
        <v>0</v>
      </c>
      <c r="EG232" s="1">
        <v>0</v>
      </c>
      <c r="EH232" s="1">
        <v>0</v>
      </c>
      <c r="EI232" s="1">
        <v>0</v>
      </c>
      <c r="EJ232" s="1">
        <v>0</v>
      </c>
      <c r="EK232" s="1">
        <v>0</v>
      </c>
      <c r="EL232" s="1">
        <v>0</v>
      </c>
      <c r="EM232" s="1">
        <v>0</v>
      </c>
      <c r="EN232" s="1">
        <v>0</v>
      </c>
      <c r="EO232" s="1">
        <v>0</v>
      </c>
      <c r="EP232" s="1">
        <f t="shared" si="245"/>
        <v>96720</v>
      </c>
      <c r="EQ232" s="1">
        <f t="shared" si="309"/>
        <v>96720</v>
      </c>
      <c r="ER232" s="1">
        <f t="shared" si="246"/>
        <v>557164</v>
      </c>
      <c r="ES232" s="1">
        <v>0</v>
      </c>
      <c r="ET232" s="1">
        <v>0</v>
      </c>
      <c r="EU232" s="1">
        <v>0</v>
      </c>
      <c r="EV232" s="1">
        <v>0</v>
      </c>
      <c r="EW232" s="1">
        <v>0</v>
      </c>
      <c r="EX232" s="1">
        <v>0</v>
      </c>
      <c r="EY232" s="1">
        <v>0</v>
      </c>
      <c r="EZ232" s="1">
        <f t="shared" si="310"/>
        <v>0</v>
      </c>
      <c r="FA232" s="1">
        <f t="shared" si="311"/>
        <v>557164</v>
      </c>
      <c r="FB232" s="1">
        <f t="shared" si="312"/>
        <v>12500</v>
      </c>
      <c r="FC232" s="1">
        <f t="shared" si="313"/>
        <v>5716</v>
      </c>
      <c r="FD232" s="1">
        <f t="shared" si="314"/>
        <v>18216</v>
      </c>
      <c r="FE232" s="1">
        <f t="shared" si="315"/>
        <v>18216</v>
      </c>
      <c r="FF232" s="1">
        <f t="shared" si="316"/>
        <v>728.64</v>
      </c>
      <c r="FG232" s="1">
        <f t="shared" si="317"/>
        <v>18945</v>
      </c>
      <c r="FH232" s="1">
        <v>0</v>
      </c>
      <c r="FI232" s="1">
        <f t="shared" si="318"/>
        <v>18945</v>
      </c>
      <c r="FJ232" s="1" t="b">
        <f t="shared" si="319"/>
        <v>1</v>
      </c>
    </row>
    <row r="233" spans="1:166" x14ac:dyDescent="0.25">
      <c r="A233" s="1">
        <f>_xlfn.AGGREGATE(3,5,$B$2:B233)</f>
        <v>111</v>
      </c>
      <c r="B233" s="1" t="s">
        <v>586</v>
      </c>
      <c r="C233" s="1" t="s">
        <v>587</v>
      </c>
      <c r="D233" s="1" t="s">
        <v>825</v>
      </c>
      <c r="E233" s="1" t="s">
        <v>846</v>
      </c>
      <c r="F233" s="1">
        <v>0</v>
      </c>
      <c r="G233" s="1">
        <v>6000</v>
      </c>
      <c r="H233" s="1">
        <v>32500</v>
      </c>
      <c r="I233" s="1">
        <f t="shared" si="247"/>
        <v>3250</v>
      </c>
      <c r="J233" s="1">
        <f t="shared" si="248"/>
        <v>3900</v>
      </c>
      <c r="K233" s="1">
        <v>0</v>
      </c>
      <c r="L233" s="1">
        <v>500</v>
      </c>
      <c r="M233" s="1">
        <f t="shared" si="249"/>
        <v>40150</v>
      </c>
      <c r="N233" s="1">
        <v>2000</v>
      </c>
      <c r="O233" s="1">
        <v>0</v>
      </c>
      <c r="P233" s="1">
        <f t="shared" si="250"/>
        <v>200</v>
      </c>
      <c r="Q233" s="1">
        <f t="shared" si="251"/>
        <v>37950</v>
      </c>
      <c r="R233" s="1">
        <v>32500</v>
      </c>
      <c r="S233" s="1">
        <f t="shared" si="252"/>
        <v>3250</v>
      </c>
      <c r="T233" s="1">
        <f t="shared" si="253"/>
        <v>3900</v>
      </c>
      <c r="U233" s="1">
        <v>0</v>
      </c>
      <c r="V233" s="1">
        <v>500</v>
      </c>
      <c r="W233" s="1">
        <f t="shared" si="254"/>
        <v>40150</v>
      </c>
      <c r="X233" s="1">
        <v>2000</v>
      </c>
      <c r="Y233" s="1">
        <v>0</v>
      </c>
      <c r="Z233" s="1">
        <f t="shared" si="255"/>
        <v>200</v>
      </c>
      <c r="AA233" s="1">
        <f t="shared" si="256"/>
        <v>37950</v>
      </c>
      <c r="AB233" s="1">
        <v>32500</v>
      </c>
      <c r="AC233" s="1">
        <f t="shared" si="257"/>
        <v>4550</v>
      </c>
      <c r="AD233" s="1">
        <f t="shared" si="258"/>
        <v>3900</v>
      </c>
      <c r="AE233" s="1">
        <v>0</v>
      </c>
      <c r="AF233" s="1">
        <v>500</v>
      </c>
      <c r="AG233" s="1">
        <f t="shared" si="259"/>
        <v>41450</v>
      </c>
      <c r="AH233" s="1">
        <v>2000</v>
      </c>
      <c r="AI233" s="1">
        <v>0</v>
      </c>
      <c r="AJ233" s="1">
        <f t="shared" si="260"/>
        <v>200</v>
      </c>
      <c r="AK233" s="1">
        <f t="shared" si="261"/>
        <v>39250</v>
      </c>
      <c r="AL233" s="1">
        <v>32500</v>
      </c>
      <c r="AM233" s="1">
        <f t="shared" si="262"/>
        <v>4550</v>
      </c>
      <c r="AN233" s="1">
        <f t="shared" si="263"/>
        <v>3900</v>
      </c>
      <c r="AO233" s="1">
        <v>0</v>
      </c>
      <c r="AP233" s="1">
        <v>500</v>
      </c>
      <c r="AQ233" s="1">
        <f t="shared" si="264"/>
        <v>41450</v>
      </c>
      <c r="AR233" s="1">
        <v>2000</v>
      </c>
      <c r="AS233" s="1">
        <v>0</v>
      </c>
      <c r="AT233" s="1">
        <f t="shared" si="265"/>
        <v>200</v>
      </c>
      <c r="AU233" s="1">
        <f t="shared" si="266"/>
        <v>39250</v>
      </c>
      <c r="AV233" s="1">
        <v>34500</v>
      </c>
      <c r="AW233" s="1">
        <f t="shared" si="267"/>
        <v>4830.0000000000009</v>
      </c>
      <c r="AX233" s="1">
        <f t="shared" si="268"/>
        <v>1300</v>
      </c>
      <c r="AY233" s="1">
        <f t="shared" si="269"/>
        <v>4140</v>
      </c>
      <c r="AZ233" s="1">
        <v>0</v>
      </c>
      <c r="BA233" s="1">
        <v>500</v>
      </c>
      <c r="BB233" s="1">
        <f t="shared" si="270"/>
        <v>45270</v>
      </c>
      <c r="BC233" s="1">
        <v>2500</v>
      </c>
      <c r="BD233" s="1">
        <v>0</v>
      </c>
      <c r="BE233" s="1">
        <f t="shared" si="271"/>
        <v>200</v>
      </c>
      <c r="BF233" s="1">
        <f t="shared" si="272"/>
        <v>42570</v>
      </c>
      <c r="BG233" s="1">
        <v>34500</v>
      </c>
      <c r="BH233" s="1">
        <f t="shared" si="273"/>
        <v>4830.0000000000009</v>
      </c>
      <c r="BI233" s="1">
        <f t="shared" si="274"/>
        <v>4140</v>
      </c>
      <c r="BJ233" s="1">
        <v>0</v>
      </c>
      <c r="BK233" s="1">
        <v>500</v>
      </c>
      <c r="BL233" s="1">
        <f t="shared" si="275"/>
        <v>43970</v>
      </c>
      <c r="BM233" s="1">
        <v>2500</v>
      </c>
      <c r="BN233" s="1">
        <v>0</v>
      </c>
      <c r="BO233" s="1">
        <f t="shared" si="276"/>
        <v>200</v>
      </c>
      <c r="BP233" s="1">
        <f t="shared" si="277"/>
        <v>41270</v>
      </c>
      <c r="BQ233" s="1">
        <v>34500</v>
      </c>
      <c r="BR233" s="1">
        <f t="shared" si="278"/>
        <v>4830.0000000000009</v>
      </c>
      <c r="BS233" s="1">
        <f t="shared" si="279"/>
        <v>4140</v>
      </c>
      <c r="BT233" s="1">
        <v>0</v>
      </c>
      <c r="BU233" s="1">
        <v>500</v>
      </c>
      <c r="BV233" s="1">
        <f t="shared" si="280"/>
        <v>43970</v>
      </c>
      <c r="BW233" s="1">
        <v>2500</v>
      </c>
      <c r="BX233" s="1">
        <v>0</v>
      </c>
      <c r="BY233" s="1">
        <f t="shared" si="281"/>
        <v>200</v>
      </c>
      <c r="BZ233" s="1">
        <f t="shared" si="282"/>
        <v>41270</v>
      </c>
      <c r="CA233" s="1">
        <v>34500</v>
      </c>
      <c r="CB233" s="1">
        <f t="shared" si="283"/>
        <v>4830.0000000000009</v>
      </c>
      <c r="CC233" s="1">
        <f t="shared" si="284"/>
        <v>4140</v>
      </c>
      <c r="CD233" s="1">
        <v>0</v>
      </c>
      <c r="CE233" s="1">
        <v>500</v>
      </c>
      <c r="CF233" s="1">
        <f t="shared" si="285"/>
        <v>43970</v>
      </c>
      <c r="CG233" s="1">
        <v>2500</v>
      </c>
      <c r="CH233" s="1">
        <v>0</v>
      </c>
      <c r="CI233" s="1">
        <f t="shared" si="286"/>
        <v>200</v>
      </c>
      <c r="CJ233" s="1">
        <f t="shared" si="287"/>
        <v>41270</v>
      </c>
      <c r="CK233" s="1">
        <v>34500</v>
      </c>
      <c r="CL233" s="1">
        <f t="shared" si="288"/>
        <v>4830.0000000000009</v>
      </c>
      <c r="CM233" s="1">
        <f t="shared" si="289"/>
        <v>4140</v>
      </c>
      <c r="CN233" s="1">
        <v>0</v>
      </c>
      <c r="CO233" s="1">
        <v>500</v>
      </c>
      <c r="CP233" s="1">
        <f t="shared" si="290"/>
        <v>43970</v>
      </c>
      <c r="CQ233" s="1">
        <v>2500</v>
      </c>
      <c r="CR233" s="1">
        <v>0</v>
      </c>
      <c r="CS233" s="1">
        <f t="shared" si="291"/>
        <v>200</v>
      </c>
      <c r="CT233" s="1">
        <f t="shared" si="292"/>
        <v>41270</v>
      </c>
      <c r="CU233" s="1">
        <v>34500</v>
      </c>
      <c r="CV233" s="1">
        <f t="shared" si="293"/>
        <v>4830.0000000000009</v>
      </c>
      <c r="CW233" s="1">
        <f t="shared" si="294"/>
        <v>4140</v>
      </c>
      <c r="CX233" s="1">
        <v>0</v>
      </c>
      <c r="CY233" s="1">
        <v>500</v>
      </c>
      <c r="CZ233" s="1">
        <f t="shared" si="295"/>
        <v>43970</v>
      </c>
      <c r="DA233" s="1">
        <v>2500</v>
      </c>
      <c r="DB233" s="1">
        <v>0</v>
      </c>
      <c r="DC233" s="1">
        <f t="shared" si="296"/>
        <v>200</v>
      </c>
      <c r="DD233" s="1">
        <f t="shared" si="297"/>
        <v>41270</v>
      </c>
      <c r="DE233" s="1">
        <v>34500</v>
      </c>
      <c r="DF233" s="1">
        <f t="shared" si="298"/>
        <v>4830.0000000000009</v>
      </c>
      <c r="DG233" s="1">
        <f t="shared" si="299"/>
        <v>4140</v>
      </c>
      <c r="DH233" s="1">
        <v>0</v>
      </c>
      <c r="DI233" s="1">
        <v>500</v>
      </c>
      <c r="DJ233" s="1">
        <f t="shared" si="300"/>
        <v>43970</v>
      </c>
      <c r="DK233" s="1">
        <v>2500</v>
      </c>
      <c r="DL233" s="1">
        <v>0</v>
      </c>
      <c r="DM233" s="1">
        <f t="shared" si="301"/>
        <v>200</v>
      </c>
      <c r="DN233" s="1">
        <f t="shared" si="302"/>
        <v>41270</v>
      </c>
      <c r="DO233" s="1">
        <v>34500</v>
      </c>
      <c r="DP233" s="1">
        <f t="shared" si="303"/>
        <v>4830.0000000000009</v>
      </c>
      <c r="DQ233" s="1">
        <f t="shared" si="304"/>
        <v>4140</v>
      </c>
      <c r="DR233" s="1">
        <v>0</v>
      </c>
      <c r="DS233" s="1">
        <v>500</v>
      </c>
      <c r="DT233" s="1">
        <f t="shared" si="305"/>
        <v>43970</v>
      </c>
      <c r="DU233" s="1">
        <v>2500</v>
      </c>
      <c r="DV233" s="1">
        <v>0</v>
      </c>
      <c r="DW233" s="1">
        <f t="shared" si="306"/>
        <v>200</v>
      </c>
      <c r="DX233" s="1">
        <f t="shared" si="307"/>
        <v>41270</v>
      </c>
      <c r="DY233" s="1">
        <f t="shared" si="308"/>
        <v>522260</v>
      </c>
      <c r="DZ233" s="1">
        <f t="shared" si="240"/>
        <v>2400</v>
      </c>
      <c r="EA233" s="1">
        <f t="shared" si="241"/>
        <v>50000</v>
      </c>
      <c r="EB233" s="1">
        <v>0</v>
      </c>
      <c r="EC233" s="1">
        <f t="shared" si="242"/>
        <v>469860</v>
      </c>
      <c r="ED233" s="1">
        <f t="shared" si="243"/>
        <v>28000</v>
      </c>
      <c r="EE233" s="1">
        <f t="shared" si="244"/>
        <v>0</v>
      </c>
      <c r="EF233" s="1">
        <v>0</v>
      </c>
      <c r="EG233" s="1">
        <v>0</v>
      </c>
      <c r="EH233" s="1">
        <v>0</v>
      </c>
      <c r="EI233" s="1">
        <v>0</v>
      </c>
      <c r="EJ233" s="1">
        <v>0</v>
      </c>
      <c r="EK233" s="1">
        <v>0</v>
      </c>
      <c r="EL233" s="1">
        <v>0</v>
      </c>
      <c r="EM233" s="1">
        <v>0</v>
      </c>
      <c r="EN233" s="1">
        <v>0</v>
      </c>
      <c r="EO233" s="1">
        <v>0</v>
      </c>
      <c r="EP233" s="1">
        <f t="shared" si="245"/>
        <v>28000</v>
      </c>
      <c r="EQ233" s="1">
        <f t="shared" si="309"/>
        <v>28000</v>
      </c>
      <c r="ER233" s="1">
        <f t="shared" si="246"/>
        <v>441860</v>
      </c>
      <c r="ES233" s="1">
        <v>0</v>
      </c>
      <c r="ET233" s="1">
        <v>0</v>
      </c>
      <c r="EU233" s="1">
        <v>0</v>
      </c>
      <c r="EV233" s="1">
        <v>0</v>
      </c>
      <c r="EW233" s="1">
        <v>0</v>
      </c>
      <c r="EX233" s="1">
        <v>0</v>
      </c>
      <c r="EY233" s="1">
        <v>0</v>
      </c>
      <c r="EZ233" s="1">
        <f t="shared" si="310"/>
        <v>0</v>
      </c>
      <c r="FA233" s="1">
        <f t="shared" si="311"/>
        <v>441860</v>
      </c>
      <c r="FB233" s="1">
        <f t="shared" si="312"/>
        <v>9593</v>
      </c>
      <c r="FC233" s="1">
        <f t="shared" si="313"/>
        <v>0</v>
      </c>
      <c r="FD233" s="1">
        <f t="shared" si="314"/>
        <v>9593</v>
      </c>
      <c r="FE233" s="1">
        <f t="shared" si="315"/>
        <v>0</v>
      </c>
      <c r="FF233" s="1">
        <f t="shared" si="316"/>
        <v>0</v>
      </c>
      <c r="FG233" s="1">
        <f t="shared" si="317"/>
        <v>0</v>
      </c>
      <c r="FH233" s="1">
        <v>0</v>
      </c>
      <c r="FI233" s="1">
        <f t="shared" si="318"/>
        <v>0</v>
      </c>
      <c r="FJ233" s="1" t="b">
        <f t="shared" si="319"/>
        <v>1</v>
      </c>
    </row>
    <row r="234" spans="1:166" customFormat="1" hidden="1" x14ac:dyDescent="0.25">
      <c r="A234">
        <f>_xlfn.AGGREGATE(3,5,$B$2:B234)</f>
        <v>111</v>
      </c>
      <c r="B234" t="s">
        <v>588</v>
      </c>
      <c r="C234" t="s">
        <v>589</v>
      </c>
      <c r="D234" t="s">
        <v>825</v>
      </c>
      <c r="E234" t="s">
        <v>846</v>
      </c>
      <c r="F234">
        <v>0</v>
      </c>
      <c r="G234">
        <v>0</v>
      </c>
      <c r="H234">
        <v>0</v>
      </c>
      <c r="I234">
        <f t="shared" si="247"/>
        <v>0</v>
      </c>
      <c r="J234">
        <f t="shared" si="248"/>
        <v>0</v>
      </c>
      <c r="K234">
        <v>0</v>
      </c>
      <c r="L234">
        <v>0</v>
      </c>
      <c r="M234">
        <f t="shared" si="249"/>
        <v>0</v>
      </c>
      <c r="N234">
        <v>0</v>
      </c>
      <c r="O234">
        <v>0</v>
      </c>
      <c r="P234">
        <f t="shared" si="250"/>
        <v>0</v>
      </c>
      <c r="Q234">
        <f t="shared" si="251"/>
        <v>0</v>
      </c>
      <c r="R234">
        <v>28900</v>
      </c>
      <c r="S234">
        <f t="shared" si="252"/>
        <v>2890</v>
      </c>
      <c r="T234">
        <f t="shared" si="253"/>
        <v>3468</v>
      </c>
      <c r="U234">
        <v>0</v>
      </c>
      <c r="V234">
        <v>500</v>
      </c>
      <c r="W234">
        <f t="shared" si="254"/>
        <v>35758</v>
      </c>
      <c r="X234">
        <v>0</v>
      </c>
      <c r="Y234">
        <v>0</v>
      </c>
      <c r="Z234">
        <f t="shared" si="255"/>
        <v>150</v>
      </c>
      <c r="AA234">
        <f t="shared" si="256"/>
        <v>35608</v>
      </c>
      <c r="AB234">
        <v>28900</v>
      </c>
      <c r="AC234">
        <f t="shared" si="257"/>
        <v>4046.0000000000005</v>
      </c>
      <c r="AD234">
        <f t="shared" si="258"/>
        <v>3468</v>
      </c>
      <c r="AE234">
        <v>0</v>
      </c>
      <c r="AF234">
        <v>500</v>
      </c>
      <c r="AG234">
        <f t="shared" si="259"/>
        <v>36914</v>
      </c>
      <c r="AH234">
        <v>0</v>
      </c>
      <c r="AI234">
        <v>0</v>
      </c>
      <c r="AJ234">
        <f t="shared" si="260"/>
        <v>150</v>
      </c>
      <c r="AK234">
        <f t="shared" si="261"/>
        <v>36764</v>
      </c>
      <c r="AL234">
        <v>28900</v>
      </c>
      <c r="AM234">
        <f t="shared" si="262"/>
        <v>4046.0000000000005</v>
      </c>
      <c r="AN234">
        <f t="shared" si="263"/>
        <v>3468</v>
      </c>
      <c r="AO234">
        <v>0</v>
      </c>
      <c r="AP234">
        <v>500</v>
      </c>
      <c r="AQ234">
        <f t="shared" si="264"/>
        <v>36914</v>
      </c>
      <c r="AR234">
        <v>0</v>
      </c>
      <c r="AS234">
        <v>0</v>
      </c>
      <c r="AT234">
        <f t="shared" si="265"/>
        <v>150</v>
      </c>
      <c r="AU234">
        <f t="shared" si="266"/>
        <v>36764</v>
      </c>
      <c r="AV234">
        <v>28900</v>
      </c>
      <c r="AW234">
        <f t="shared" si="267"/>
        <v>4046.0000000000005</v>
      </c>
      <c r="AX234">
        <f t="shared" si="268"/>
        <v>1156</v>
      </c>
      <c r="AY234">
        <f t="shared" si="269"/>
        <v>3468</v>
      </c>
      <c r="AZ234">
        <v>0</v>
      </c>
      <c r="BA234">
        <v>500</v>
      </c>
      <c r="BB234">
        <f t="shared" si="270"/>
        <v>38070</v>
      </c>
      <c r="BC234">
        <v>0</v>
      </c>
      <c r="BD234">
        <v>0</v>
      </c>
      <c r="BE234">
        <f t="shared" si="271"/>
        <v>150</v>
      </c>
      <c r="BF234">
        <f t="shared" si="272"/>
        <v>37920</v>
      </c>
      <c r="BG234">
        <v>28900</v>
      </c>
      <c r="BH234">
        <f t="shared" si="273"/>
        <v>4046.0000000000005</v>
      </c>
      <c r="BI234">
        <f t="shared" si="274"/>
        <v>3468</v>
      </c>
      <c r="BJ234">
        <v>0</v>
      </c>
      <c r="BK234">
        <v>500</v>
      </c>
      <c r="BL234">
        <f t="shared" si="275"/>
        <v>36914</v>
      </c>
      <c r="BM234">
        <v>0</v>
      </c>
      <c r="BN234">
        <v>0</v>
      </c>
      <c r="BO234">
        <f t="shared" si="276"/>
        <v>150</v>
      </c>
      <c r="BP234">
        <f t="shared" si="277"/>
        <v>36764</v>
      </c>
      <c r="BQ234">
        <v>28900</v>
      </c>
      <c r="BR234">
        <f t="shared" si="278"/>
        <v>4046.0000000000005</v>
      </c>
      <c r="BS234">
        <f t="shared" si="279"/>
        <v>3468</v>
      </c>
      <c r="BT234">
        <v>0</v>
      </c>
      <c r="BU234">
        <v>500</v>
      </c>
      <c r="BV234">
        <f t="shared" si="280"/>
        <v>36914</v>
      </c>
      <c r="BW234">
        <v>0</v>
      </c>
      <c r="BX234">
        <v>0</v>
      </c>
      <c r="BY234">
        <f t="shared" si="281"/>
        <v>150</v>
      </c>
      <c r="BZ234">
        <f t="shared" si="282"/>
        <v>36764</v>
      </c>
      <c r="CA234">
        <v>28900</v>
      </c>
      <c r="CB234">
        <f t="shared" si="283"/>
        <v>4046.0000000000005</v>
      </c>
      <c r="CC234">
        <f t="shared" si="284"/>
        <v>3468</v>
      </c>
      <c r="CD234">
        <v>0</v>
      </c>
      <c r="CE234">
        <v>500</v>
      </c>
      <c r="CF234">
        <f t="shared" si="285"/>
        <v>36914</v>
      </c>
      <c r="CG234">
        <v>0</v>
      </c>
      <c r="CH234">
        <v>0</v>
      </c>
      <c r="CI234">
        <f t="shared" si="286"/>
        <v>150</v>
      </c>
      <c r="CJ234">
        <f t="shared" si="287"/>
        <v>36764</v>
      </c>
      <c r="CK234">
        <v>28900</v>
      </c>
      <c r="CL234">
        <f t="shared" si="288"/>
        <v>4046.0000000000005</v>
      </c>
      <c r="CM234">
        <f t="shared" si="289"/>
        <v>3468</v>
      </c>
      <c r="CN234">
        <v>0</v>
      </c>
      <c r="CO234">
        <v>500</v>
      </c>
      <c r="CP234">
        <f t="shared" si="290"/>
        <v>36914</v>
      </c>
      <c r="CQ234">
        <v>0</v>
      </c>
      <c r="CR234">
        <v>0</v>
      </c>
      <c r="CS234">
        <f t="shared" si="291"/>
        <v>150</v>
      </c>
      <c r="CT234">
        <f t="shared" si="292"/>
        <v>36764</v>
      </c>
      <c r="CU234">
        <v>28900</v>
      </c>
      <c r="CV234">
        <f t="shared" si="293"/>
        <v>4046.0000000000005</v>
      </c>
      <c r="CW234">
        <f t="shared" si="294"/>
        <v>3468</v>
      </c>
      <c r="CX234">
        <v>0</v>
      </c>
      <c r="CY234">
        <v>500</v>
      </c>
      <c r="CZ234">
        <f t="shared" si="295"/>
        <v>36914</v>
      </c>
      <c r="DA234">
        <v>0</v>
      </c>
      <c r="DB234">
        <v>0</v>
      </c>
      <c r="DC234">
        <f t="shared" si="296"/>
        <v>150</v>
      </c>
      <c r="DD234">
        <f t="shared" si="297"/>
        <v>36764</v>
      </c>
      <c r="DE234">
        <v>28900</v>
      </c>
      <c r="DF234">
        <f t="shared" si="298"/>
        <v>4046.0000000000005</v>
      </c>
      <c r="DG234">
        <f t="shared" si="299"/>
        <v>3468</v>
      </c>
      <c r="DH234">
        <v>0</v>
      </c>
      <c r="DI234">
        <v>500</v>
      </c>
      <c r="DJ234">
        <f t="shared" si="300"/>
        <v>36914</v>
      </c>
      <c r="DK234">
        <v>0</v>
      </c>
      <c r="DL234">
        <v>0</v>
      </c>
      <c r="DM234">
        <f t="shared" si="301"/>
        <v>150</v>
      </c>
      <c r="DN234">
        <f t="shared" si="302"/>
        <v>36764</v>
      </c>
      <c r="DO234">
        <v>28900</v>
      </c>
      <c r="DP234">
        <f t="shared" si="303"/>
        <v>4046.0000000000005</v>
      </c>
      <c r="DQ234">
        <f t="shared" si="304"/>
        <v>3468</v>
      </c>
      <c r="DR234">
        <v>0</v>
      </c>
      <c r="DS234">
        <v>500</v>
      </c>
      <c r="DT234">
        <f t="shared" si="305"/>
        <v>36914</v>
      </c>
      <c r="DU234">
        <v>0</v>
      </c>
      <c r="DV234">
        <v>0</v>
      </c>
      <c r="DW234">
        <f t="shared" si="306"/>
        <v>150</v>
      </c>
      <c r="DX234">
        <f t="shared" si="307"/>
        <v>36764</v>
      </c>
      <c r="DY234">
        <f t="shared" si="308"/>
        <v>406054</v>
      </c>
      <c r="DZ234">
        <f t="shared" si="240"/>
        <v>1650</v>
      </c>
      <c r="EA234">
        <f t="shared" si="241"/>
        <v>50000</v>
      </c>
      <c r="EB234">
        <v>0</v>
      </c>
      <c r="EC234">
        <f t="shared" si="242"/>
        <v>354404</v>
      </c>
      <c r="ED234">
        <f t="shared" si="243"/>
        <v>0</v>
      </c>
      <c r="EE234">
        <f t="shared" si="244"/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f t="shared" si="245"/>
        <v>0</v>
      </c>
      <c r="EQ234">
        <f t="shared" si="309"/>
        <v>0</v>
      </c>
      <c r="ER234">
        <f t="shared" si="246"/>
        <v>354404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f t="shared" si="310"/>
        <v>0</v>
      </c>
      <c r="FA234">
        <f t="shared" si="311"/>
        <v>354404</v>
      </c>
      <c r="FB234">
        <f t="shared" si="312"/>
        <v>5220</v>
      </c>
      <c r="FC234">
        <f t="shared" si="313"/>
        <v>0</v>
      </c>
      <c r="FD234">
        <f t="shared" si="314"/>
        <v>5220</v>
      </c>
      <c r="FE234">
        <f t="shared" si="315"/>
        <v>0</v>
      </c>
      <c r="FF234">
        <f t="shared" si="316"/>
        <v>0</v>
      </c>
      <c r="FG234">
        <f t="shared" si="317"/>
        <v>0</v>
      </c>
      <c r="FH234">
        <v>0</v>
      </c>
      <c r="FI234">
        <f t="shared" si="318"/>
        <v>0</v>
      </c>
      <c r="FJ234" t="b">
        <f t="shared" si="319"/>
        <v>0</v>
      </c>
    </row>
    <row r="235" spans="1:166" x14ac:dyDescent="0.25">
      <c r="A235" s="1">
        <f>_xlfn.AGGREGATE(3,5,$B$2:B235)</f>
        <v>112</v>
      </c>
      <c r="B235" s="1" t="s">
        <v>590</v>
      </c>
      <c r="C235" s="1" t="s">
        <v>591</v>
      </c>
      <c r="D235" s="1" t="s">
        <v>826</v>
      </c>
      <c r="E235" s="1" t="s">
        <v>846</v>
      </c>
      <c r="F235" s="1">
        <v>0</v>
      </c>
      <c r="G235" s="1">
        <v>0</v>
      </c>
      <c r="H235" s="1">
        <v>47300</v>
      </c>
      <c r="I235" s="1">
        <f t="shared" si="247"/>
        <v>4730</v>
      </c>
      <c r="J235" s="1">
        <f t="shared" si="248"/>
        <v>5676</v>
      </c>
      <c r="K235" s="1">
        <v>400</v>
      </c>
      <c r="L235" s="1">
        <v>500</v>
      </c>
      <c r="M235" s="1">
        <f t="shared" si="249"/>
        <v>58606</v>
      </c>
      <c r="N235" s="1">
        <v>6000</v>
      </c>
      <c r="O235" s="1">
        <v>0</v>
      </c>
      <c r="P235" s="1">
        <f t="shared" si="250"/>
        <v>200</v>
      </c>
      <c r="Q235" s="1">
        <f t="shared" si="251"/>
        <v>52406</v>
      </c>
      <c r="R235" s="1">
        <v>47300</v>
      </c>
      <c r="S235" s="1">
        <f t="shared" si="252"/>
        <v>4730</v>
      </c>
      <c r="T235" s="1">
        <f t="shared" si="253"/>
        <v>5676</v>
      </c>
      <c r="U235" s="1">
        <v>400</v>
      </c>
      <c r="V235" s="1">
        <v>500</v>
      </c>
      <c r="W235" s="1">
        <f t="shared" si="254"/>
        <v>58606</v>
      </c>
      <c r="X235" s="1">
        <v>6000</v>
      </c>
      <c r="Y235" s="1">
        <v>0</v>
      </c>
      <c r="Z235" s="1">
        <f t="shared" si="255"/>
        <v>200</v>
      </c>
      <c r="AA235" s="1">
        <f t="shared" si="256"/>
        <v>52406</v>
      </c>
      <c r="AB235" s="1">
        <v>47300</v>
      </c>
      <c r="AC235" s="1">
        <f t="shared" si="257"/>
        <v>6622.0000000000009</v>
      </c>
      <c r="AD235" s="1">
        <f t="shared" si="258"/>
        <v>5676</v>
      </c>
      <c r="AE235" s="1">
        <v>400</v>
      </c>
      <c r="AF235" s="1">
        <v>500</v>
      </c>
      <c r="AG235" s="1">
        <f t="shared" si="259"/>
        <v>60498</v>
      </c>
      <c r="AH235" s="1">
        <v>6000</v>
      </c>
      <c r="AI235" s="1">
        <v>0</v>
      </c>
      <c r="AJ235" s="1">
        <f t="shared" si="260"/>
        <v>200</v>
      </c>
      <c r="AK235" s="1">
        <f t="shared" si="261"/>
        <v>54298</v>
      </c>
      <c r="AL235" s="1">
        <v>47300</v>
      </c>
      <c r="AM235" s="1">
        <f t="shared" si="262"/>
        <v>6622.0000000000009</v>
      </c>
      <c r="AN235" s="1">
        <f t="shared" si="263"/>
        <v>5676</v>
      </c>
      <c r="AO235" s="1">
        <v>400</v>
      </c>
      <c r="AP235" s="1">
        <v>500</v>
      </c>
      <c r="AQ235" s="1">
        <f t="shared" si="264"/>
        <v>60498</v>
      </c>
      <c r="AR235" s="1">
        <v>6000</v>
      </c>
      <c r="AS235" s="1">
        <v>0</v>
      </c>
      <c r="AT235" s="1">
        <f t="shared" si="265"/>
        <v>200</v>
      </c>
      <c r="AU235" s="1">
        <f t="shared" si="266"/>
        <v>54298</v>
      </c>
      <c r="AV235" s="1">
        <v>48700</v>
      </c>
      <c r="AW235" s="1">
        <f t="shared" si="267"/>
        <v>6818.0000000000009</v>
      </c>
      <c r="AX235" s="1">
        <f t="shared" si="268"/>
        <v>1892</v>
      </c>
      <c r="AY235" s="1">
        <f t="shared" si="269"/>
        <v>5844</v>
      </c>
      <c r="AZ235" s="1">
        <v>400</v>
      </c>
      <c r="BA235" s="1">
        <v>500</v>
      </c>
      <c r="BB235" s="1">
        <f t="shared" si="270"/>
        <v>64154</v>
      </c>
      <c r="BC235" s="1">
        <v>6000</v>
      </c>
      <c r="BD235" s="1">
        <v>0</v>
      </c>
      <c r="BE235" s="1">
        <f t="shared" si="271"/>
        <v>200</v>
      </c>
      <c r="BF235" s="1">
        <f t="shared" si="272"/>
        <v>57954</v>
      </c>
      <c r="BG235" s="1">
        <v>48700</v>
      </c>
      <c r="BH235" s="1">
        <f t="shared" si="273"/>
        <v>6818.0000000000009</v>
      </c>
      <c r="BI235" s="1">
        <f t="shared" si="274"/>
        <v>5844</v>
      </c>
      <c r="BJ235" s="1">
        <v>400</v>
      </c>
      <c r="BK235" s="1">
        <v>500</v>
      </c>
      <c r="BL235" s="1">
        <f t="shared" si="275"/>
        <v>62262</v>
      </c>
      <c r="BM235" s="1">
        <v>6000</v>
      </c>
      <c r="BN235" s="1">
        <v>0</v>
      </c>
      <c r="BO235" s="1">
        <f t="shared" si="276"/>
        <v>200</v>
      </c>
      <c r="BP235" s="1">
        <f t="shared" si="277"/>
        <v>56062</v>
      </c>
      <c r="BQ235" s="1">
        <v>48700</v>
      </c>
      <c r="BR235" s="1">
        <f t="shared" si="278"/>
        <v>6818.0000000000009</v>
      </c>
      <c r="BS235" s="1">
        <f t="shared" si="279"/>
        <v>5844</v>
      </c>
      <c r="BT235" s="1">
        <v>400</v>
      </c>
      <c r="BU235" s="1">
        <v>500</v>
      </c>
      <c r="BV235" s="1">
        <f t="shared" si="280"/>
        <v>62262</v>
      </c>
      <c r="BW235" s="1">
        <v>6000</v>
      </c>
      <c r="BX235" s="1">
        <v>0</v>
      </c>
      <c r="BY235" s="1">
        <f t="shared" si="281"/>
        <v>200</v>
      </c>
      <c r="BZ235" s="1">
        <f t="shared" si="282"/>
        <v>56062</v>
      </c>
      <c r="CA235" s="1">
        <v>48700</v>
      </c>
      <c r="CB235" s="1">
        <f t="shared" si="283"/>
        <v>6818.0000000000009</v>
      </c>
      <c r="CC235" s="1">
        <f t="shared" si="284"/>
        <v>5844</v>
      </c>
      <c r="CD235" s="1">
        <v>400</v>
      </c>
      <c r="CE235" s="1">
        <v>500</v>
      </c>
      <c r="CF235" s="1">
        <f t="shared" si="285"/>
        <v>62262</v>
      </c>
      <c r="CG235" s="1">
        <v>6000</v>
      </c>
      <c r="CH235" s="1">
        <v>0</v>
      </c>
      <c r="CI235" s="1">
        <f t="shared" si="286"/>
        <v>200</v>
      </c>
      <c r="CJ235" s="1">
        <f t="shared" si="287"/>
        <v>56062</v>
      </c>
      <c r="CK235" s="1">
        <v>48700</v>
      </c>
      <c r="CL235" s="1">
        <f t="shared" si="288"/>
        <v>6818.0000000000009</v>
      </c>
      <c r="CM235" s="1">
        <f t="shared" si="289"/>
        <v>5844</v>
      </c>
      <c r="CN235" s="1">
        <v>400</v>
      </c>
      <c r="CO235" s="1">
        <v>500</v>
      </c>
      <c r="CP235" s="1">
        <f t="shared" si="290"/>
        <v>62262</v>
      </c>
      <c r="CQ235" s="1">
        <v>6000</v>
      </c>
      <c r="CR235" s="1">
        <v>0</v>
      </c>
      <c r="CS235" s="1">
        <f t="shared" si="291"/>
        <v>200</v>
      </c>
      <c r="CT235" s="1">
        <f t="shared" si="292"/>
        <v>56062</v>
      </c>
      <c r="CU235" s="1">
        <v>48700</v>
      </c>
      <c r="CV235" s="1">
        <f t="shared" si="293"/>
        <v>6818.0000000000009</v>
      </c>
      <c r="CW235" s="1">
        <f t="shared" si="294"/>
        <v>5844</v>
      </c>
      <c r="CX235" s="1">
        <v>400</v>
      </c>
      <c r="CY235" s="1">
        <v>500</v>
      </c>
      <c r="CZ235" s="1">
        <f t="shared" si="295"/>
        <v>62262</v>
      </c>
      <c r="DA235" s="1">
        <v>6000</v>
      </c>
      <c r="DB235" s="1">
        <v>0</v>
      </c>
      <c r="DC235" s="1">
        <f t="shared" si="296"/>
        <v>200</v>
      </c>
      <c r="DD235" s="1">
        <f t="shared" si="297"/>
        <v>56062</v>
      </c>
      <c r="DE235" s="1">
        <v>48700</v>
      </c>
      <c r="DF235" s="1">
        <f t="shared" si="298"/>
        <v>6818.0000000000009</v>
      </c>
      <c r="DG235" s="1">
        <f t="shared" si="299"/>
        <v>5844</v>
      </c>
      <c r="DH235" s="1">
        <v>400</v>
      </c>
      <c r="DI235" s="1">
        <v>500</v>
      </c>
      <c r="DJ235" s="1">
        <f t="shared" si="300"/>
        <v>62262</v>
      </c>
      <c r="DK235" s="1">
        <v>6000</v>
      </c>
      <c r="DL235" s="1">
        <v>0</v>
      </c>
      <c r="DM235" s="1">
        <f t="shared" si="301"/>
        <v>200</v>
      </c>
      <c r="DN235" s="1">
        <f t="shared" si="302"/>
        <v>56062</v>
      </c>
      <c r="DO235" s="1">
        <v>48700</v>
      </c>
      <c r="DP235" s="1">
        <f t="shared" si="303"/>
        <v>6818.0000000000009</v>
      </c>
      <c r="DQ235" s="1">
        <f t="shared" si="304"/>
        <v>5844</v>
      </c>
      <c r="DR235" s="1">
        <v>400</v>
      </c>
      <c r="DS235" s="1">
        <v>500</v>
      </c>
      <c r="DT235" s="1">
        <f t="shared" si="305"/>
        <v>62262</v>
      </c>
      <c r="DU235" s="1">
        <v>6000</v>
      </c>
      <c r="DV235" s="1">
        <v>0</v>
      </c>
      <c r="DW235" s="1">
        <f t="shared" si="306"/>
        <v>200</v>
      </c>
      <c r="DX235" s="1">
        <f t="shared" si="307"/>
        <v>56062</v>
      </c>
      <c r="DY235" s="1">
        <f t="shared" si="308"/>
        <v>738196</v>
      </c>
      <c r="DZ235" s="1">
        <f t="shared" si="240"/>
        <v>2400</v>
      </c>
      <c r="EA235" s="1">
        <f t="shared" si="241"/>
        <v>50000</v>
      </c>
      <c r="EB235" s="1">
        <v>0</v>
      </c>
      <c r="EC235" s="1">
        <f t="shared" si="242"/>
        <v>685796</v>
      </c>
      <c r="ED235" s="1">
        <f t="shared" si="243"/>
        <v>72000</v>
      </c>
      <c r="EE235" s="1">
        <f t="shared" si="244"/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  <c r="EK235" s="1">
        <v>0</v>
      </c>
      <c r="EL235" s="1">
        <v>0</v>
      </c>
      <c r="EM235" s="1">
        <v>0</v>
      </c>
      <c r="EN235" s="1">
        <v>0</v>
      </c>
      <c r="EO235" s="1">
        <v>0</v>
      </c>
      <c r="EP235" s="1">
        <f t="shared" si="245"/>
        <v>72000</v>
      </c>
      <c r="EQ235" s="1">
        <f t="shared" si="309"/>
        <v>72000</v>
      </c>
      <c r="ER235" s="1">
        <f t="shared" si="246"/>
        <v>613796</v>
      </c>
      <c r="ES235" s="1">
        <v>0</v>
      </c>
      <c r="ET235" s="1">
        <v>0</v>
      </c>
      <c r="EU235" s="1">
        <v>0</v>
      </c>
      <c r="EV235" s="1">
        <v>0</v>
      </c>
      <c r="EW235" s="1">
        <v>0</v>
      </c>
      <c r="EX235" s="1">
        <v>0</v>
      </c>
      <c r="EY235" s="1">
        <v>0</v>
      </c>
      <c r="EZ235" s="1">
        <f t="shared" si="310"/>
        <v>0</v>
      </c>
      <c r="FA235" s="1">
        <f t="shared" si="311"/>
        <v>613796</v>
      </c>
      <c r="FB235" s="1">
        <f t="shared" si="312"/>
        <v>12500</v>
      </c>
      <c r="FC235" s="1">
        <f t="shared" si="313"/>
        <v>11380</v>
      </c>
      <c r="FD235" s="1">
        <f t="shared" si="314"/>
        <v>23880</v>
      </c>
      <c r="FE235" s="1">
        <f t="shared" si="315"/>
        <v>23880</v>
      </c>
      <c r="FF235" s="1">
        <f t="shared" si="316"/>
        <v>955.2</v>
      </c>
      <c r="FG235" s="1">
        <f t="shared" si="317"/>
        <v>24835</v>
      </c>
      <c r="FH235" s="1">
        <v>0</v>
      </c>
      <c r="FI235" s="1">
        <f t="shared" si="318"/>
        <v>24835</v>
      </c>
      <c r="FJ235" s="1" t="b">
        <f t="shared" si="319"/>
        <v>1</v>
      </c>
    </row>
    <row r="236" spans="1:166" x14ac:dyDescent="0.25">
      <c r="A236" s="1">
        <f>_xlfn.AGGREGATE(3,5,$B$2:B236)</f>
        <v>113</v>
      </c>
      <c r="B236" s="1" t="s">
        <v>592</v>
      </c>
      <c r="C236" s="1" t="s">
        <v>593</v>
      </c>
      <c r="D236" s="1" t="s">
        <v>826</v>
      </c>
      <c r="E236" s="1" t="s">
        <v>846</v>
      </c>
      <c r="F236" s="1">
        <v>0</v>
      </c>
      <c r="G236" s="1">
        <v>0</v>
      </c>
      <c r="H236" s="1">
        <v>45900</v>
      </c>
      <c r="I236" s="1">
        <f t="shared" si="247"/>
        <v>4590</v>
      </c>
      <c r="J236" s="1">
        <f t="shared" si="248"/>
        <v>5508</v>
      </c>
      <c r="K236" s="1">
        <v>0</v>
      </c>
      <c r="L236" s="1">
        <v>0</v>
      </c>
      <c r="M236" s="1">
        <f t="shared" si="249"/>
        <v>55998</v>
      </c>
      <c r="N236" s="1">
        <v>6000</v>
      </c>
      <c r="O236" s="1">
        <v>0</v>
      </c>
      <c r="P236" s="1">
        <f t="shared" si="250"/>
        <v>200</v>
      </c>
      <c r="Q236" s="1">
        <f t="shared" si="251"/>
        <v>49798</v>
      </c>
      <c r="R236" s="1">
        <v>45900</v>
      </c>
      <c r="S236" s="1">
        <f t="shared" si="252"/>
        <v>4590</v>
      </c>
      <c r="T236" s="1">
        <f t="shared" si="253"/>
        <v>5508</v>
      </c>
      <c r="U236" s="1">
        <v>0</v>
      </c>
      <c r="V236" s="1">
        <v>0</v>
      </c>
      <c r="W236" s="1">
        <f t="shared" si="254"/>
        <v>55998</v>
      </c>
      <c r="X236" s="1">
        <v>6000</v>
      </c>
      <c r="Y236" s="1">
        <v>0</v>
      </c>
      <c r="Z236" s="1">
        <f t="shared" si="255"/>
        <v>200</v>
      </c>
      <c r="AA236" s="1">
        <f t="shared" si="256"/>
        <v>49798</v>
      </c>
      <c r="AB236" s="1">
        <v>45900</v>
      </c>
      <c r="AC236" s="1">
        <f t="shared" si="257"/>
        <v>6426.0000000000009</v>
      </c>
      <c r="AD236" s="1">
        <f t="shared" si="258"/>
        <v>5508</v>
      </c>
      <c r="AE236" s="1">
        <v>0</v>
      </c>
      <c r="AF236" s="1">
        <v>0</v>
      </c>
      <c r="AG236" s="1">
        <f t="shared" si="259"/>
        <v>57834</v>
      </c>
      <c r="AH236" s="1">
        <v>6000</v>
      </c>
      <c r="AI236" s="1">
        <v>0</v>
      </c>
      <c r="AJ236" s="1">
        <f t="shared" si="260"/>
        <v>200</v>
      </c>
      <c r="AK236" s="1">
        <f t="shared" si="261"/>
        <v>51634</v>
      </c>
      <c r="AL236" s="1">
        <v>45900</v>
      </c>
      <c r="AM236" s="1">
        <f t="shared" si="262"/>
        <v>6426.0000000000009</v>
      </c>
      <c r="AN236" s="1">
        <f t="shared" si="263"/>
        <v>5508</v>
      </c>
      <c r="AO236" s="1">
        <v>0</v>
      </c>
      <c r="AP236" s="1">
        <v>0</v>
      </c>
      <c r="AQ236" s="1">
        <f t="shared" si="264"/>
        <v>57834</v>
      </c>
      <c r="AR236" s="1">
        <v>6000</v>
      </c>
      <c r="AS236" s="1">
        <v>0</v>
      </c>
      <c r="AT236" s="1">
        <f t="shared" si="265"/>
        <v>200</v>
      </c>
      <c r="AU236" s="1">
        <f t="shared" si="266"/>
        <v>51634</v>
      </c>
      <c r="AV236" s="1">
        <v>47300</v>
      </c>
      <c r="AW236" s="1">
        <f t="shared" si="267"/>
        <v>6622.0000000000009</v>
      </c>
      <c r="AX236" s="1">
        <f t="shared" si="268"/>
        <v>1836</v>
      </c>
      <c r="AY236" s="1">
        <f t="shared" si="269"/>
        <v>5676</v>
      </c>
      <c r="AZ236" s="1">
        <v>0</v>
      </c>
      <c r="BA236" s="1">
        <v>0</v>
      </c>
      <c r="BB236" s="1">
        <f t="shared" si="270"/>
        <v>61434</v>
      </c>
      <c r="BC236" s="1">
        <v>6000</v>
      </c>
      <c r="BD236" s="1">
        <v>0</v>
      </c>
      <c r="BE236" s="1">
        <f t="shared" si="271"/>
        <v>200</v>
      </c>
      <c r="BF236" s="1">
        <f t="shared" si="272"/>
        <v>55234</v>
      </c>
      <c r="BG236" s="1">
        <v>47300</v>
      </c>
      <c r="BH236" s="1">
        <f t="shared" si="273"/>
        <v>6622.0000000000009</v>
      </c>
      <c r="BI236" s="1">
        <f t="shared" si="274"/>
        <v>5676</v>
      </c>
      <c r="BJ236" s="1">
        <v>0</v>
      </c>
      <c r="BK236" s="1">
        <v>0</v>
      </c>
      <c r="BL236" s="1">
        <f t="shared" si="275"/>
        <v>59598</v>
      </c>
      <c r="BM236" s="1">
        <v>6000</v>
      </c>
      <c r="BN236" s="1">
        <v>0</v>
      </c>
      <c r="BO236" s="1">
        <f t="shared" si="276"/>
        <v>200</v>
      </c>
      <c r="BP236" s="1">
        <f t="shared" si="277"/>
        <v>53398</v>
      </c>
      <c r="BQ236" s="1">
        <v>47300</v>
      </c>
      <c r="BR236" s="1">
        <f t="shared" si="278"/>
        <v>6622.0000000000009</v>
      </c>
      <c r="BS236" s="1">
        <f t="shared" si="279"/>
        <v>5676</v>
      </c>
      <c r="BT236" s="1">
        <v>0</v>
      </c>
      <c r="BU236" s="1">
        <v>0</v>
      </c>
      <c r="BV236" s="1">
        <f t="shared" si="280"/>
        <v>59598</v>
      </c>
      <c r="BW236" s="1">
        <v>6000</v>
      </c>
      <c r="BX236" s="1">
        <v>0</v>
      </c>
      <c r="BY236" s="1">
        <f t="shared" si="281"/>
        <v>200</v>
      </c>
      <c r="BZ236" s="1">
        <f t="shared" si="282"/>
        <v>53398</v>
      </c>
      <c r="CA236" s="1">
        <v>47300</v>
      </c>
      <c r="CB236" s="1">
        <f t="shared" si="283"/>
        <v>6622.0000000000009</v>
      </c>
      <c r="CC236" s="1">
        <f t="shared" si="284"/>
        <v>5676</v>
      </c>
      <c r="CD236" s="1">
        <v>0</v>
      </c>
      <c r="CE236" s="1">
        <v>0</v>
      </c>
      <c r="CF236" s="1">
        <f t="shared" si="285"/>
        <v>59598</v>
      </c>
      <c r="CG236" s="1">
        <v>6000</v>
      </c>
      <c r="CH236" s="1">
        <v>0</v>
      </c>
      <c r="CI236" s="1">
        <f t="shared" si="286"/>
        <v>200</v>
      </c>
      <c r="CJ236" s="1">
        <f t="shared" si="287"/>
        <v>53398</v>
      </c>
      <c r="CK236" s="1">
        <v>47300</v>
      </c>
      <c r="CL236" s="1">
        <f t="shared" si="288"/>
        <v>6622.0000000000009</v>
      </c>
      <c r="CM236" s="1">
        <f t="shared" si="289"/>
        <v>5676</v>
      </c>
      <c r="CN236" s="1">
        <v>0</v>
      </c>
      <c r="CO236" s="1">
        <v>0</v>
      </c>
      <c r="CP236" s="1">
        <f t="shared" si="290"/>
        <v>59598</v>
      </c>
      <c r="CQ236" s="1">
        <v>6000</v>
      </c>
      <c r="CR236" s="1">
        <v>0</v>
      </c>
      <c r="CS236" s="1">
        <f t="shared" si="291"/>
        <v>200</v>
      </c>
      <c r="CT236" s="1">
        <f t="shared" si="292"/>
        <v>53398</v>
      </c>
      <c r="CU236" s="1">
        <v>47300</v>
      </c>
      <c r="CV236" s="1">
        <f t="shared" si="293"/>
        <v>6622.0000000000009</v>
      </c>
      <c r="CW236" s="1">
        <f t="shared" si="294"/>
        <v>5676</v>
      </c>
      <c r="CX236" s="1">
        <v>0</v>
      </c>
      <c r="CY236" s="1">
        <v>0</v>
      </c>
      <c r="CZ236" s="1">
        <f t="shared" si="295"/>
        <v>59598</v>
      </c>
      <c r="DA236" s="1">
        <v>6000</v>
      </c>
      <c r="DB236" s="1">
        <v>0</v>
      </c>
      <c r="DC236" s="1">
        <f t="shared" si="296"/>
        <v>200</v>
      </c>
      <c r="DD236" s="1">
        <f t="shared" si="297"/>
        <v>53398</v>
      </c>
      <c r="DE236" s="1">
        <v>47300</v>
      </c>
      <c r="DF236" s="1">
        <f t="shared" si="298"/>
        <v>6622.0000000000009</v>
      </c>
      <c r="DG236" s="1">
        <f t="shared" si="299"/>
        <v>5676</v>
      </c>
      <c r="DH236" s="1">
        <v>0</v>
      </c>
      <c r="DI236" s="1">
        <v>0</v>
      </c>
      <c r="DJ236" s="1">
        <f t="shared" si="300"/>
        <v>59598</v>
      </c>
      <c r="DK236" s="1">
        <v>6000</v>
      </c>
      <c r="DL236" s="1">
        <v>0</v>
      </c>
      <c r="DM236" s="1">
        <f t="shared" si="301"/>
        <v>200</v>
      </c>
      <c r="DN236" s="1">
        <f t="shared" si="302"/>
        <v>53398</v>
      </c>
      <c r="DO236" s="1">
        <v>47300</v>
      </c>
      <c r="DP236" s="1">
        <f t="shared" si="303"/>
        <v>6622.0000000000009</v>
      </c>
      <c r="DQ236" s="1">
        <f t="shared" si="304"/>
        <v>5676</v>
      </c>
      <c r="DR236" s="1">
        <v>0</v>
      </c>
      <c r="DS236" s="1">
        <v>0</v>
      </c>
      <c r="DT236" s="1">
        <f t="shared" si="305"/>
        <v>59598</v>
      </c>
      <c r="DU236" s="1">
        <v>6000</v>
      </c>
      <c r="DV236" s="1">
        <v>0</v>
      </c>
      <c r="DW236" s="1">
        <f t="shared" si="306"/>
        <v>200</v>
      </c>
      <c r="DX236" s="1">
        <f t="shared" si="307"/>
        <v>53398</v>
      </c>
      <c r="DY236" s="1">
        <f t="shared" si="308"/>
        <v>706284</v>
      </c>
      <c r="DZ236" s="1">
        <f t="shared" si="240"/>
        <v>2400</v>
      </c>
      <c r="EA236" s="1">
        <f t="shared" si="241"/>
        <v>50000</v>
      </c>
      <c r="EB236" s="1">
        <v>0</v>
      </c>
      <c r="EC236" s="1">
        <f t="shared" si="242"/>
        <v>653884</v>
      </c>
      <c r="ED236" s="1">
        <f t="shared" si="243"/>
        <v>72000</v>
      </c>
      <c r="EE236" s="1">
        <f t="shared" si="244"/>
        <v>0</v>
      </c>
      <c r="EF236" s="1">
        <v>0</v>
      </c>
      <c r="EG236" s="1">
        <v>0</v>
      </c>
      <c r="EH236" s="1">
        <v>0</v>
      </c>
      <c r="EI236" s="1">
        <v>0</v>
      </c>
      <c r="EJ236" s="1">
        <v>0</v>
      </c>
      <c r="EK236" s="1">
        <v>0</v>
      </c>
      <c r="EL236" s="1">
        <v>0</v>
      </c>
      <c r="EM236" s="1">
        <v>0</v>
      </c>
      <c r="EN236" s="1">
        <v>0</v>
      </c>
      <c r="EO236" s="1">
        <v>0</v>
      </c>
      <c r="EP236" s="1">
        <f t="shared" si="245"/>
        <v>72000</v>
      </c>
      <c r="EQ236" s="1">
        <f t="shared" si="309"/>
        <v>72000</v>
      </c>
      <c r="ER236" s="1">
        <f t="shared" si="246"/>
        <v>581884</v>
      </c>
      <c r="ES236" s="1">
        <v>0</v>
      </c>
      <c r="ET236" s="1">
        <v>0</v>
      </c>
      <c r="EU236" s="1">
        <v>0</v>
      </c>
      <c r="EV236" s="1">
        <v>0</v>
      </c>
      <c r="EW236" s="1">
        <v>0</v>
      </c>
      <c r="EX236" s="1">
        <v>0</v>
      </c>
      <c r="EY236" s="1">
        <v>0</v>
      </c>
      <c r="EZ236" s="1">
        <f t="shared" si="310"/>
        <v>0</v>
      </c>
      <c r="FA236" s="1">
        <f t="shared" si="311"/>
        <v>581884</v>
      </c>
      <c r="FB236" s="1">
        <f t="shared" si="312"/>
        <v>12500</v>
      </c>
      <c r="FC236" s="1">
        <f t="shared" si="313"/>
        <v>8188</v>
      </c>
      <c r="FD236" s="1">
        <f t="shared" si="314"/>
        <v>20688</v>
      </c>
      <c r="FE236" s="1">
        <f t="shared" si="315"/>
        <v>20688</v>
      </c>
      <c r="FF236" s="1">
        <f t="shared" si="316"/>
        <v>827.52</v>
      </c>
      <c r="FG236" s="1">
        <f t="shared" si="317"/>
        <v>21516</v>
      </c>
      <c r="FH236" s="1">
        <v>0</v>
      </c>
      <c r="FI236" s="1">
        <f t="shared" si="318"/>
        <v>21516</v>
      </c>
      <c r="FJ236" s="1" t="b">
        <f t="shared" si="319"/>
        <v>1</v>
      </c>
    </row>
    <row r="237" spans="1:166" x14ac:dyDescent="0.25">
      <c r="A237" s="1">
        <f>_xlfn.AGGREGATE(3,5,$B$2:B237)</f>
        <v>114</v>
      </c>
      <c r="B237" s="1" t="s">
        <v>594</v>
      </c>
      <c r="C237" s="1" t="s">
        <v>595</v>
      </c>
      <c r="D237" s="1" t="s">
        <v>826</v>
      </c>
      <c r="E237" s="1" t="s">
        <v>846</v>
      </c>
      <c r="F237" s="1">
        <v>0</v>
      </c>
      <c r="G237" s="1">
        <v>6000</v>
      </c>
      <c r="H237" s="1">
        <v>32500</v>
      </c>
      <c r="I237" s="1">
        <f t="shared" si="247"/>
        <v>3250</v>
      </c>
      <c r="J237" s="1">
        <f t="shared" si="248"/>
        <v>3900</v>
      </c>
      <c r="K237" s="1">
        <v>0</v>
      </c>
      <c r="L237" s="1">
        <v>500</v>
      </c>
      <c r="M237" s="1">
        <f t="shared" si="249"/>
        <v>40150</v>
      </c>
      <c r="N237" s="1">
        <v>2000</v>
      </c>
      <c r="O237" s="1">
        <v>0</v>
      </c>
      <c r="P237" s="1">
        <f t="shared" si="250"/>
        <v>200</v>
      </c>
      <c r="Q237" s="1">
        <f t="shared" si="251"/>
        <v>37950</v>
      </c>
      <c r="R237" s="1">
        <v>32500</v>
      </c>
      <c r="S237" s="1">
        <f t="shared" si="252"/>
        <v>3250</v>
      </c>
      <c r="T237" s="1">
        <f t="shared" si="253"/>
        <v>3900</v>
      </c>
      <c r="U237" s="1">
        <v>0</v>
      </c>
      <c r="V237" s="1">
        <v>500</v>
      </c>
      <c r="W237" s="1">
        <f t="shared" si="254"/>
        <v>40150</v>
      </c>
      <c r="X237" s="1">
        <v>2000</v>
      </c>
      <c r="Y237" s="1">
        <v>0</v>
      </c>
      <c r="Z237" s="1">
        <f t="shared" si="255"/>
        <v>200</v>
      </c>
      <c r="AA237" s="1">
        <f t="shared" si="256"/>
        <v>37950</v>
      </c>
      <c r="AB237" s="1">
        <v>32500</v>
      </c>
      <c r="AC237" s="1">
        <f t="shared" si="257"/>
        <v>4550</v>
      </c>
      <c r="AD237" s="1">
        <f t="shared" si="258"/>
        <v>3900</v>
      </c>
      <c r="AE237" s="1">
        <v>0</v>
      </c>
      <c r="AF237" s="1">
        <v>500</v>
      </c>
      <c r="AG237" s="1">
        <f t="shared" si="259"/>
        <v>41450</v>
      </c>
      <c r="AH237" s="1">
        <v>2000</v>
      </c>
      <c r="AI237" s="1">
        <v>0</v>
      </c>
      <c r="AJ237" s="1">
        <f t="shared" si="260"/>
        <v>200</v>
      </c>
      <c r="AK237" s="1">
        <f t="shared" si="261"/>
        <v>39250</v>
      </c>
      <c r="AL237" s="1">
        <v>32500</v>
      </c>
      <c r="AM237" s="1">
        <f t="shared" si="262"/>
        <v>4550</v>
      </c>
      <c r="AN237" s="1">
        <f t="shared" si="263"/>
        <v>3900</v>
      </c>
      <c r="AO237" s="1">
        <v>0</v>
      </c>
      <c r="AP237" s="1">
        <v>500</v>
      </c>
      <c r="AQ237" s="1">
        <f t="shared" si="264"/>
        <v>41450</v>
      </c>
      <c r="AR237" s="1">
        <v>2000</v>
      </c>
      <c r="AS237" s="1">
        <v>0</v>
      </c>
      <c r="AT237" s="1">
        <f t="shared" si="265"/>
        <v>200</v>
      </c>
      <c r="AU237" s="1">
        <f t="shared" si="266"/>
        <v>39250</v>
      </c>
      <c r="AV237" s="1">
        <v>33500</v>
      </c>
      <c r="AW237" s="1">
        <f t="shared" si="267"/>
        <v>4690</v>
      </c>
      <c r="AX237" s="1">
        <f t="shared" si="268"/>
        <v>1300</v>
      </c>
      <c r="AY237" s="1">
        <f t="shared" si="269"/>
        <v>4020</v>
      </c>
      <c r="AZ237" s="1">
        <v>0</v>
      </c>
      <c r="BA237" s="1">
        <v>500</v>
      </c>
      <c r="BB237" s="1">
        <f t="shared" si="270"/>
        <v>44010</v>
      </c>
      <c r="BC237" s="1">
        <v>2500</v>
      </c>
      <c r="BD237" s="1">
        <v>0</v>
      </c>
      <c r="BE237" s="1">
        <f t="shared" si="271"/>
        <v>200</v>
      </c>
      <c r="BF237" s="1">
        <f t="shared" si="272"/>
        <v>41310</v>
      </c>
      <c r="BG237" s="1">
        <v>33500</v>
      </c>
      <c r="BH237" s="1">
        <f t="shared" si="273"/>
        <v>4690</v>
      </c>
      <c r="BI237" s="1">
        <f t="shared" si="274"/>
        <v>4020</v>
      </c>
      <c r="BJ237" s="1">
        <v>0</v>
      </c>
      <c r="BK237" s="1">
        <v>500</v>
      </c>
      <c r="BL237" s="1">
        <f t="shared" si="275"/>
        <v>42710</v>
      </c>
      <c r="BM237" s="1">
        <v>2500</v>
      </c>
      <c r="BN237" s="1">
        <v>0</v>
      </c>
      <c r="BO237" s="1">
        <f t="shared" si="276"/>
        <v>200</v>
      </c>
      <c r="BP237" s="1">
        <f t="shared" si="277"/>
        <v>40010</v>
      </c>
      <c r="BQ237" s="1">
        <v>33500</v>
      </c>
      <c r="BR237" s="1">
        <f t="shared" si="278"/>
        <v>4690</v>
      </c>
      <c r="BS237" s="1">
        <f t="shared" si="279"/>
        <v>4020</v>
      </c>
      <c r="BT237" s="1">
        <v>0</v>
      </c>
      <c r="BU237" s="1">
        <v>500</v>
      </c>
      <c r="BV237" s="1">
        <f t="shared" si="280"/>
        <v>42710</v>
      </c>
      <c r="BW237" s="1">
        <v>2500</v>
      </c>
      <c r="BX237" s="1">
        <v>0</v>
      </c>
      <c r="BY237" s="1">
        <f t="shared" si="281"/>
        <v>200</v>
      </c>
      <c r="BZ237" s="1">
        <f t="shared" si="282"/>
        <v>40010</v>
      </c>
      <c r="CA237" s="1">
        <v>33500</v>
      </c>
      <c r="CB237" s="1">
        <f t="shared" si="283"/>
        <v>4690</v>
      </c>
      <c r="CC237" s="1">
        <f t="shared" si="284"/>
        <v>4020</v>
      </c>
      <c r="CD237" s="1">
        <v>0</v>
      </c>
      <c r="CE237" s="1">
        <v>500</v>
      </c>
      <c r="CF237" s="1">
        <f t="shared" si="285"/>
        <v>42710</v>
      </c>
      <c r="CG237" s="1">
        <v>2500</v>
      </c>
      <c r="CH237" s="1">
        <v>0</v>
      </c>
      <c r="CI237" s="1">
        <f t="shared" si="286"/>
        <v>200</v>
      </c>
      <c r="CJ237" s="1">
        <f t="shared" si="287"/>
        <v>40010</v>
      </c>
      <c r="CK237" s="1">
        <v>33500</v>
      </c>
      <c r="CL237" s="1">
        <f t="shared" si="288"/>
        <v>4690</v>
      </c>
      <c r="CM237" s="1">
        <f t="shared" si="289"/>
        <v>4020</v>
      </c>
      <c r="CN237" s="1">
        <v>0</v>
      </c>
      <c r="CO237" s="1">
        <v>500</v>
      </c>
      <c r="CP237" s="1">
        <f t="shared" si="290"/>
        <v>42710</v>
      </c>
      <c r="CQ237" s="1">
        <v>2500</v>
      </c>
      <c r="CR237" s="1">
        <v>0</v>
      </c>
      <c r="CS237" s="1">
        <f t="shared" si="291"/>
        <v>200</v>
      </c>
      <c r="CT237" s="1">
        <f t="shared" si="292"/>
        <v>40010</v>
      </c>
      <c r="CU237" s="1">
        <v>33500</v>
      </c>
      <c r="CV237" s="1">
        <f t="shared" si="293"/>
        <v>4690</v>
      </c>
      <c r="CW237" s="1">
        <f t="shared" si="294"/>
        <v>4020</v>
      </c>
      <c r="CX237" s="1">
        <v>0</v>
      </c>
      <c r="CY237" s="1">
        <v>500</v>
      </c>
      <c r="CZ237" s="1">
        <f t="shared" si="295"/>
        <v>42710</v>
      </c>
      <c r="DA237" s="1">
        <v>2500</v>
      </c>
      <c r="DB237" s="1">
        <v>0</v>
      </c>
      <c r="DC237" s="1">
        <f t="shared" si="296"/>
        <v>200</v>
      </c>
      <c r="DD237" s="1">
        <f t="shared" si="297"/>
        <v>40010</v>
      </c>
      <c r="DE237" s="1">
        <v>33500</v>
      </c>
      <c r="DF237" s="1">
        <f t="shared" si="298"/>
        <v>4690</v>
      </c>
      <c r="DG237" s="1">
        <f t="shared" si="299"/>
        <v>4020</v>
      </c>
      <c r="DH237" s="1">
        <v>0</v>
      </c>
      <c r="DI237" s="1">
        <v>500</v>
      </c>
      <c r="DJ237" s="1">
        <f t="shared" si="300"/>
        <v>42710</v>
      </c>
      <c r="DK237" s="1">
        <v>2500</v>
      </c>
      <c r="DL237" s="1">
        <v>0</v>
      </c>
      <c r="DM237" s="1">
        <f t="shared" si="301"/>
        <v>200</v>
      </c>
      <c r="DN237" s="1">
        <f t="shared" si="302"/>
        <v>40010</v>
      </c>
      <c r="DO237" s="1">
        <v>33500</v>
      </c>
      <c r="DP237" s="1">
        <f t="shared" si="303"/>
        <v>4690</v>
      </c>
      <c r="DQ237" s="1">
        <f t="shared" si="304"/>
        <v>4020</v>
      </c>
      <c r="DR237" s="1">
        <v>0</v>
      </c>
      <c r="DS237" s="1">
        <v>500</v>
      </c>
      <c r="DT237" s="1">
        <f t="shared" si="305"/>
        <v>42710</v>
      </c>
      <c r="DU237" s="1">
        <v>2500</v>
      </c>
      <c r="DV237" s="1">
        <v>0</v>
      </c>
      <c r="DW237" s="1">
        <f t="shared" si="306"/>
        <v>200</v>
      </c>
      <c r="DX237" s="1">
        <f t="shared" si="307"/>
        <v>40010</v>
      </c>
      <c r="DY237" s="1">
        <f t="shared" si="308"/>
        <v>512180</v>
      </c>
      <c r="DZ237" s="1">
        <f t="shared" si="240"/>
        <v>2400</v>
      </c>
      <c r="EA237" s="1">
        <f t="shared" si="241"/>
        <v>50000</v>
      </c>
      <c r="EB237" s="1">
        <v>0</v>
      </c>
      <c r="EC237" s="1">
        <f t="shared" si="242"/>
        <v>459780</v>
      </c>
      <c r="ED237" s="1">
        <f t="shared" si="243"/>
        <v>28000</v>
      </c>
      <c r="EE237" s="1">
        <f t="shared" si="244"/>
        <v>0</v>
      </c>
      <c r="EF237" s="1">
        <v>0</v>
      </c>
      <c r="EG237" s="1">
        <v>0</v>
      </c>
      <c r="EH237" s="1">
        <v>0</v>
      </c>
      <c r="EI237" s="1">
        <v>0</v>
      </c>
      <c r="EJ237" s="1">
        <v>0</v>
      </c>
      <c r="EK237" s="1">
        <v>0</v>
      </c>
      <c r="EL237" s="1">
        <v>0</v>
      </c>
      <c r="EM237" s="1">
        <v>0</v>
      </c>
      <c r="EN237" s="1">
        <v>0</v>
      </c>
      <c r="EO237" s="1">
        <v>0</v>
      </c>
      <c r="EP237" s="1">
        <f t="shared" si="245"/>
        <v>28000</v>
      </c>
      <c r="EQ237" s="1">
        <f t="shared" si="309"/>
        <v>28000</v>
      </c>
      <c r="ER237" s="1">
        <f t="shared" si="246"/>
        <v>431780</v>
      </c>
      <c r="ES237" s="1">
        <v>0</v>
      </c>
      <c r="ET237" s="1">
        <v>0</v>
      </c>
      <c r="EU237" s="1">
        <v>0</v>
      </c>
      <c r="EV237" s="1">
        <v>0</v>
      </c>
      <c r="EW237" s="1">
        <v>0</v>
      </c>
      <c r="EX237" s="1">
        <v>0</v>
      </c>
      <c r="EY237" s="1">
        <v>0</v>
      </c>
      <c r="EZ237" s="1">
        <f t="shared" si="310"/>
        <v>0</v>
      </c>
      <c r="FA237" s="1">
        <f t="shared" si="311"/>
        <v>431780</v>
      </c>
      <c r="FB237" s="1">
        <f t="shared" si="312"/>
        <v>9089</v>
      </c>
      <c r="FC237" s="1">
        <f t="shared" si="313"/>
        <v>0</v>
      </c>
      <c r="FD237" s="1">
        <f t="shared" si="314"/>
        <v>9089</v>
      </c>
      <c r="FE237" s="1">
        <f t="shared" si="315"/>
        <v>0</v>
      </c>
      <c r="FF237" s="1">
        <f t="shared" si="316"/>
        <v>0</v>
      </c>
      <c r="FG237" s="1">
        <f t="shared" si="317"/>
        <v>0</v>
      </c>
      <c r="FH237" s="1">
        <v>0</v>
      </c>
      <c r="FI237" s="1">
        <f t="shared" si="318"/>
        <v>0</v>
      </c>
      <c r="FJ237" s="1" t="b">
        <f t="shared" si="319"/>
        <v>1</v>
      </c>
    </row>
    <row r="238" spans="1:166" x14ac:dyDescent="0.25">
      <c r="A238" s="1">
        <f>_xlfn.AGGREGATE(3,5,$B$2:B238)</f>
        <v>115</v>
      </c>
      <c r="B238" s="1" t="s">
        <v>596</v>
      </c>
      <c r="C238" s="1" t="s">
        <v>597</v>
      </c>
      <c r="D238" s="1" t="s">
        <v>826</v>
      </c>
      <c r="E238" s="1" t="s">
        <v>846</v>
      </c>
      <c r="F238" s="1">
        <v>0</v>
      </c>
      <c r="G238" s="1">
        <v>6000</v>
      </c>
      <c r="H238" s="1">
        <v>32500</v>
      </c>
      <c r="I238" s="1">
        <f t="shared" si="247"/>
        <v>3250</v>
      </c>
      <c r="J238" s="1">
        <f t="shared" si="248"/>
        <v>3900</v>
      </c>
      <c r="K238" s="1">
        <v>0</v>
      </c>
      <c r="L238" s="1">
        <v>500</v>
      </c>
      <c r="M238" s="1">
        <f t="shared" si="249"/>
        <v>40150</v>
      </c>
      <c r="N238" s="1">
        <v>2000</v>
      </c>
      <c r="O238" s="1">
        <v>0</v>
      </c>
      <c r="P238" s="1">
        <f t="shared" si="250"/>
        <v>200</v>
      </c>
      <c r="Q238" s="1">
        <f t="shared" si="251"/>
        <v>37950</v>
      </c>
      <c r="R238" s="1">
        <v>32500</v>
      </c>
      <c r="S238" s="1">
        <f t="shared" si="252"/>
        <v>3250</v>
      </c>
      <c r="T238" s="1">
        <f t="shared" si="253"/>
        <v>3900</v>
      </c>
      <c r="U238" s="1">
        <v>0</v>
      </c>
      <c r="V238" s="1">
        <v>500</v>
      </c>
      <c r="W238" s="1">
        <f t="shared" si="254"/>
        <v>40150</v>
      </c>
      <c r="X238" s="1">
        <v>2000</v>
      </c>
      <c r="Y238" s="1">
        <v>0</v>
      </c>
      <c r="Z238" s="1">
        <f t="shared" si="255"/>
        <v>200</v>
      </c>
      <c r="AA238" s="1">
        <f t="shared" si="256"/>
        <v>37950</v>
      </c>
      <c r="AB238" s="1">
        <v>32500</v>
      </c>
      <c r="AC238" s="1">
        <f t="shared" si="257"/>
        <v>4550</v>
      </c>
      <c r="AD238" s="1">
        <f t="shared" si="258"/>
        <v>3900</v>
      </c>
      <c r="AE238" s="1">
        <v>0</v>
      </c>
      <c r="AF238" s="1">
        <v>500</v>
      </c>
      <c r="AG238" s="1">
        <f t="shared" si="259"/>
        <v>41450</v>
      </c>
      <c r="AH238" s="1">
        <v>2000</v>
      </c>
      <c r="AI238" s="1">
        <v>0</v>
      </c>
      <c r="AJ238" s="1">
        <f t="shared" si="260"/>
        <v>200</v>
      </c>
      <c r="AK238" s="1">
        <f t="shared" si="261"/>
        <v>39250</v>
      </c>
      <c r="AL238" s="1">
        <v>32500</v>
      </c>
      <c r="AM238" s="1">
        <f t="shared" si="262"/>
        <v>4550</v>
      </c>
      <c r="AN238" s="1">
        <f t="shared" si="263"/>
        <v>3900</v>
      </c>
      <c r="AO238" s="1">
        <v>0</v>
      </c>
      <c r="AP238" s="1">
        <v>500</v>
      </c>
      <c r="AQ238" s="1">
        <f t="shared" si="264"/>
        <v>41450</v>
      </c>
      <c r="AR238" s="1">
        <v>2000</v>
      </c>
      <c r="AS238" s="1">
        <v>0</v>
      </c>
      <c r="AT238" s="1">
        <f t="shared" si="265"/>
        <v>200</v>
      </c>
      <c r="AU238" s="1">
        <f t="shared" si="266"/>
        <v>39250</v>
      </c>
      <c r="AV238" s="1">
        <v>33500</v>
      </c>
      <c r="AW238" s="1">
        <f t="shared" si="267"/>
        <v>4690</v>
      </c>
      <c r="AX238" s="1">
        <f t="shared" si="268"/>
        <v>1300</v>
      </c>
      <c r="AY238" s="1">
        <f t="shared" si="269"/>
        <v>4020</v>
      </c>
      <c r="AZ238" s="1">
        <v>0</v>
      </c>
      <c r="BA238" s="1">
        <v>500</v>
      </c>
      <c r="BB238" s="1">
        <f t="shared" si="270"/>
        <v>44010</v>
      </c>
      <c r="BC238" s="1">
        <v>2500</v>
      </c>
      <c r="BD238" s="1">
        <v>0</v>
      </c>
      <c r="BE238" s="1">
        <f t="shared" si="271"/>
        <v>200</v>
      </c>
      <c r="BF238" s="1">
        <f t="shared" si="272"/>
        <v>41310</v>
      </c>
      <c r="BG238" s="1">
        <v>33500</v>
      </c>
      <c r="BH238" s="1">
        <f t="shared" si="273"/>
        <v>4690</v>
      </c>
      <c r="BI238" s="1">
        <f t="shared" si="274"/>
        <v>4020</v>
      </c>
      <c r="BJ238" s="1">
        <v>0</v>
      </c>
      <c r="BK238" s="1">
        <v>500</v>
      </c>
      <c r="BL238" s="1">
        <f t="shared" si="275"/>
        <v>42710</v>
      </c>
      <c r="BM238" s="1">
        <v>2500</v>
      </c>
      <c r="BN238" s="1">
        <v>0</v>
      </c>
      <c r="BO238" s="1">
        <f t="shared" si="276"/>
        <v>200</v>
      </c>
      <c r="BP238" s="1">
        <f t="shared" si="277"/>
        <v>40010</v>
      </c>
      <c r="BQ238" s="1">
        <v>33500</v>
      </c>
      <c r="BR238" s="1">
        <f t="shared" si="278"/>
        <v>4690</v>
      </c>
      <c r="BS238" s="1">
        <f t="shared" si="279"/>
        <v>4020</v>
      </c>
      <c r="BT238" s="1">
        <v>0</v>
      </c>
      <c r="BU238" s="1">
        <v>500</v>
      </c>
      <c r="BV238" s="1">
        <f t="shared" si="280"/>
        <v>42710</v>
      </c>
      <c r="BW238" s="1">
        <v>2500</v>
      </c>
      <c r="BX238" s="1">
        <v>0</v>
      </c>
      <c r="BY238" s="1">
        <f t="shared" si="281"/>
        <v>200</v>
      </c>
      <c r="BZ238" s="1">
        <f t="shared" si="282"/>
        <v>40010</v>
      </c>
      <c r="CA238" s="1">
        <v>33500</v>
      </c>
      <c r="CB238" s="1">
        <f t="shared" si="283"/>
        <v>4690</v>
      </c>
      <c r="CC238" s="1">
        <f t="shared" si="284"/>
        <v>4020</v>
      </c>
      <c r="CD238" s="1">
        <v>0</v>
      </c>
      <c r="CE238" s="1">
        <v>500</v>
      </c>
      <c r="CF238" s="1">
        <f t="shared" si="285"/>
        <v>42710</v>
      </c>
      <c r="CG238" s="1">
        <v>2500</v>
      </c>
      <c r="CH238" s="1">
        <v>0</v>
      </c>
      <c r="CI238" s="1">
        <f t="shared" si="286"/>
        <v>200</v>
      </c>
      <c r="CJ238" s="1">
        <f t="shared" si="287"/>
        <v>40010</v>
      </c>
      <c r="CK238" s="1">
        <v>33500</v>
      </c>
      <c r="CL238" s="1">
        <f t="shared" si="288"/>
        <v>4690</v>
      </c>
      <c r="CM238" s="1">
        <f t="shared" si="289"/>
        <v>4020</v>
      </c>
      <c r="CN238" s="1">
        <v>0</v>
      </c>
      <c r="CO238" s="1">
        <v>500</v>
      </c>
      <c r="CP238" s="1">
        <f t="shared" si="290"/>
        <v>42710</v>
      </c>
      <c r="CQ238" s="1">
        <v>2500</v>
      </c>
      <c r="CR238" s="1">
        <v>0</v>
      </c>
      <c r="CS238" s="1">
        <f t="shared" si="291"/>
        <v>200</v>
      </c>
      <c r="CT238" s="1">
        <f t="shared" si="292"/>
        <v>40010</v>
      </c>
      <c r="CU238" s="1">
        <v>33500</v>
      </c>
      <c r="CV238" s="1">
        <f t="shared" si="293"/>
        <v>4690</v>
      </c>
      <c r="CW238" s="1">
        <f t="shared" si="294"/>
        <v>4020</v>
      </c>
      <c r="CX238" s="1">
        <v>0</v>
      </c>
      <c r="CY238" s="1">
        <v>500</v>
      </c>
      <c r="CZ238" s="1">
        <f t="shared" si="295"/>
        <v>42710</v>
      </c>
      <c r="DA238" s="1">
        <v>2500</v>
      </c>
      <c r="DB238" s="1">
        <v>0</v>
      </c>
      <c r="DC238" s="1">
        <f t="shared" si="296"/>
        <v>200</v>
      </c>
      <c r="DD238" s="1">
        <f t="shared" si="297"/>
        <v>40010</v>
      </c>
      <c r="DE238" s="1">
        <v>33500</v>
      </c>
      <c r="DF238" s="1">
        <f t="shared" si="298"/>
        <v>4690</v>
      </c>
      <c r="DG238" s="1">
        <f t="shared" si="299"/>
        <v>4020</v>
      </c>
      <c r="DH238" s="1">
        <v>0</v>
      </c>
      <c r="DI238" s="1">
        <v>500</v>
      </c>
      <c r="DJ238" s="1">
        <f t="shared" si="300"/>
        <v>42710</v>
      </c>
      <c r="DK238" s="1">
        <v>2500</v>
      </c>
      <c r="DL238" s="1">
        <v>0</v>
      </c>
      <c r="DM238" s="1">
        <f t="shared" si="301"/>
        <v>200</v>
      </c>
      <c r="DN238" s="1">
        <f t="shared" si="302"/>
        <v>40010</v>
      </c>
      <c r="DO238" s="1">
        <v>33500</v>
      </c>
      <c r="DP238" s="1">
        <f t="shared" si="303"/>
        <v>4690</v>
      </c>
      <c r="DQ238" s="1">
        <f t="shared" si="304"/>
        <v>4020</v>
      </c>
      <c r="DR238" s="1">
        <v>0</v>
      </c>
      <c r="DS238" s="1">
        <v>500</v>
      </c>
      <c r="DT238" s="1">
        <f t="shared" si="305"/>
        <v>42710</v>
      </c>
      <c r="DU238" s="1">
        <v>2500</v>
      </c>
      <c r="DV238" s="1">
        <v>0</v>
      </c>
      <c r="DW238" s="1">
        <f t="shared" si="306"/>
        <v>200</v>
      </c>
      <c r="DX238" s="1">
        <f t="shared" si="307"/>
        <v>40010</v>
      </c>
      <c r="DY238" s="1">
        <f t="shared" si="308"/>
        <v>512180</v>
      </c>
      <c r="DZ238" s="1">
        <f t="shared" si="240"/>
        <v>2400</v>
      </c>
      <c r="EA238" s="1">
        <f t="shared" si="241"/>
        <v>50000</v>
      </c>
      <c r="EB238" s="1">
        <v>0</v>
      </c>
      <c r="EC238" s="1">
        <f t="shared" si="242"/>
        <v>459780</v>
      </c>
      <c r="ED238" s="1">
        <f t="shared" si="243"/>
        <v>28000</v>
      </c>
      <c r="EE238" s="1">
        <f t="shared" si="244"/>
        <v>0</v>
      </c>
      <c r="EF238" s="1">
        <v>0</v>
      </c>
      <c r="EG238" s="1">
        <v>0</v>
      </c>
      <c r="EH238" s="1">
        <v>0</v>
      </c>
      <c r="EI238" s="1">
        <v>0</v>
      </c>
      <c r="EJ238" s="1">
        <v>0</v>
      </c>
      <c r="EK238" s="1">
        <v>0</v>
      </c>
      <c r="EL238" s="1">
        <v>0</v>
      </c>
      <c r="EM238" s="1">
        <v>0</v>
      </c>
      <c r="EN238" s="1">
        <v>0</v>
      </c>
      <c r="EO238" s="1">
        <v>0</v>
      </c>
      <c r="EP238" s="1">
        <f t="shared" si="245"/>
        <v>28000</v>
      </c>
      <c r="EQ238" s="1">
        <f t="shared" si="309"/>
        <v>28000</v>
      </c>
      <c r="ER238" s="1">
        <f t="shared" si="246"/>
        <v>431780</v>
      </c>
      <c r="ES238" s="1">
        <v>0</v>
      </c>
      <c r="ET238" s="1">
        <v>0</v>
      </c>
      <c r="EU238" s="1">
        <v>0</v>
      </c>
      <c r="EV238" s="1">
        <v>0</v>
      </c>
      <c r="EW238" s="1">
        <v>0</v>
      </c>
      <c r="EX238" s="1">
        <v>0</v>
      </c>
      <c r="EY238" s="1">
        <v>0</v>
      </c>
      <c r="EZ238" s="1">
        <f t="shared" si="310"/>
        <v>0</v>
      </c>
      <c r="FA238" s="1">
        <f t="shared" si="311"/>
        <v>431780</v>
      </c>
      <c r="FB238" s="1">
        <f t="shared" si="312"/>
        <v>9089</v>
      </c>
      <c r="FC238" s="1">
        <f t="shared" si="313"/>
        <v>0</v>
      </c>
      <c r="FD238" s="1">
        <f t="shared" si="314"/>
        <v>9089</v>
      </c>
      <c r="FE238" s="1">
        <f t="shared" si="315"/>
        <v>0</v>
      </c>
      <c r="FF238" s="1">
        <f t="shared" si="316"/>
        <v>0</v>
      </c>
      <c r="FG238" s="1">
        <f t="shared" si="317"/>
        <v>0</v>
      </c>
      <c r="FH238" s="1">
        <v>0</v>
      </c>
      <c r="FI238" s="1">
        <f t="shared" si="318"/>
        <v>0</v>
      </c>
      <c r="FJ238" s="1" t="b">
        <f t="shared" si="319"/>
        <v>1</v>
      </c>
    </row>
    <row r="239" spans="1:166" x14ac:dyDescent="0.25">
      <c r="A239" s="1">
        <f>_xlfn.AGGREGATE(3,5,$B$2:B239)</f>
        <v>116</v>
      </c>
      <c r="B239" s="1" t="s">
        <v>598</v>
      </c>
      <c r="C239" s="1" t="s">
        <v>599</v>
      </c>
      <c r="D239" s="1" t="s">
        <v>826</v>
      </c>
      <c r="E239" s="1" t="s">
        <v>846</v>
      </c>
      <c r="F239" s="1">
        <v>0</v>
      </c>
      <c r="G239" s="1">
        <v>6000</v>
      </c>
      <c r="H239" s="1">
        <v>36600</v>
      </c>
      <c r="I239" s="1">
        <f t="shared" si="247"/>
        <v>3660</v>
      </c>
      <c r="J239" s="1">
        <f t="shared" si="248"/>
        <v>4392</v>
      </c>
      <c r="K239" s="1">
        <v>0</v>
      </c>
      <c r="L239" s="1">
        <v>500</v>
      </c>
      <c r="M239" s="1">
        <f t="shared" si="249"/>
        <v>45152</v>
      </c>
      <c r="N239" s="1">
        <v>3000</v>
      </c>
      <c r="O239" s="1">
        <v>0</v>
      </c>
      <c r="P239" s="1">
        <f t="shared" si="250"/>
        <v>200</v>
      </c>
      <c r="Q239" s="1">
        <f t="shared" si="251"/>
        <v>41952</v>
      </c>
      <c r="R239" s="1">
        <v>36600</v>
      </c>
      <c r="S239" s="1">
        <f t="shared" si="252"/>
        <v>3660</v>
      </c>
      <c r="T239" s="1">
        <f t="shared" si="253"/>
        <v>4392</v>
      </c>
      <c r="U239" s="1">
        <v>0</v>
      </c>
      <c r="V239" s="1">
        <v>500</v>
      </c>
      <c r="W239" s="1">
        <f t="shared" si="254"/>
        <v>45152</v>
      </c>
      <c r="X239" s="1">
        <v>3000</v>
      </c>
      <c r="Y239" s="1">
        <v>0</v>
      </c>
      <c r="Z239" s="1">
        <f t="shared" si="255"/>
        <v>200</v>
      </c>
      <c r="AA239" s="1">
        <f t="shared" si="256"/>
        <v>41952</v>
      </c>
      <c r="AB239" s="1">
        <v>36600</v>
      </c>
      <c r="AC239" s="1">
        <f t="shared" si="257"/>
        <v>5124.0000000000009</v>
      </c>
      <c r="AD239" s="1">
        <f t="shared" si="258"/>
        <v>4392</v>
      </c>
      <c r="AE239" s="1">
        <v>0</v>
      </c>
      <c r="AF239" s="1">
        <v>500</v>
      </c>
      <c r="AG239" s="1">
        <f t="shared" si="259"/>
        <v>46616</v>
      </c>
      <c r="AH239" s="1">
        <v>3000</v>
      </c>
      <c r="AI239" s="1">
        <v>0</v>
      </c>
      <c r="AJ239" s="1">
        <f t="shared" si="260"/>
        <v>200</v>
      </c>
      <c r="AK239" s="1">
        <f t="shared" si="261"/>
        <v>43416</v>
      </c>
      <c r="AL239" s="1">
        <v>36600</v>
      </c>
      <c r="AM239" s="1">
        <f t="shared" si="262"/>
        <v>5124.0000000000009</v>
      </c>
      <c r="AN239" s="1">
        <f t="shared" si="263"/>
        <v>4392</v>
      </c>
      <c r="AO239" s="1">
        <v>0</v>
      </c>
      <c r="AP239" s="1">
        <v>500</v>
      </c>
      <c r="AQ239" s="1">
        <f t="shared" si="264"/>
        <v>46616</v>
      </c>
      <c r="AR239" s="1">
        <v>3000</v>
      </c>
      <c r="AS239" s="1">
        <v>0</v>
      </c>
      <c r="AT239" s="1">
        <f t="shared" si="265"/>
        <v>200</v>
      </c>
      <c r="AU239" s="1">
        <f t="shared" si="266"/>
        <v>43416</v>
      </c>
      <c r="AV239" s="1">
        <v>37700</v>
      </c>
      <c r="AW239" s="1">
        <f t="shared" si="267"/>
        <v>5278.0000000000009</v>
      </c>
      <c r="AX239" s="1">
        <f t="shared" si="268"/>
        <v>1464</v>
      </c>
      <c r="AY239" s="1">
        <f t="shared" si="269"/>
        <v>4524</v>
      </c>
      <c r="AZ239" s="1">
        <v>0</v>
      </c>
      <c r="BA239" s="1">
        <v>500</v>
      </c>
      <c r="BB239" s="1">
        <f t="shared" si="270"/>
        <v>49466</v>
      </c>
      <c r="BC239" s="1">
        <v>3000</v>
      </c>
      <c r="BD239" s="1">
        <v>0</v>
      </c>
      <c r="BE239" s="1">
        <f t="shared" si="271"/>
        <v>200</v>
      </c>
      <c r="BF239" s="1">
        <f t="shared" si="272"/>
        <v>46266</v>
      </c>
      <c r="BG239" s="1">
        <v>37700</v>
      </c>
      <c r="BH239" s="1">
        <f t="shared" si="273"/>
        <v>5278.0000000000009</v>
      </c>
      <c r="BI239" s="1">
        <f t="shared" si="274"/>
        <v>4524</v>
      </c>
      <c r="BJ239" s="1">
        <v>0</v>
      </c>
      <c r="BK239" s="1">
        <v>500</v>
      </c>
      <c r="BL239" s="1">
        <f t="shared" si="275"/>
        <v>48002</v>
      </c>
      <c r="BM239" s="1">
        <v>3000</v>
      </c>
      <c r="BN239" s="1">
        <v>0</v>
      </c>
      <c r="BO239" s="1">
        <f t="shared" si="276"/>
        <v>200</v>
      </c>
      <c r="BP239" s="1">
        <f t="shared" si="277"/>
        <v>44802</v>
      </c>
      <c r="BQ239" s="1">
        <v>37700</v>
      </c>
      <c r="BR239" s="1">
        <f t="shared" si="278"/>
        <v>5278.0000000000009</v>
      </c>
      <c r="BS239" s="1">
        <f t="shared" si="279"/>
        <v>4524</v>
      </c>
      <c r="BT239" s="1">
        <v>0</v>
      </c>
      <c r="BU239" s="1">
        <v>500</v>
      </c>
      <c r="BV239" s="1">
        <f t="shared" si="280"/>
        <v>48002</v>
      </c>
      <c r="BW239" s="1">
        <v>3000</v>
      </c>
      <c r="BX239" s="1">
        <v>0</v>
      </c>
      <c r="BY239" s="1">
        <f t="shared" si="281"/>
        <v>200</v>
      </c>
      <c r="BZ239" s="1">
        <f t="shared" si="282"/>
        <v>44802</v>
      </c>
      <c r="CA239" s="1">
        <v>37700</v>
      </c>
      <c r="CB239" s="1">
        <f t="shared" si="283"/>
        <v>5278.0000000000009</v>
      </c>
      <c r="CC239" s="1">
        <f t="shared" si="284"/>
        <v>4524</v>
      </c>
      <c r="CD239" s="1">
        <v>0</v>
      </c>
      <c r="CE239" s="1">
        <v>500</v>
      </c>
      <c r="CF239" s="1">
        <f t="shared" si="285"/>
        <v>48002</v>
      </c>
      <c r="CG239" s="1">
        <v>3000</v>
      </c>
      <c r="CH239" s="1">
        <v>0</v>
      </c>
      <c r="CI239" s="1">
        <f t="shared" si="286"/>
        <v>200</v>
      </c>
      <c r="CJ239" s="1">
        <f t="shared" si="287"/>
        <v>44802</v>
      </c>
      <c r="CK239" s="1">
        <v>37700</v>
      </c>
      <c r="CL239" s="1">
        <f t="shared" si="288"/>
        <v>5278.0000000000009</v>
      </c>
      <c r="CM239" s="1">
        <f t="shared" si="289"/>
        <v>4524</v>
      </c>
      <c r="CN239" s="1">
        <v>0</v>
      </c>
      <c r="CO239" s="1">
        <v>500</v>
      </c>
      <c r="CP239" s="1">
        <f t="shared" si="290"/>
        <v>48002</v>
      </c>
      <c r="CQ239" s="1">
        <v>3000</v>
      </c>
      <c r="CR239" s="1">
        <v>0</v>
      </c>
      <c r="CS239" s="1">
        <f t="shared" si="291"/>
        <v>200</v>
      </c>
      <c r="CT239" s="1">
        <f t="shared" si="292"/>
        <v>44802</v>
      </c>
      <c r="CU239" s="1">
        <v>37700</v>
      </c>
      <c r="CV239" s="1">
        <f t="shared" si="293"/>
        <v>5278.0000000000009</v>
      </c>
      <c r="CW239" s="1">
        <f t="shared" si="294"/>
        <v>4524</v>
      </c>
      <c r="CX239" s="1">
        <v>0</v>
      </c>
      <c r="CY239" s="1">
        <v>500</v>
      </c>
      <c r="CZ239" s="1">
        <f t="shared" si="295"/>
        <v>48002</v>
      </c>
      <c r="DA239" s="1">
        <v>3000</v>
      </c>
      <c r="DB239" s="1">
        <v>0</v>
      </c>
      <c r="DC239" s="1">
        <f t="shared" si="296"/>
        <v>200</v>
      </c>
      <c r="DD239" s="1">
        <f t="shared" si="297"/>
        <v>44802</v>
      </c>
      <c r="DE239" s="1">
        <v>37700</v>
      </c>
      <c r="DF239" s="1">
        <f t="shared" si="298"/>
        <v>5278.0000000000009</v>
      </c>
      <c r="DG239" s="1">
        <f t="shared" si="299"/>
        <v>4524</v>
      </c>
      <c r="DH239" s="1">
        <v>0</v>
      </c>
      <c r="DI239" s="1">
        <v>500</v>
      </c>
      <c r="DJ239" s="1">
        <f t="shared" si="300"/>
        <v>48002</v>
      </c>
      <c r="DK239" s="1">
        <v>3000</v>
      </c>
      <c r="DL239" s="1">
        <v>0</v>
      </c>
      <c r="DM239" s="1">
        <f t="shared" si="301"/>
        <v>200</v>
      </c>
      <c r="DN239" s="1">
        <f t="shared" si="302"/>
        <v>44802</v>
      </c>
      <c r="DO239" s="1">
        <v>37700</v>
      </c>
      <c r="DP239" s="1">
        <f t="shared" si="303"/>
        <v>5278.0000000000009</v>
      </c>
      <c r="DQ239" s="1">
        <f t="shared" si="304"/>
        <v>4524</v>
      </c>
      <c r="DR239" s="1">
        <v>0</v>
      </c>
      <c r="DS239" s="1">
        <v>500</v>
      </c>
      <c r="DT239" s="1">
        <f t="shared" si="305"/>
        <v>48002</v>
      </c>
      <c r="DU239" s="1">
        <v>3000</v>
      </c>
      <c r="DV239" s="1">
        <v>0</v>
      </c>
      <c r="DW239" s="1">
        <f t="shared" si="306"/>
        <v>200</v>
      </c>
      <c r="DX239" s="1">
        <f t="shared" si="307"/>
        <v>44802</v>
      </c>
      <c r="DY239" s="1">
        <f t="shared" si="308"/>
        <v>575016</v>
      </c>
      <c r="DZ239" s="1">
        <f t="shared" si="240"/>
        <v>2400</v>
      </c>
      <c r="EA239" s="1">
        <f t="shared" si="241"/>
        <v>50000</v>
      </c>
      <c r="EB239" s="1">
        <v>0</v>
      </c>
      <c r="EC239" s="1">
        <f t="shared" si="242"/>
        <v>522616</v>
      </c>
      <c r="ED239" s="1">
        <f t="shared" si="243"/>
        <v>36000</v>
      </c>
      <c r="EE239" s="1">
        <f t="shared" si="244"/>
        <v>0</v>
      </c>
      <c r="EF239" s="1">
        <v>0</v>
      </c>
      <c r="EG239" s="1">
        <v>0</v>
      </c>
      <c r="EH239" s="1">
        <v>0</v>
      </c>
      <c r="EI239" s="1">
        <v>0</v>
      </c>
      <c r="EJ239" s="1">
        <v>0</v>
      </c>
      <c r="EK239" s="1">
        <v>0</v>
      </c>
      <c r="EL239" s="1">
        <v>0</v>
      </c>
      <c r="EM239" s="1">
        <v>0</v>
      </c>
      <c r="EN239" s="1">
        <v>0</v>
      </c>
      <c r="EO239" s="1">
        <v>0</v>
      </c>
      <c r="EP239" s="1">
        <f t="shared" si="245"/>
        <v>36000</v>
      </c>
      <c r="EQ239" s="1">
        <f t="shared" si="309"/>
        <v>36000</v>
      </c>
      <c r="ER239" s="1">
        <f t="shared" si="246"/>
        <v>486616</v>
      </c>
      <c r="ES239" s="1">
        <v>0</v>
      </c>
      <c r="ET239" s="1">
        <v>0</v>
      </c>
      <c r="EU239" s="1">
        <v>0</v>
      </c>
      <c r="EV239" s="1">
        <v>0</v>
      </c>
      <c r="EW239" s="1">
        <v>0</v>
      </c>
      <c r="EX239" s="1">
        <v>0</v>
      </c>
      <c r="EY239" s="1">
        <v>0</v>
      </c>
      <c r="EZ239" s="1">
        <f t="shared" si="310"/>
        <v>0</v>
      </c>
      <c r="FA239" s="1">
        <f t="shared" si="311"/>
        <v>486616</v>
      </c>
      <c r="FB239" s="1">
        <f t="shared" si="312"/>
        <v>11831</v>
      </c>
      <c r="FC239" s="1">
        <f t="shared" si="313"/>
        <v>0</v>
      </c>
      <c r="FD239" s="1">
        <f t="shared" si="314"/>
        <v>11831</v>
      </c>
      <c r="FE239" s="1">
        <f t="shared" si="315"/>
        <v>0</v>
      </c>
      <c r="FF239" s="1">
        <f t="shared" si="316"/>
        <v>0</v>
      </c>
      <c r="FG239" s="1">
        <f t="shared" si="317"/>
        <v>0</v>
      </c>
      <c r="FH239" s="1">
        <v>0</v>
      </c>
      <c r="FI239" s="1">
        <f t="shared" si="318"/>
        <v>0</v>
      </c>
      <c r="FJ239" s="1" t="b">
        <f t="shared" si="319"/>
        <v>1</v>
      </c>
    </row>
    <row r="240" spans="1:166" x14ac:dyDescent="0.25">
      <c r="A240" s="1">
        <f>_xlfn.AGGREGATE(3,5,$B$2:B240)</f>
        <v>117</v>
      </c>
      <c r="B240" s="1" t="s">
        <v>600</v>
      </c>
      <c r="C240" s="1" t="s">
        <v>601</v>
      </c>
      <c r="D240" s="1" t="s">
        <v>827</v>
      </c>
      <c r="E240" s="1" t="s">
        <v>846</v>
      </c>
      <c r="F240" s="1">
        <v>0</v>
      </c>
      <c r="G240" s="1">
        <v>0</v>
      </c>
      <c r="H240" s="1">
        <v>53800</v>
      </c>
      <c r="I240" s="1">
        <f t="shared" si="247"/>
        <v>5380</v>
      </c>
      <c r="J240" s="1">
        <f t="shared" si="248"/>
        <v>6456</v>
      </c>
      <c r="K240" s="1">
        <v>400</v>
      </c>
      <c r="L240" s="1">
        <v>0</v>
      </c>
      <c r="M240" s="1">
        <f t="shared" si="249"/>
        <v>66036</v>
      </c>
      <c r="N240" s="1">
        <v>3500</v>
      </c>
      <c r="O240" s="1">
        <v>0</v>
      </c>
      <c r="P240" s="1">
        <f t="shared" si="250"/>
        <v>200</v>
      </c>
      <c r="Q240" s="1">
        <f t="shared" si="251"/>
        <v>62336</v>
      </c>
      <c r="R240" s="1">
        <v>53800</v>
      </c>
      <c r="S240" s="1">
        <f t="shared" si="252"/>
        <v>5380</v>
      </c>
      <c r="T240" s="1">
        <f t="shared" si="253"/>
        <v>6456</v>
      </c>
      <c r="U240" s="1">
        <v>400</v>
      </c>
      <c r="V240" s="1">
        <v>0</v>
      </c>
      <c r="W240" s="1">
        <f t="shared" si="254"/>
        <v>66036</v>
      </c>
      <c r="X240" s="1">
        <v>3500</v>
      </c>
      <c r="Y240" s="1">
        <v>0</v>
      </c>
      <c r="Z240" s="1">
        <f t="shared" si="255"/>
        <v>200</v>
      </c>
      <c r="AA240" s="1">
        <f t="shared" si="256"/>
        <v>62336</v>
      </c>
      <c r="AB240" s="1">
        <v>53800</v>
      </c>
      <c r="AC240" s="1">
        <f t="shared" si="257"/>
        <v>7532.0000000000009</v>
      </c>
      <c r="AD240" s="1">
        <f t="shared" si="258"/>
        <v>6456</v>
      </c>
      <c r="AE240" s="1">
        <v>400</v>
      </c>
      <c r="AF240" s="1">
        <v>0</v>
      </c>
      <c r="AG240" s="1">
        <f t="shared" si="259"/>
        <v>68188</v>
      </c>
      <c r="AH240" s="1">
        <v>3500</v>
      </c>
      <c r="AI240" s="1">
        <v>0</v>
      </c>
      <c r="AJ240" s="1">
        <f t="shared" si="260"/>
        <v>200</v>
      </c>
      <c r="AK240" s="1">
        <f t="shared" si="261"/>
        <v>64488</v>
      </c>
      <c r="AL240" s="1">
        <v>53800</v>
      </c>
      <c r="AM240" s="1">
        <f t="shared" si="262"/>
        <v>7532.0000000000009</v>
      </c>
      <c r="AN240" s="1">
        <f t="shared" si="263"/>
        <v>6456</v>
      </c>
      <c r="AO240" s="1">
        <v>400</v>
      </c>
      <c r="AP240" s="1">
        <v>0</v>
      </c>
      <c r="AQ240" s="1">
        <f t="shared" si="264"/>
        <v>68188</v>
      </c>
      <c r="AR240" s="1">
        <v>3500</v>
      </c>
      <c r="AS240" s="1">
        <v>0</v>
      </c>
      <c r="AT240" s="1">
        <f t="shared" si="265"/>
        <v>200</v>
      </c>
      <c r="AU240" s="1">
        <f t="shared" si="266"/>
        <v>64488</v>
      </c>
      <c r="AV240" s="1">
        <v>55400</v>
      </c>
      <c r="AW240" s="1">
        <f t="shared" si="267"/>
        <v>7756.0000000000009</v>
      </c>
      <c r="AX240" s="1">
        <f t="shared" si="268"/>
        <v>2152</v>
      </c>
      <c r="AY240" s="1">
        <f t="shared" si="269"/>
        <v>6648</v>
      </c>
      <c r="AZ240" s="1">
        <v>400</v>
      </c>
      <c r="BA240" s="1">
        <v>0</v>
      </c>
      <c r="BB240" s="1">
        <f t="shared" si="270"/>
        <v>72356</v>
      </c>
      <c r="BC240" s="1">
        <v>3500</v>
      </c>
      <c r="BD240" s="1">
        <v>0</v>
      </c>
      <c r="BE240" s="1">
        <f t="shared" si="271"/>
        <v>200</v>
      </c>
      <c r="BF240" s="1">
        <f t="shared" si="272"/>
        <v>68656</v>
      </c>
      <c r="BG240" s="1">
        <v>55400</v>
      </c>
      <c r="BH240" s="1">
        <f t="shared" si="273"/>
        <v>7756.0000000000009</v>
      </c>
      <c r="BI240" s="1">
        <f t="shared" si="274"/>
        <v>6648</v>
      </c>
      <c r="BJ240" s="1">
        <v>400</v>
      </c>
      <c r="BK240" s="1">
        <v>0</v>
      </c>
      <c r="BL240" s="1">
        <f t="shared" si="275"/>
        <v>70204</v>
      </c>
      <c r="BM240" s="1">
        <v>3500</v>
      </c>
      <c r="BN240" s="1">
        <v>0</v>
      </c>
      <c r="BO240" s="1">
        <f t="shared" si="276"/>
        <v>200</v>
      </c>
      <c r="BP240" s="1">
        <f t="shared" si="277"/>
        <v>66504</v>
      </c>
      <c r="BQ240" s="1">
        <v>55400</v>
      </c>
      <c r="BR240" s="1">
        <f t="shared" si="278"/>
        <v>7756.0000000000009</v>
      </c>
      <c r="BS240" s="1">
        <f t="shared" si="279"/>
        <v>6648</v>
      </c>
      <c r="BT240" s="1">
        <v>400</v>
      </c>
      <c r="BU240" s="1">
        <v>0</v>
      </c>
      <c r="BV240" s="1">
        <f t="shared" si="280"/>
        <v>70204</v>
      </c>
      <c r="BW240" s="1">
        <v>3500</v>
      </c>
      <c r="BX240" s="1">
        <v>0</v>
      </c>
      <c r="BY240" s="1">
        <f t="shared" si="281"/>
        <v>200</v>
      </c>
      <c r="BZ240" s="1">
        <f t="shared" si="282"/>
        <v>66504</v>
      </c>
      <c r="CA240" s="1">
        <v>55400</v>
      </c>
      <c r="CB240" s="1">
        <f t="shared" si="283"/>
        <v>7756.0000000000009</v>
      </c>
      <c r="CC240" s="1">
        <f t="shared" si="284"/>
        <v>6648</v>
      </c>
      <c r="CD240" s="1">
        <v>400</v>
      </c>
      <c r="CE240" s="1">
        <v>0</v>
      </c>
      <c r="CF240" s="1">
        <f t="shared" si="285"/>
        <v>70204</v>
      </c>
      <c r="CG240" s="1">
        <v>3500</v>
      </c>
      <c r="CH240" s="1">
        <v>0</v>
      </c>
      <c r="CI240" s="1">
        <f t="shared" si="286"/>
        <v>200</v>
      </c>
      <c r="CJ240" s="1">
        <f t="shared" si="287"/>
        <v>66504</v>
      </c>
      <c r="CK240" s="1">
        <v>55400</v>
      </c>
      <c r="CL240" s="1">
        <f t="shared" si="288"/>
        <v>7756.0000000000009</v>
      </c>
      <c r="CM240" s="1">
        <f t="shared" si="289"/>
        <v>6648</v>
      </c>
      <c r="CN240" s="1">
        <v>400</v>
      </c>
      <c r="CO240" s="1">
        <v>0</v>
      </c>
      <c r="CP240" s="1">
        <f t="shared" si="290"/>
        <v>70204</v>
      </c>
      <c r="CQ240" s="1">
        <v>3500</v>
      </c>
      <c r="CR240" s="1">
        <v>0</v>
      </c>
      <c r="CS240" s="1">
        <f t="shared" si="291"/>
        <v>200</v>
      </c>
      <c r="CT240" s="1">
        <f t="shared" si="292"/>
        <v>66504</v>
      </c>
      <c r="CU240" s="1">
        <v>55400</v>
      </c>
      <c r="CV240" s="1">
        <f t="shared" si="293"/>
        <v>7756.0000000000009</v>
      </c>
      <c r="CW240" s="1">
        <f t="shared" si="294"/>
        <v>6648</v>
      </c>
      <c r="CX240" s="1">
        <v>400</v>
      </c>
      <c r="CY240" s="1">
        <v>0</v>
      </c>
      <c r="CZ240" s="1">
        <f t="shared" si="295"/>
        <v>70204</v>
      </c>
      <c r="DA240" s="1">
        <v>3500</v>
      </c>
      <c r="DB240" s="1">
        <v>0</v>
      </c>
      <c r="DC240" s="1">
        <f t="shared" si="296"/>
        <v>200</v>
      </c>
      <c r="DD240" s="1">
        <f t="shared" si="297"/>
        <v>66504</v>
      </c>
      <c r="DE240" s="1">
        <v>55400</v>
      </c>
      <c r="DF240" s="1">
        <f t="shared" si="298"/>
        <v>7756.0000000000009</v>
      </c>
      <c r="DG240" s="1">
        <f t="shared" si="299"/>
        <v>6648</v>
      </c>
      <c r="DH240" s="1">
        <v>400</v>
      </c>
      <c r="DI240" s="1">
        <v>0</v>
      </c>
      <c r="DJ240" s="1">
        <f t="shared" si="300"/>
        <v>70204</v>
      </c>
      <c r="DK240" s="1">
        <v>3500</v>
      </c>
      <c r="DL240" s="1">
        <v>0</v>
      </c>
      <c r="DM240" s="1">
        <f t="shared" si="301"/>
        <v>200</v>
      </c>
      <c r="DN240" s="1">
        <f t="shared" si="302"/>
        <v>66504</v>
      </c>
      <c r="DO240" s="1">
        <v>55400</v>
      </c>
      <c r="DP240" s="1">
        <f t="shared" si="303"/>
        <v>7756.0000000000009</v>
      </c>
      <c r="DQ240" s="1">
        <f t="shared" si="304"/>
        <v>6648</v>
      </c>
      <c r="DR240" s="1">
        <v>400</v>
      </c>
      <c r="DS240" s="1">
        <v>0</v>
      </c>
      <c r="DT240" s="1">
        <f t="shared" si="305"/>
        <v>70204</v>
      </c>
      <c r="DU240" s="1">
        <v>3500</v>
      </c>
      <c r="DV240" s="1">
        <v>0</v>
      </c>
      <c r="DW240" s="1">
        <f t="shared" si="306"/>
        <v>200</v>
      </c>
      <c r="DX240" s="1">
        <f t="shared" si="307"/>
        <v>66504</v>
      </c>
      <c r="DY240" s="1">
        <f t="shared" si="308"/>
        <v>832232</v>
      </c>
      <c r="DZ240" s="1">
        <f t="shared" si="240"/>
        <v>2400</v>
      </c>
      <c r="EA240" s="1">
        <f t="shared" si="241"/>
        <v>50000</v>
      </c>
      <c r="EB240" s="1">
        <v>0</v>
      </c>
      <c r="EC240" s="1">
        <f t="shared" si="242"/>
        <v>779832</v>
      </c>
      <c r="ED240" s="1">
        <f t="shared" si="243"/>
        <v>42000</v>
      </c>
      <c r="EE240" s="1">
        <f t="shared" si="244"/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  <c r="EK240" s="1">
        <v>0</v>
      </c>
      <c r="EL240" s="1">
        <v>0</v>
      </c>
      <c r="EM240" s="1">
        <v>0</v>
      </c>
      <c r="EN240" s="1">
        <v>0</v>
      </c>
      <c r="EO240" s="1">
        <v>0</v>
      </c>
      <c r="EP240" s="1">
        <f t="shared" si="245"/>
        <v>42000</v>
      </c>
      <c r="EQ240" s="1">
        <f t="shared" si="309"/>
        <v>42000</v>
      </c>
      <c r="ER240" s="1">
        <f t="shared" si="246"/>
        <v>737832</v>
      </c>
      <c r="ES240" s="1">
        <v>0</v>
      </c>
      <c r="ET240" s="1">
        <v>0</v>
      </c>
      <c r="EU240" s="1">
        <v>0</v>
      </c>
      <c r="EV240" s="1">
        <v>0</v>
      </c>
      <c r="EW240" s="1">
        <v>0</v>
      </c>
      <c r="EX240" s="1">
        <v>0</v>
      </c>
      <c r="EY240" s="1">
        <v>0</v>
      </c>
      <c r="EZ240" s="1">
        <f t="shared" si="310"/>
        <v>0</v>
      </c>
      <c r="FA240" s="1">
        <f t="shared" si="311"/>
        <v>737832</v>
      </c>
      <c r="FB240" s="1">
        <f t="shared" si="312"/>
        <v>12500</v>
      </c>
      <c r="FC240" s="1">
        <f t="shared" si="313"/>
        <v>23783</v>
      </c>
      <c r="FD240" s="1">
        <f t="shared" si="314"/>
        <v>36283</v>
      </c>
      <c r="FE240" s="1">
        <f t="shared" si="315"/>
        <v>36283</v>
      </c>
      <c r="FF240" s="1">
        <f t="shared" si="316"/>
        <v>1451.32</v>
      </c>
      <c r="FG240" s="1">
        <f t="shared" si="317"/>
        <v>37734</v>
      </c>
      <c r="FH240" s="1">
        <v>0</v>
      </c>
      <c r="FI240" s="1">
        <f t="shared" si="318"/>
        <v>37734</v>
      </c>
      <c r="FJ240" s="1" t="b">
        <f t="shared" si="319"/>
        <v>1</v>
      </c>
    </row>
    <row r="241" spans="1:166" customFormat="1" hidden="1" x14ac:dyDescent="0.25">
      <c r="A241">
        <f>_xlfn.AGGREGATE(3,5,$B$2:B241)</f>
        <v>117</v>
      </c>
      <c r="B241" t="s">
        <v>602</v>
      </c>
      <c r="C241" t="s">
        <v>603</v>
      </c>
      <c r="D241" t="s">
        <v>827</v>
      </c>
      <c r="E241" t="s">
        <v>846</v>
      </c>
      <c r="F241">
        <v>0</v>
      </c>
      <c r="G241">
        <v>6000</v>
      </c>
      <c r="H241">
        <v>28900</v>
      </c>
      <c r="I241">
        <f t="shared" si="247"/>
        <v>2890</v>
      </c>
      <c r="J241">
        <f t="shared" si="248"/>
        <v>3468</v>
      </c>
      <c r="K241">
        <v>0</v>
      </c>
      <c r="L241">
        <v>500</v>
      </c>
      <c r="M241">
        <f t="shared" si="249"/>
        <v>35758</v>
      </c>
      <c r="N241">
        <v>0</v>
      </c>
      <c r="O241">
        <v>0</v>
      </c>
      <c r="P241">
        <f t="shared" si="250"/>
        <v>150</v>
      </c>
      <c r="Q241">
        <f t="shared" si="251"/>
        <v>35608</v>
      </c>
      <c r="R241">
        <v>28900</v>
      </c>
      <c r="S241">
        <f t="shared" si="252"/>
        <v>2890</v>
      </c>
      <c r="T241">
        <f t="shared" si="253"/>
        <v>3468</v>
      </c>
      <c r="U241">
        <v>0</v>
      </c>
      <c r="V241">
        <v>500</v>
      </c>
      <c r="W241">
        <f t="shared" si="254"/>
        <v>35758</v>
      </c>
      <c r="X241">
        <v>0</v>
      </c>
      <c r="Y241">
        <v>0</v>
      </c>
      <c r="Z241">
        <f t="shared" si="255"/>
        <v>150</v>
      </c>
      <c r="AA241">
        <f t="shared" si="256"/>
        <v>35608</v>
      </c>
      <c r="AB241">
        <v>28900</v>
      </c>
      <c r="AC241">
        <f t="shared" si="257"/>
        <v>4046.0000000000005</v>
      </c>
      <c r="AD241">
        <f t="shared" si="258"/>
        <v>3468</v>
      </c>
      <c r="AE241">
        <v>0</v>
      </c>
      <c r="AF241">
        <v>500</v>
      </c>
      <c r="AG241">
        <f t="shared" si="259"/>
        <v>36914</v>
      </c>
      <c r="AH241">
        <v>0</v>
      </c>
      <c r="AI241">
        <v>0</v>
      </c>
      <c r="AJ241">
        <f t="shared" si="260"/>
        <v>150</v>
      </c>
      <c r="AK241">
        <f t="shared" si="261"/>
        <v>36764</v>
      </c>
      <c r="AL241">
        <v>28900</v>
      </c>
      <c r="AM241">
        <f t="shared" si="262"/>
        <v>4046.0000000000005</v>
      </c>
      <c r="AN241">
        <f t="shared" si="263"/>
        <v>3468</v>
      </c>
      <c r="AO241">
        <v>0</v>
      </c>
      <c r="AP241">
        <v>500</v>
      </c>
      <c r="AQ241">
        <f t="shared" si="264"/>
        <v>36914</v>
      </c>
      <c r="AR241">
        <v>0</v>
      </c>
      <c r="AS241">
        <v>0</v>
      </c>
      <c r="AT241">
        <f t="shared" si="265"/>
        <v>150</v>
      </c>
      <c r="AU241">
        <f t="shared" si="266"/>
        <v>36764</v>
      </c>
      <c r="AV241">
        <v>29800</v>
      </c>
      <c r="AW241">
        <f t="shared" si="267"/>
        <v>4172</v>
      </c>
      <c r="AX241">
        <f t="shared" si="268"/>
        <v>1156</v>
      </c>
      <c r="AY241">
        <f t="shared" si="269"/>
        <v>3576</v>
      </c>
      <c r="AZ241">
        <v>0</v>
      </c>
      <c r="BA241">
        <v>500</v>
      </c>
      <c r="BB241">
        <f t="shared" si="270"/>
        <v>39204</v>
      </c>
      <c r="BC241">
        <v>2000</v>
      </c>
      <c r="BD241">
        <v>0</v>
      </c>
      <c r="BE241">
        <f t="shared" si="271"/>
        <v>150</v>
      </c>
      <c r="BF241">
        <f t="shared" si="272"/>
        <v>37054</v>
      </c>
      <c r="BG241">
        <v>29800</v>
      </c>
      <c r="BH241">
        <f t="shared" si="273"/>
        <v>4172</v>
      </c>
      <c r="BI241">
        <f t="shared" si="274"/>
        <v>3576</v>
      </c>
      <c r="BJ241">
        <v>0</v>
      </c>
      <c r="BK241">
        <v>500</v>
      </c>
      <c r="BL241">
        <f t="shared" si="275"/>
        <v>38048</v>
      </c>
      <c r="BM241">
        <v>2000</v>
      </c>
      <c r="BN241">
        <v>0</v>
      </c>
      <c r="BO241">
        <f t="shared" si="276"/>
        <v>150</v>
      </c>
      <c r="BP241">
        <f t="shared" si="277"/>
        <v>35898</v>
      </c>
      <c r="BQ241">
        <v>29800</v>
      </c>
      <c r="BR241">
        <f t="shared" si="278"/>
        <v>4172</v>
      </c>
      <c r="BS241">
        <f t="shared" si="279"/>
        <v>3576</v>
      </c>
      <c r="BT241">
        <v>0</v>
      </c>
      <c r="BU241">
        <v>500</v>
      </c>
      <c r="BV241">
        <f t="shared" si="280"/>
        <v>38048</v>
      </c>
      <c r="BW241">
        <v>2000</v>
      </c>
      <c r="BX241">
        <v>0</v>
      </c>
      <c r="BY241">
        <f t="shared" si="281"/>
        <v>150</v>
      </c>
      <c r="BZ241">
        <f t="shared" si="282"/>
        <v>35898</v>
      </c>
      <c r="CA241">
        <v>29800</v>
      </c>
      <c r="CB241">
        <f t="shared" si="283"/>
        <v>4172</v>
      </c>
      <c r="CC241">
        <f t="shared" si="284"/>
        <v>3576</v>
      </c>
      <c r="CD241">
        <v>0</v>
      </c>
      <c r="CE241">
        <v>500</v>
      </c>
      <c r="CF241">
        <f t="shared" si="285"/>
        <v>38048</v>
      </c>
      <c r="CG241">
        <v>2000</v>
      </c>
      <c r="CH241">
        <v>0</v>
      </c>
      <c r="CI241">
        <f t="shared" si="286"/>
        <v>150</v>
      </c>
      <c r="CJ241">
        <f t="shared" si="287"/>
        <v>35898</v>
      </c>
      <c r="CK241">
        <v>29800</v>
      </c>
      <c r="CL241">
        <f t="shared" si="288"/>
        <v>4172</v>
      </c>
      <c r="CM241">
        <f t="shared" si="289"/>
        <v>3576</v>
      </c>
      <c r="CN241">
        <v>0</v>
      </c>
      <c r="CO241">
        <v>500</v>
      </c>
      <c r="CP241">
        <f t="shared" si="290"/>
        <v>38048</v>
      </c>
      <c r="CQ241">
        <v>2000</v>
      </c>
      <c r="CR241">
        <v>0</v>
      </c>
      <c r="CS241">
        <f t="shared" si="291"/>
        <v>150</v>
      </c>
      <c r="CT241">
        <f t="shared" si="292"/>
        <v>35898</v>
      </c>
      <c r="CU241">
        <v>29800</v>
      </c>
      <c r="CV241">
        <f t="shared" si="293"/>
        <v>4172</v>
      </c>
      <c r="CW241">
        <f t="shared" si="294"/>
        <v>3576</v>
      </c>
      <c r="CX241">
        <v>0</v>
      </c>
      <c r="CY241">
        <v>500</v>
      </c>
      <c r="CZ241">
        <f t="shared" si="295"/>
        <v>38048</v>
      </c>
      <c r="DA241">
        <v>2000</v>
      </c>
      <c r="DB241">
        <v>0</v>
      </c>
      <c r="DC241">
        <f t="shared" si="296"/>
        <v>150</v>
      </c>
      <c r="DD241">
        <f t="shared" si="297"/>
        <v>35898</v>
      </c>
      <c r="DE241">
        <v>29800</v>
      </c>
      <c r="DF241">
        <f t="shared" si="298"/>
        <v>4172</v>
      </c>
      <c r="DG241">
        <f t="shared" si="299"/>
        <v>3576</v>
      </c>
      <c r="DH241">
        <v>0</v>
      </c>
      <c r="DI241">
        <v>500</v>
      </c>
      <c r="DJ241">
        <f t="shared" si="300"/>
        <v>38048</v>
      </c>
      <c r="DK241">
        <v>2000</v>
      </c>
      <c r="DL241">
        <v>0</v>
      </c>
      <c r="DM241">
        <f t="shared" si="301"/>
        <v>150</v>
      </c>
      <c r="DN241">
        <f t="shared" si="302"/>
        <v>35898</v>
      </c>
      <c r="DO241">
        <v>29800</v>
      </c>
      <c r="DP241">
        <f t="shared" si="303"/>
        <v>4172</v>
      </c>
      <c r="DQ241">
        <f t="shared" si="304"/>
        <v>3576</v>
      </c>
      <c r="DR241">
        <v>0</v>
      </c>
      <c r="DS241">
        <v>500</v>
      </c>
      <c r="DT241">
        <f t="shared" si="305"/>
        <v>38048</v>
      </c>
      <c r="DU241">
        <v>2000</v>
      </c>
      <c r="DV241">
        <v>0</v>
      </c>
      <c r="DW241">
        <f t="shared" si="306"/>
        <v>150</v>
      </c>
      <c r="DX241">
        <f t="shared" si="307"/>
        <v>35898</v>
      </c>
      <c r="DY241">
        <f t="shared" si="308"/>
        <v>456884</v>
      </c>
      <c r="DZ241">
        <f t="shared" si="240"/>
        <v>1800</v>
      </c>
      <c r="EA241">
        <f t="shared" si="241"/>
        <v>50000</v>
      </c>
      <c r="EB241">
        <v>0</v>
      </c>
      <c r="EC241">
        <f t="shared" si="242"/>
        <v>405084</v>
      </c>
      <c r="ED241">
        <f t="shared" si="243"/>
        <v>16000</v>
      </c>
      <c r="EE241">
        <f t="shared" si="244"/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f t="shared" si="245"/>
        <v>16000</v>
      </c>
      <c r="EQ241">
        <f t="shared" si="309"/>
        <v>16000</v>
      </c>
      <c r="ER241">
        <f t="shared" si="246"/>
        <v>389084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f t="shared" si="310"/>
        <v>0</v>
      </c>
      <c r="FA241">
        <f t="shared" si="311"/>
        <v>389084</v>
      </c>
      <c r="FB241">
        <f t="shared" si="312"/>
        <v>6954</v>
      </c>
      <c r="FC241">
        <f t="shared" si="313"/>
        <v>0</v>
      </c>
      <c r="FD241">
        <f t="shared" si="314"/>
        <v>6954</v>
      </c>
      <c r="FE241">
        <f t="shared" si="315"/>
        <v>0</v>
      </c>
      <c r="FF241">
        <f t="shared" si="316"/>
        <v>0</v>
      </c>
      <c r="FG241">
        <f t="shared" si="317"/>
        <v>0</v>
      </c>
      <c r="FH241">
        <v>0</v>
      </c>
      <c r="FI241">
        <f t="shared" si="318"/>
        <v>0</v>
      </c>
      <c r="FJ241" t="b">
        <f t="shared" si="319"/>
        <v>0</v>
      </c>
    </row>
    <row r="242" spans="1:166" customFormat="1" hidden="1" x14ac:dyDescent="0.25">
      <c r="A242">
        <f>_xlfn.AGGREGATE(3,5,$B$2:B242)</f>
        <v>117</v>
      </c>
      <c r="B242" t="s">
        <v>604</v>
      </c>
      <c r="C242" t="s">
        <v>605</v>
      </c>
      <c r="D242" t="s">
        <v>827</v>
      </c>
      <c r="E242" t="s">
        <v>846</v>
      </c>
      <c r="F242">
        <v>0</v>
      </c>
      <c r="G242">
        <v>0</v>
      </c>
      <c r="H242">
        <v>0</v>
      </c>
      <c r="I242">
        <f t="shared" si="247"/>
        <v>0</v>
      </c>
      <c r="J242">
        <f t="shared" si="248"/>
        <v>0</v>
      </c>
      <c r="K242">
        <v>0</v>
      </c>
      <c r="L242">
        <v>0</v>
      </c>
      <c r="M242">
        <f t="shared" si="249"/>
        <v>0</v>
      </c>
      <c r="N242">
        <v>0</v>
      </c>
      <c r="O242">
        <v>0</v>
      </c>
      <c r="P242">
        <f t="shared" si="250"/>
        <v>0</v>
      </c>
      <c r="Q242">
        <f t="shared" si="251"/>
        <v>0</v>
      </c>
      <c r="R242">
        <v>28900</v>
      </c>
      <c r="S242">
        <f t="shared" si="252"/>
        <v>2890</v>
      </c>
      <c r="T242">
        <f t="shared" si="253"/>
        <v>3468</v>
      </c>
      <c r="U242">
        <v>0</v>
      </c>
      <c r="V242">
        <v>0</v>
      </c>
      <c r="W242">
        <f t="shared" si="254"/>
        <v>35258</v>
      </c>
      <c r="X242">
        <v>0</v>
      </c>
      <c r="Y242">
        <v>0</v>
      </c>
      <c r="Z242">
        <f t="shared" si="255"/>
        <v>150</v>
      </c>
      <c r="AA242">
        <f t="shared" si="256"/>
        <v>35108</v>
      </c>
      <c r="AB242">
        <v>28900</v>
      </c>
      <c r="AC242">
        <f t="shared" si="257"/>
        <v>4046.0000000000005</v>
      </c>
      <c r="AD242">
        <f t="shared" si="258"/>
        <v>3468</v>
      </c>
      <c r="AE242">
        <v>0</v>
      </c>
      <c r="AF242">
        <v>0</v>
      </c>
      <c r="AG242">
        <f t="shared" si="259"/>
        <v>36414</v>
      </c>
      <c r="AH242">
        <v>0</v>
      </c>
      <c r="AI242">
        <v>0</v>
      </c>
      <c r="AJ242">
        <f t="shared" si="260"/>
        <v>150</v>
      </c>
      <c r="AK242">
        <f t="shared" si="261"/>
        <v>36264</v>
      </c>
      <c r="AL242">
        <v>28900</v>
      </c>
      <c r="AM242">
        <f t="shared" si="262"/>
        <v>4046.0000000000005</v>
      </c>
      <c r="AN242">
        <f t="shared" si="263"/>
        <v>3468</v>
      </c>
      <c r="AO242">
        <v>0</v>
      </c>
      <c r="AP242">
        <v>0</v>
      </c>
      <c r="AQ242">
        <f t="shared" si="264"/>
        <v>36414</v>
      </c>
      <c r="AR242">
        <v>0</v>
      </c>
      <c r="AS242">
        <v>0</v>
      </c>
      <c r="AT242">
        <f t="shared" si="265"/>
        <v>150</v>
      </c>
      <c r="AU242">
        <f t="shared" si="266"/>
        <v>36264</v>
      </c>
      <c r="AV242">
        <v>28900</v>
      </c>
      <c r="AW242">
        <f t="shared" si="267"/>
        <v>4046.0000000000005</v>
      </c>
      <c r="AX242">
        <f t="shared" si="268"/>
        <v>1156</v>
      </c>
      <c r="AY242">
        <f t="shared" si="269"/>
        <v>3468</v>
      </c>
      <c r="AZ242">
        <v>0</v>
      </c>
      <c r="BA242">
        <v>0</v>
      </c>
      <c r="BB242">
        <f t="shared" si="270"/>
        <v>37570</v>
      </c>
      <c r="BC242">
        <v>0</v>
      </c>
      <c r="BD242">
        <v>0</v>
      </c>
      <c r="BE242">
        <f t="shared" si="271"/>
        <v>150</v>
      </c>
      <c r="BF242">
        <f t="shared" si="272"/>
        <v>37420</v>
      </c>
      <c r="BG242">
        <v>28900</v>
      </c>
      <c r="BH242">
        <f t="shared" si="273"/>
        <v>4046.0000000000005</v>
      </c>
      <c r="BI242">
        <f t="shared" si="274"/>
        <v>3468</v>
      </c>
      <c r="BJ242">
        <v>0</v>
      </c>
      <c r="BK242">
        <v>0</v>
      </c>
      <c r="BL242">
        <f t="shared" si="275"/>
        <v>36414</v>
      </c>
      <c r="BM242">
        <v>0</v>
      </c>
      <c r="BN242">
        <v>0</v>
      </c>
      <c r="BO242">
        <f t="shared" si="276"/>
        <v>150</v>
      </c>
      <c r="BP242">
        <f t="shared" si="277"/>
        <v>36264</v>
      </c>
      <c r="BQ242">
        <v>28900</v>
      </c>
      <c r="BR242">
        <f t="shared" si="278"/>
        <v>4046.0000000000005</v>
      </c>
      <c r="BS242">
        <f t="shared" si="279"/>
        <v>3468</v>
      </c>
      <c r="BT242">
        <v>0</v>
      </c>
      <c r="BU242">
        <v>0</v>
      </c>
      <c r="BV242">
        <f t="shared" si="280"/>
        <v>36414</v>
      </c>
      <c r="BW242">
        <v>0</v>
      </c>
      <c r="BX242">
        <v>0</v>
      </c>
      <c r="BY242">
        <f t="shared" si="281"/>
        <v>150</v>
      </c>
      <c r="BZ242">
        <f t="shared" si="282"/>
        <v>36264</v>
      </c>
      <c r="CA242">
        <v>28900</v>
      </c>
      <c r="CB242">
        <f t="shared" si="283"/>
        <v>4046.0000000000005</v>
      </c>
      <c r="CC242">
        <f t="shared" si="284"/>
        <v>3468</v>
      </c>
      <c r="CD242">
        <v>0</v>
      </c>
      <c r="CE242">
        <v>0</v>
      </c>
      <c r="CF242">
        <f t="shared" si="285"/>
        <v>36414</v>
      </c>
      <c r="CG242">
        <v>0</v>
      </c>
      <c r="CH242">
        <v>0</v>
      </c>
      <c r="CI242">
        <f t="shared" si="286"/>
        <v>150</v>
      </c>
      <c r="CJ242">
        <f t="shared" si="287"/>
        <v>36264</v>
      </c>
      <c r="CK242">
        <v>28900</v>
      </c>
      <c r="CL242">
        <f t="shared" si="288"/>
        <v>4046.0000000000005</v>
      </c>
      <c r="CM242">
        <f t="shared" si="289"/>
        <v>3468</v>
      </c>
      <c r="CN242">
        <v>0</v>
      </c>
      <c r="CO242">
        <v>0</v>
      </c>
      <c r="CP242">
        <f t="shared" si="290"/>
        <v>36414</v>
      </c>
      <c r="CQ242">
        <v>0</v>
      </c>
      <c r="CR242">
        <v>0</v>
      </c>
      <c r="CS242">
        <f t="shared" si="291"/>
        <v>150</v>
      </c>
      <c r="CT242">
        <f t="shared" si="292"/>
        <v>36264</v>
      </c>
      <c r="CU242">
        <v>28900</v>
      </c>
      <c r="CV242">
        <f t="shared" si="293"/>
        <v>4046.0000000000005</v>
      </c>
      <c r="CW242">
        <f t="shared" si="294"/>
        <v>3468</v>
      </c>
      <c r="CX242">
        <v>0</v>
      </c>
      <c r="CY242">
        <v>0</v>
      </c>
      <c r="CZ242">
        <f t="shared" si="295"/>
        <v>36414</v>
      </c>
      <c r="DA242">
        <v>0</v>
      </c>
      <c r="DB242">
        <v>0</v>
      </c>
      <c r="DC242">
        <f t="shared" si="296"/>
        <v>150</v>
      </c>
      <c r="DD242">
        <f t="shared" si="297"/>
        <v>36264</v>
      </c>
      <c r="DE242">
        <v>28900</v>
      </c>
      <c r="DF242">
        <f t="shared" si="298"/>
        <v>4046.0000000000005</v>
      </c>
      <c r="DG242">
        <f t="shared" si="299"/>
        <v>3468</v>
      </c>
      <c r="DH242">
        <v>0</v>
      </c>
      <c r="DI242">
        <v>0</v>
      </c>
      <c r="DJ242">
        <f t="shared" si="300"/>
        <v>36414</v>
      </c>
      <c r="DK242">
        <v>0</v>
      </c>
      <c r="DL242">
        <v>0</v>
      </c>
      <c r="DM242">
        <f t="shared" si="301"/>
        <v>150</v>
      </c>
      <c r="DN242">
        <f t="shared" si="302"/>
        <v>36264</v>
      </c>
      <c r="DO242">
        <v>28900</v>
      </c>
      <c r="DP242">
        <f t="shared" si="303"/>
        <v>4046.0000000000005</v>
      </c>
      <c r="DQ242">
        <f t="shared" si="304"/>
        <v>3468</v>
      </c>
      <c r="DR242">
        <v>0</v>
      </c>
      <c r="DS242">
        <v>0</v>
      </c>
      <c r="DT242">
        <f t="shared" si="305"/>
        <v>36414</v>
      </c>
      <c r="DU242">
        <v>0</v>
      </c>
      <c r="DV242">
        <v>0</v>
      </c>
      <c r="DW242">
        <f t="shared" si="306"/>
        <v>150</v>
      </c>
      <c r="DX242">
        <f t="shared" si="307"/>
        <v>36264</v>
      </c>
      <c r="DY242">
        <f t="shared" si="308"/>
        <v>400554</v>
      </c>
      <c r="DZ242">
        <f t="shared" si="240"/>
        <v>1650</v>
      </c>
      <c r="EA242">
        <f t="shared" si="241"/>
        <v>50000</v>
      </c>
      <c r="EB242">
        <v>0</v>
      </c>
      <c r="EC242">
        <f t="shared" si="242"/>
        <v>348904</v>
      </c>
      <c r="ED242">
        <f t="shared" si="243"/>
        <v>0</v>
      </c>
      <c r="EE242">
        <f t="shared" si="244"/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f t="shared" si="245"/>
        <v>0</v>
      </c>
      <c r="EQ242">
        <f t="shared" si="309"/>
        <v>0</v>
      </c>
      <c r="ER242">
        <f t="shared" si="246"/>
        <v>348904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f t="shared" si="310"/>
        <v>0</v>
      </c>
      <c r="FA242">
        <f t="shared" si="311"/>
        <v>348904</v>
      </c>
      <c r="FB242">
        <f t="shared" si="312"/>
        <v>4945</v>
      </c>
      <c r="FC242">
        <f t="shared" si="313"/>
        <v>0</v>
      </c>
      <c r="FD242">
        <f t="shared" si="314"/>
        <v>4945</v>
      </c>
      <c r="FE242">
        <f t="shared" si="315"/>
        <v>0</v>
      </c>
      <c r="FF242">
        <f t="shared" si="316"/>
        <v>0</v>
      </c>
      <c r="FG242">
        <f t="shared" si="317"/>
        <v>0</v>
      </c>
      <c r="FH242">
        <v>0</v>
      </c>
      <c r="FI242">
        <f t="shared" si="318"/>
        <v>0</v>
      </c>
      <c r="FJ242" t="b">
        <f t="shared" si="319"/>
        <v>0</v>
      </c>
    </row>
    <row r="243" spans="1:166" customFormat="1" hidden="1" x14ac:dyDescent="0.25">
      <c r="A243">
        <f>_xlfn.AGGREGATE(3,5,$B$2:B243)</f>
        <v>117</v>
      </c>
      <c r="B243" t="s">
        <v>606</v>
      </c>
      <c r="C243" t="s">
        <v>607</v>
      </c>
      <c r="D243" t="s">
        <v>827</v>
      </c>
      <c r="E243" t="s">
        <v>846</v>
      </c>
      <c r="F243">
        <v>0</v>
      </c>
      <c r="G243">
        <v>0</v>
      </c>
      <c r="H243">
        <v>0</v>
      </c>
      <c r="I243">
        <f t="shared" si="247"/>
        <v>0</v>
      </c>
      <c r="J243">
        <f t="shared" si="248"/>
        <v>0</v>
      </c>
      <c r="K243">
        <v>0</v>
      </c>
      <c r="L243">
        <v>0</v>
      </c>
      <c r="M243">
        <f t="shared" si="249"/>
        <v>0</v>
      </c>
      <c r="N243">
        <v>0</v>
      </c>
      <c r="O243">
        <v>0</v>
      </c>
      <c r="P243">
        <f t="shared" si="250"/>
        <v>0</v>
      </c>
      <c r="Q243">
        <f t="shared" si="251"/>
        <v>0</v>
      </c>
      <c r="R243">
        <v>28900</v>
      </c>
      <c r="S243">
        <f t="shared" si="252"/>
        <v>2890</v>
      </c>
      <c r="T243">
        <f t="shared" si="253"/>
        <v>3468</v>
      </c>
      <c r="U243">
        <v>0</v>
      </c>
      <c r="V243">
        <v>500</v>
      </c>
      <c r="W243">
        <f t="shared" si="254"/>
        <v>35758</v>
      </c>
      <c r="X243">
        <v>0</v>
      </c>
      <c r="Y243">
        <v>0</v>
      </c>
      <c r="Z243">
        <f t="shared" si="255"/>
        <v>150</v>
      </c>
      <c r="AA243">
        <f t="shared" si="256"/>
        <v>35608</v>
      </c>
      <c r="AB243">
        <v>28900</v>
      </c>
      <c r="AC243">
        <f t="shared" si="257"/>
        <v>4046.0000000000005</v>
      </c>
      <c r="AD243">
        <f t="shared" si="258"/>
        <v>3468</v>
      </c>
      <c r="AE243">
        <v>0</v>
      </c>
      <c r="AF243">
        <v>500</v>
      </c>
      <c r="AG243">
        <f t="shared" si="259"/>
        <v>36914</v>
      </c>
      <c r="AH243">
        <v>0</v>
      </c>
      <c r="AI243">
        <v>0</v>
      </c>
      <c r="AJ243">
        <f t="shared" si="260"/>
        <v>150</v>
      </c>
      <c r="AK243">
        <f t="shared" si="261"/>
        <v>36764</v>
      </c>
      <c r="AL243">
        <v>28900</v>
      </c>
      <c r="AM243">
        <f t="shared" si="262"/>
        <v>4046.0000000000005</v>
      </c>
      <c r="AN243">
        <f t="shared" si="263"/>
        <v>3468</v>
      </c>
      <c r="AO243">
        <v>0</v>
      </c>
      <c r="AP243">
        <v>500</v>
      </c>
      <c r="AQ243">
        <f t="shared" si="264"/>
        <v>36914</v>
      </c>
      <c r="AR243">
        <v>0</v>
      </c>
      <c r="AS243">
        <v>0</v>
      </c>
      <c r="AT243">
        <f t="shared" si="265"/>
        <v>150</v>
      </c>
      <c r="AU243">
        <f t="shared" si="266"/>
        <v>36764</v>
      </c>
      <c r="AV243">
        <v>28900</v>
      </c>
      <c r="AW243">
        <f t="shared" si="267"/>
        <v>4046.0000000000005</v>
      </c>
      <c r="AX243">
        <f t="shared" si="268"/>
        <v>1156</v>
      </c>
      <c r="AY243">
        <f t="shared" si="269"/>
        <v>3468</v>
      </c>
      <c r="AZ243">
        <v>0</v>
      </c>
      <c r="BA243">
        <v>500</v>
      </c>
      <c r="BB243">
        <f t="shared" si="270"/>
        <v>38070</v>
      </c>
      <c r="BC243">
        <v>0</v>
      </c>
      <c r="BD243">
        <v>0</v>
      </c>
      <c r="BE243">
        <f t="shared" si="271"/>
        <v>150</v>
      </c>
      <c r="BF243">
        <f t="shared" si="272"/>
        <v>37920</v>
      </c>
      <c r="BG243">
        <v>28900</v>
      </c>
      <c r="BH243">
        <f t="shared" si="273"/>
        <v>4046.0000000000005</v>
      </c>
      <c r="BI243">
        <f t="shared" si="274"/>
        <v>3468</v>
      </c>
      <c r="BJ243">
        <v>0</v>
      </c>
      <c r="BK243">
        <v>500</v>
      </c>
      <c r="BL243">
        <f t="shared" si="275"/>
        <v>36914</v>
      </c>
      <c r="BM243">
        <v>0</v>
      </c>
      <c r="BN243">
        <v>0</v>
      </c>
      <c r="BO243">
        <f t="shared" si="276"/>
        <v>150</v>
      </c>
      <c r="BP243">
        <f t="shared" si="277"/>
        <v>36764</v>
      </c>
      <c r="BQ243">
        <v>28900</v>
      </c>
      <c r="BR243">
        <f t="shared" si="278"/>
        <v>4046.0000000000005</v>
      </c>
      <c r="BS243">
        <f t="shared" si="279"/>
        <v>3468</v>
      </c>
      <c r="BT243">
        <v>0</v>
      </c>
      <c r="BU243">
        <v>500</v>
      </c>
      <c r="BV243">
        <f t="shared" si="280"/>
        <v>36914</v>
      </c>
      <c r="BW243">
        <v>0</v>
      </c>
      <c r="BX243">
        <v>0</v>
      </c>
      <c r="BY243">
        <f t="shared" si="281"/>
        <v>150</v>
      </c>
      <c r="BZ243">
        <f t="shared" si="282"/>
        <v>36764</v>
      </c>
      <c r="CA243">
        <v>28900</v>
      </c>
      <c r="CB243">
        <f t="shared" si="283"/>
        <v>4046.0000000000005</v>
      </c>
      <c r="CC243">
        <f t="shared" si="284"/>
        <v>3468</v>
      </c>
      <c r="CD243">
        <v>0</v>
      </c>
      <c r="CE243">
        <v>500</v>
      </c>
      <c r="CF243">
        <f t="shared" si="285"/>
        <v>36914</v>
      </c>
      <c r="CG243">
        <v>0</v>
      </c>
      <c r="CH243">
        <v>0</v>
      </c>
      <c r="CI243">
        <f t="shared" si="286"/>
        <v>150</v>
      </c>
      <c r="CJ243">
        <f t="shared" si="287"/>
        <v>36764</v>
      </c>
      <c r="CK243">
        <v>28900</v>
      </c>
      <c r="CL243">
        <f t="shared" si="288"/>
        <v>4046.0000000000005</v>
      </c>
      <c r="CM243">
        <f t="shared" si="289"/>
        <v>3468</v>
      </c>
      <c r="CN243">
        <v>0</v>
      </c>
      <c r="CO243">
        <v>500</v>
      </c>
      <c r="CP243">
        <f t="shared" si="290"/>
        <v>36914</v>
      </c>
      <c r="CQ243">
        <v>0</v>
      </c>
      <c r="CR243">
        <v>0</v>
      </c>
      <c r="CS243">
        <f t="shared" si="291"/>
        <v>150</v>
      </c>
      <c r="CT243">
        <f t="shared" si="292"/>
        <v>36764</v>
      </c>
      <c r="CU243">
        <v>28900</v>
      </c>
      <c r="CV243">
        <f t="shared" si="293"/>
        <v>4046.0000000000005</v>
      </c>
      <c r="CW243">
        <f t="shared" si="294"/>
        <v>3468</v>
      </c>
      <c r="CX243">
        <v>0</v>
      </c>
      <c r="CY243">
        <v>500</v>
      </c>
      <c r="CZ243">
        <f t="shared" si="295"/>
        <v>36914</v>
      </c>
      <c r="DA243">
        <v>0</v>
      </c>
      <c r="DB243">
        <v>0</v>
      </c>
      <c r="DC243">
        <f t="shared" si="296"/>
        <v>150</v>
      </c>
      <c r="DD243">
        <f t="shared" si="297"/>
        <v>36764</v>
      </c>
      <c r="DE243">
        <v>28900</v>
      </c>
      <c r="DF243">
        <f t="shared" si="298"/>
        <v>4046.0000000000005</v>
      </c>
      <c r="DG243">
        <f t="shared" si="299"/>
        <v>3468</v>
      </c>
      <c r="DH243">
        <v>0</v>
      </c>
      <c r="DI243">
        <v>500</v>
      </c>
      <c r="DJ243">
        <f t="shared" si="300"/>
        <v>36914</v>
      </c>
      <c r="DK243">
        <v>0</v>
      </c>
      <c r="DL243">
        <v>0</v>
      </c>
      <c r="DM243">
        <f t="shared" si="301"/>
        <v>150</v>
      </c>
      <c r="DN243">
        <f t="shared" si="302"/>
        <v>36764</v>
      </c>
      <c r="DO243">
        <v>28900</v>
      </c>
      <c r="DP243">
        <f t="shared" si="303"/>
        <v>4046.0000000000005</v>
      </c>
      <c r="DQ243">
        <f t="shared" si="304"/>
        <v>3468</v>
      </c>
      <c r="DR243">
        <v>0</v>
      </c>
      <c r="DS243">
        <v>500</v>
      </c>
      <c r="DT243">
        <f t="shared" si="305"/>
        <v>36914</v>
      </c>
      <c r="DU243">
        <v>0</v>
      </c>
      <c r="DV243">
        <v>0</v>
      </c>
      <c r="DW243">
        <f t="shared" si="306"/>
        <v>150</v>
      </c>
      <c r="DX243">
        <f t="shared" si="307"/>
        <v>36764</v>
      </c>
      <c r="DY243">
        <f t="shared" si="308"/>
        <v>406054</v>
      </c>
      <c r="DZ243">
        <f t="shared" si="240"/>
        <v>1650</v>
      </c>
      <c r="EA243">
        <f t="shared" si="241"/>
        <v>50000</v>
      </c>
      <c r="EB243">
        <v>0</v>
      </c>
      <c r="EC243">
        <f t="shared" si="242"/>
        <v>354404</v>
      </c>
      <c r="ED243">
        <f t="shared" si="243"/>
        <v>0</v>
      </c>
      <c r="EE243">
        <f t="shared" si="244"/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f t="shared" si="245"/>
        <v>0</v>
      </c>
      <c r="EQ243">
        <f t="shared" si="309"/>
        <v>0</v>
      </c>
      <c r="ER243">
        <f t="shared" si="246"/>
        <v>354404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f t="shared" si="310"/>
        <v>0</v>
      </c>
      <c r="FA243">
        <f t="shared" si="311"/>
        <v>354404</v>
      </c>
      <c r="FB243">
        <f t="shared" si="312"/>
        <v>5220</v>
      </c>
      <c r="FC243">
        <f t="shared" si="313"/>
        <v>0</v>
      </c>
      <c r="FD243">
        <f t="shared" si="314"/>
        <v>5220</v>
      </c>
      <c r="FE243">
        <f t="shared" si="315"/>
        <v>0</v>
      </c>
      <c r="FF243">
        <f t="shared" si="316"/>
        <v>0</v>
      </c>
      <c r="FG243">
        <f t="shared" si="317"/>
        <v>0</v>
      </c>
      <c r="FH243">
        <v>0</v>
      </c>
      <c r="FI243">
        <f t="shared" si="318"/>
        <v>0</v>
      </c>
      <c r="FJ243" t="b">
        <f t="shared" si="319"/>
        <v>0</v>
      </c>
    </row>
    <row r="244" spans="1:166" x14ac:dyDescent="0.25">
      <c r="A244" s="1">
        <f>_xlfn.AGGREGATE(3,5,$B$2:B244)</f>
        <v>118</v>
      </c>
      <c r="B244" s="1" t="s">
        <v>608</v>
      </c>
      <c r="C244" s="1" t="s">
        <v>609</v>
      </c>
      <c r="D244" s="1" t="s">
        <v>828</v>
      </c>
      <c r="E244" s="1" t="s">
        <v>846</v>
      </c>
      <c r="F244" s="1">
        <v>0</v>
      </c>
      <c r="G244" s="1">
        <v>6000</v>
      </c>
      <c r="H244" s="1">
        <v>36600</v>
      </c>
      <c r="I244" s="1">
        <f t="shared" si="247"/>
        <v>3660</v>
      </c>
      <c r="J244" s="1">
        <f t="shared" si="248"/>
        <v>4392</v>
      </c>
      <c r="K244" s="1">
        <v>400</v>
      </c>
      <c r="L244" s="1">
        <v>500</v>
      </c>
      <c r="M244" s="1">
        <f t="shared" si="249"/>
        <v>45552</v>
      </c>
      <c r="N244" s="1">
        <v>3000</v>
      </c>
      <c r="O244" s="1">
        <v>0</v>
      </c>
      <c r="P244" s="1">
        <f t="shared" si="250"/>
        <v>200</v>
      </c>
      <c r="Q244" s="1">
        <f t="shared" si="251"/>
        <v>42352</v>
      </c>
      <c r="R244" s="1">
        <v>36600</v>
      </c>
      <c r="S244" s="1">
        <f t="shared" si="252"/>
        <v>3660</v>
      </c>
      <c r="T244" s="1">
        <f t="shared" si="253"/>
        <v>4392</v>
      </c>
      <c r="U244" s="1">
        <v>400</v>
      </c>
      <c r="V244" s="1">
        <v>500</v>
      </c>
      <c r="W244" s="1">
        <f t="shared" si="254"/>
        <v>45552</v>
      </c>
      <c r="X244" s="1">
        <v>3000</v>
      </c>
      <c r="Y244" s="1">
        <v>0</v>
      </c>
      <c r="Z244" s="1">
        <f t="shared" si="255"/>
        <v>200</v>
      </c>
      <c r="AA244" s="1">
        <f t="shared" si="256"/>
        <v>42352</v>
      </c>
      <c r="AB244" s="1">
        <v>36600</v>
      </c>
      <c r="AC244" s="1">
        <f t="shared" si="257"/>
        <v>5124.0000000000009</v>
      </c>
      <c r="AD244" s="1">
        <f t="shared" si="258"/>
        <v>4392</v>
      </c>
      <c r="AE244" s="1">
        <v>400</v>
      </c>
      <c r="AF244" s="1">
        <v>500</v>
      </c>
      <c r="AG244" s="1">
        <f t="shared" si="259"/>
        <v>47016</v>
      </c>
      <c r="AH244" s="1">
        <v>3000</v>
      </c>
      <c r="AI244" s="1">
        <v>0</v>
      </c>
      <c r="AJ244" s="1">
        <f t="shared" si="260"/>
        <v>200</v>
      </c>
      <c r="AK244" s="1">
        <f t="shared" si="261"/>
        <v>43816</v>
      </c>
      <c r="AL244" s="1">
        <v>36600</v>
      </c>
      <c r="AM244" s="1">
        <f t="shared" si="262"/>
        <v>5124.0000000000009</v>
      </c>
      <c r="AN244" s="1">
        <f t="shared" si="263"/>
        <v>4392</v>
      </c>
      <c r="AO244" s="1">
        <v>400</v>
      </c>
      <c r="AP244" s="1">
        <v>500</v>
      </c>
      <c r="AQ244" s="1">
        <f t="shared" si="264"/>
        <v>47016</v>
      </c>
      <c r="AR244" s="1">
        <v>3000</v>
      </c>
      <c r="AS244" s="1">
        <v>0</v>
      </c>
      <c r="AT244" s="1">
        <f t="shared" si="265"/>
        <v>200</v>
      </c>
      <c r="AU244" s="1">
        <f t="shared" si="266"/>
        <v>43816</v>
      </c>
      <c r="AV244" s="1">
        <v>37700</v>
      </c>
      <c r="AW244" s="1">
        <f t="shared" si="267"/>
        <v>5278.0000000000009</v>
      </c>
      <c r="AX244" s="1">
        <f t="shared" si="268"/>
        <v>1464</v>
      </c>
      <c r="AY244" s="1">
        <f t="shared" si="269"/>
        <v>4524</v>
      </c>
      <c r="AZ244" s="1">
        <v>400</v>
      </c>
      <c r="BA244" s="1">
        <v>500</v>
      </c>
      <c r="BB244" s="1">
        <f t="shared" si="270"/>
        <v>49866</v>
      </c>
      <c r="BC244" s="1">
        <v>3000</v>
      </c>
      <c r="BD244" s="1">
        <v>0</v>
      </c>
      <c r="BE244" s="1">
        <f t="shared" si="271"/>
        <v>200</v>
      </c>
      <c r="BF244" s="1">
        <f t="shared" si="272"/>
        <v>46666</v>
      </c>
      <c r="BG244" s="1">
        <v>37700</v>
      </c>
      <c r="BH244" s="1">
        <f t="shared" si="273"/>
        <v>5278.0000000000009</v>
      </c>
      <c r="BI244" s="1">
        <f t="shared" si="274"/>
        <v>4524</v>
      </c>
      <c r="BJ244" s="1">
        <v>400</v>
      </c>
      <c r="BK244" s="1">
        <v>500</v>
      </c>
      <c r="BL244" s="1">
        <f t="shared" si="275"/>
        <v>48402</v>
      </c>
      <c r="BM244" s="1">
        <v>3000</v>
      </c>
      <c r="BN244" s="1">
        <v>0</v>
      </c>
      <c r="BO244" s="1">
        <f t="shared" si="276"/>
        <v>200</v>
      </c>
      <c r="BP244" s="1">
        <f t="shared" si="277"/>
        <v>45202</v>
      </c>
      <c r="BQ244" s="1">
        <v>37700</v>
      </c>
      <c r="BR244" s="1">
        <f t="shared" si="278"/>
        <v>5278.0000000000009</v>
      </c>
      <c r="BS244" s="1">
        <f t="shared" si="279"/>
        <v>4524</v>
      </c>
      <c r="BT244" s="1">
        <v>400</v>
      </c>
      <c r="BU244" s="1">
        <v>500</v>
      </c>
      <c r="BV244" s="1">
        <f t="shared" si="280"/>
        <v>48402</v>
      </c>
      <c r="BW244" s="1">
        <v>3000</v>
      </c>
      <c r="BX244" s="1">
        <v>0</v>
      </c>
      <c r="BY244" s="1">
        <f t="shared" si="281"/>
        <v>200</v>
      </c>
      <c r="BZ244" s="1">
        <f t="shared" si="282"/>
        <v>45202</v>
      </c>
      <c r="CA244" s="1">
        <v>37700</v>
      </c>
      <c r="CB244" s="1">
        <f t="shared" si="283"/>
        <v>5278.0000000000009</v>
      </c>
      <c r="CC244" s="1">
        <f t="shared" si="284"/>
        <v>4524</v>
      </c>
      <c r="CD244" s="1">
        <v>400</v>
      </c>
      <c r="CE244" s="1">
        <v>500</v>
      </c>
      <c r="CF244" s="1">
        <f t="shared" si="285"/>
        <v>48402</v>
      </c>
      <c r="CG244" s="1">
        <v>3000</v>
      </c>
      <c r="CH244" s="1">
        <v>0</v>
      </c>
      <c r="CI244" s="1">
        <f t="shared" si="286"/>
        <v>200</v>
      </c>
      <c r="CJ244" s="1">
        <f t="shared" si="287"/>
        <v>45202</v>
      </c>
      <c r="CK244" s="1">
        <v>37700</v>
      </c>
      <c r="CL244" s="1">
        <f t="shared" si="288"/>
        <v>5278.0000000000009</v>
      </c>
      <c r="CM244" s="1">
        <f t="shared" si="289"/>
        <v>4524</v>
      </c>
      <c r="CN244" s="1">
        <v>400</v>
      </c>
      <c r="CO244" s="1">
        <v>500</v>
      </c>
      <c r="CP244" s="1">
        <f t="shared" si="290"/>
        <v>48402</v>
      </c>
      <c r="CQ244" s="1">
        <v>3000</v>
      </c>
      <c r="CR244" s="1">
        <v>0</v>
      </c>
      <c r="CS244" s="1">
        <f t="shared" si="291"/>
        <v>200</v>
      </c>
      <c r="CT244" s="1">
        <f t="shared" si="292"/>
        <v>45202</v>
      </c>
      <c r="CU244" s="1">
        <v>37700</v>
      </c>
      <c r="CV244" s="1">
        <f t="shared" si="293"/>
        <v>5278.0000000000009</v>
      </c>
      <c r="CW244" s="1">
        <f t="shared" si="294"/>
        <v>4524</v>
      </c>
      <c r="CX244" s="1">
        <v>400</v>
      </c>
      <c r="CY244" s="1">
        <v>500</v>
      </c>
      <c r="CZ244" s="1">
        <f t="shared" si="295"/>
        <v>48402</v>
      </c>
      <c r="DA244" s="1">
        <v>3000</v>
      </c>
      <c r="DB244" s="1">
        <v>0</v>
      </c>
      <c r="DC244" s="1">
        <f t="shared" si="296"/>
        <v>200</v>
      </c>
      <c r="DD244" s="1">
        <f t="shared" si="297"/>
        <v>45202</v>
      </c>
      <c r="DE244" s="1">
        <v>37700</v>
      </c>
      <c r="DF244" s="1">
        <f t="shared" si="298"/>
        <v>5278.0000000000009</v>
      </c>
      <c r="DG244" s="1">
        <f t="shared" si="299"/>
        <v>4524</v>
      </c>
      <c r="DH244" s="1">
        <v>400</v>
      </c>
      <c r="DI244" s="1">
        <v>500</v>
      </c>
      <c r="DJ244" s="1">
        <f t="shared" si="300"/>
        <v>48402</v>
      </c>
      <c r="DK244" s="1">
        <v>3000</v>
      </c>
      <c r="DL244" s="1">
        <v>0</v>
      </c>
      <c r="DM244" s="1">
        <f t="shared" si="301"/>
        <v>200</v>
      </c>
      <c r="DN244" s="1">
        <f t="shared" si="302"/>
        <v>45202</v>
      </c>
      <c r="DO244" s="1">
        <v>37700</v>
      </c>
      <c r="DP244" s="1">
        <f t="shared" si="303"/>
        <v>5278.0000000000009</v>
      </c>
      <c r="DQ244" s="1">
        <f t="shared" si="304"/>
        <v>4524</v>
      </c>
      <c r="DR244" s="1">
        <v>400</v>
      </c>
      <c r="DS244" s="1">
        <v>500</v>
      </c>
      <c r="DT244" s="1">
        <f t="shared" si="305"/>
        <v>48402</v>
      </c>
      <c r="DU244" s="1">
        <v>3000</v>
      </c>
      <c r="DV244" s="1">
        <v>0</v>
      </c>
      <c r="DW244" s="1">
        <f t="shared" si="306"/>
        <v>200</v>
      </c>
      <c r="DX244" s="1">
        <f t="shared" si="307"/>
        <v>45202</v>
      </c>
      <c r="DY244" s="1">
        <f t="shared" si="308"/>
        <v>579816</v>
      </c>
      <c r="DZ244" s="1">
        <f t="shared" si="240"/>
        <v>2400</v>
      </c>
      <c r="EA244" s="1">
        <f t="shared" si="241"/>
        <v>50000</v>
      </c>
      <c r="EB244" s="1">
        <v>0</v>
      </c>
      <c r="EC244" s="1">
        <f t="shared" si="242"/>
        <v>527416</v>
      </c>
      <c r="ED244" s="1">
        <f t="shared" si="243"/>
        <v>36000</v>
      </c>
      <c r="EE244" s="1">
        <f t="shared" si="244"/>
        <v>0</v>
      </c>
      <c r="EF244" s="1">
        <v>0</v>
      </c>
      <c r="EG244" s="1">
        <v>0</v>
      </c>
      <c r="EH244" s="1">
        <v>0</v>
      </c>
      <c r="EI244" s="1">
        <v>0</v>
      </c>
      <c r="EJ244" s="1">
        <v>0</v>
      </c>
      <c r="EK244" s="1">
        <v>0</v>
      </c>
      <c r="EL244" s="1">
        <v>0</v>
      </c>
      <c r="EM244" s="1">
        <v>0</v>
      </c>
      <c r="EN244" s="1">
        <v>0</v>
      </c>
      <c r="EO244" s="1">
        <v>0</v>
      </c>
      <c r="EP244" s="1">
        <f t="shared" si="245"/>
        <v>36000</v>
      </c>
      <c r="EQ244" s="1">
        <f t="shared" si="309"/>
        <v>36000</v>
      </c>
      <c r="ER244" s="1">
        <f t="shared" si="246"/>
        <v>491416</v>
      </c>
      <c r="ES244" s="1">
        <v>0</v>
      </c>
      <c r="ET244" s="1">
        <v>0</v>
      </c>
      <c r="EU244" s="1">
        <v>0</v>
      </c>
      <c r="EV244" s="1">
        <v>0</v>
      </c>
      <c r="EW244" s="1">
        <v>0</v>
      </c>
      <c r="EX244" s="1">
        <v>0</v>
      </c>
      <c r="EY244" s="1">
        <v>0</v>
      </c>
      <c r="EZ244" s="1">
        <f t="shared" si="310"/>
        <v>0</v>
      </c>
      <c r="FA244" s="1">
        <f t="shared" si="311"/>
        <v>491416</v>
      </c>
      <c r="FB244" s="1">
        <f t="shared" si="312"/>
        <v>12071</v>
      </c>
      <c r="FC244" s="1">
        <f t="shared" si="313"/>
        <v>0</v>
      </c>
      <c r="FD244" s="1">
        <f t="shared" si="314"/>
        <v>12071</v>
      </c>
      <c r="FE244" s="1">
        <f t="shared" si="315"/>
        <v>0</v>
      </c>
      <c r="FF244" s="1">
        <f t="shared" si="316"/>
        <v>0</v>
      </c>
      <c r="FG244" s="1">
        <f t="shared" si="317"/>
        <v>0</v>
      </c>
      <c r="FH244" s="1">
        <v>0</v>
      </c>
      <c r="FI244" s="1">
        <f t="shared" si="318"/>
        <v>0</v>
      </c>
      <c r="FJ244" s="1" t="b">
        <f t="shared" si="319"/>
        <v>1</v>
      </c>
    </row>
    <row r="245" spans="1:166" x14ac:dyDescent="0.25">
      <c r="A245" s="1">
        <f>_xlfn.AGGREGATE(3,5,$B$2:B245)</f>
        <v>119</v>
      </c>
      <c r="B245" s="1" t="s">
        <v>610</v>
      </c>
      <c r="C245" s="1" t="s">
        <v>611</v>
      </c>
      <c r="D245" s="1" t="s">
        <v>828</v>
      </c>
      <c r="E245" s="1" t="s">
        <v>846</v>
      </c>
      <c r="F245" s="1">
        <v>0</v>
      </c>
      <c r="G245" s="1">
        <v>0</v>
      </c>
      <c r="H245" s="1">
        <v>45900</v>
      </c>
      <c r="I245" s="1">
        <f t="shared" si="247"/>
        <v>4590</v>
      </c>
      <c r="J245" s="1">
        <f t="shared" si="248"/>
        <v>5508</v>
      </c>
      <c r="K245" s="1">
        <v>0</v>
      </c>
      <c r="L245" s="1">
        <v>500</v>
      </c>
      <c r="M245" s="1">
        <f t="shared" si="249"/>
        <v>56498</v>
      </c>
      <c r="N245" s="1">
        <v>3000</v>
      </c>
      <c r="O245" s="1">
        <v>0</v>
      </c>
      <c r="P245" s="1">
        <f t="shared" si="250"/>
        <v>200</v>
      </c>
      <c r="Q245" s="1">
        <f t="shared" si="251"/>
        <v>53298</v>
      </c>
      <c r="R245" s="1">
        <v>45900</v>
      </c>
      <c r="S245" s="1">
        <f t="shared" si="252"/>
        <v>4590</v>
      </c>
      <c r="T245" s="1">
        <f t="shared" si="253"/>
        <v>5508</v>
      </c>
      <c r="U245" s="1">
        <v>0</v>
      </c>
      <c r="V245" s="1">
        <v>500</v>
      </c>
      <c r="W245" s="1">
        <f t="shared" si="254"/>
        <v>56498</v>
      </c>
      <c r="X245" s="1">
        <v>3000</v>
      </c>
      <c r="Y245" s="1">
        <v>0</v>
      </c>
      <c r="Z245" s="1">
        <f t="shared" si="255"/>
        <v>200</v>
      </c>
      <c r="AA245" s="1">
        <f t="shared" si="256"/>
        <v>53298</v>
      </c>
      <c r="AB245" s="1">
        <v>45900</v>
      </c>
      <c r="AC245" s="1">
        <f t="shared" si="257"/>
        <v>6426.0000000000009</v>
      </c>
      <c r="AD245" s="1">
        <f t="shared" si="258"/>
        <v>5508</v>
      </c>
      <c r="AE245" s="1">
        <v>0</v>
      </c>
      <c r="AF245" s="1">
        <v>500</v>
      </c>
      <c r="AG245" s="1">
        <f t="shared" si="259"/>
        <v>58334</v>
      </c>
      <c r="AH245" s="1">
        <v>3000</v>
      </c>
      <c r="AI245" s="1">
        <v>0</v>
      </c>
      <c r="AJ245" s="1">
        <f t="shared" si="260"/>
        <v>200</v>
      </c>
      <c r="AK245" s="1">
        <f t="shared" si="261"/>
        <v>55134</v>
      </c>
      <c r="AL245" s="1">
        <v>45900</v>
      </c>
      <c r="AM245" s="1">
        <f t="shared" si="262"/>
        <v>6426.0000000000009</v>
      </c>
      <c r="AN245" s="1">
        <f t="shared" si="263"/>
        <v>5508</v>
      </c>
      <c r="AO245" s="1">
        <v>0</v>
      </c>
      <c r="AP245" s="1">
        <v>500</v>
      </c>
      <c r="AQ245" s="1">
        <f t="shared" si="264"/>
        <v>58334</v>
      </c>
      <c r="AR245" s="1">
        <v>3000</v>
      </c>
      <c r="AS245" s="1">
        <v>0</v>
      </c>
      <c r="AT245" s="1">
        <f t="shared" si="265"/>
        <v>200</v>
      </c>
      <c r="AU245" s="1">
        <f t="shared" si="266"/>
        <v>55134</v>
      </c>
      <c r="AV245" s="1">
        <v>47300</v>
      </c>
      <c r="AW245" s="1">
        <f t="shared" si="267"/>
        <v>6622.0000000000009</v>
      </c>
      <c r="AX245" s="1">
        <f t="shared" si="268"/>
        <v>1836</v>
      </c>
      <c r="AY245" s="1">
        <f t="shared" si="269"/>
        <v>5676</v>
      </c>
      <c r="AZ245" s="1">
        <v>0</v>
      </c>
      <c r="BA245" s="1">
        <v>500</v>
      </c>
      <c r="BB245" s="1">
        <f t="shared" si="270"/>
        <v>61934</v>
      </c>
      <c r="BC245" s="1">
        <v>3000</v>
      </c>
      <c r="BD245" s="1">
        <v>0</v>
      </c>
      <c r="BE245" s="1">
        <f t="shared" si="271"/>
        <v>200</v>
      </c>
      <c r="BF245" s="1">
        <f t="shared" si="272"/>
        <v>58734</v>
      </c>
      <c r="BG245" s="1">
        <v>47300</v>
      </c>
      <c r="BH245" s="1">
        <f t="shared" si="273"/>
        <v>6622.0000000000009</v>
      </c>
      <c r="BI245" s="1">
        <f t="shared" si="274"/>
        <v>5676</v>
      </c>
      <c r="BJ245" s="1">
        <v>0</v>
      </c>
      <c r="BK245" s="1">
        <v>500</v>
      </c>
      <c r="BL245" s="1">
        <f t="shared" si="275"/>
        <v>60098</v>
      </c>
      <c r="BM245" s="1">
        <v>3000</v>
      </c>
      <c r="BN245" s="1">
        <v>0</v>
      </c>
      <c r="BO245" s="1">
        <f t="shared" si="276"/>
        <v>200</v>
      </c>
      <c r="BP245" s="1">
        <f t="shared" si="277"/>
        <v>56898</v>
      </c>
      <c r="BQ245" s="1">
        <v>47300</v>
      </c>
      <c r="BR245" s="1">
        <f t="shared" si="278"/>
        <v>6622.0000000000009</v>
      </c>
      <c r="BS245" s="1">
        <f t="shared" si="279"/>
        <v>5676</v>
      </c>
      <c r="BT245" s="1">
        <v>0</v>
      </c>
      <c r="BU245" s="1">
        <v>500</v>
      </c>
      <c r="BV245" s="1">
        <f t="shared" si="280"/>
        <v>60098</v>
      </c>
      <c r="BW245" s="1">
        <v>3000</v>
      </c>
      <c r="BX245" s="1">
        <v>0</v>
      </c>
      <c r="BY245" s="1">
        <f t="shared" si="281"/>
        <v>200</v>
      </c>
      <c r="BZ245" s="1">
        <f t="shared" si="282"/>
        <v>56898</v>
      </c>
      <c r="CA245" s="1">
        <v>47300</v>
      </c>
      <c r="CB245" s="1">
        <f t="shared" si="283"/>
        <v>6622.0000000000009</v>
      </c>
      <c r="CC245" s="1">
        <f t="shared" si="284"/>
        <v>5676</v>
      </c>
      <c r="CD245" s="1">
        <v>0</v>
      </c>
      <c r="CE245" s="1">
        <v>500</v>
      </c>
      <c r="CF245" s="1">
        <f t="shared" si="285"/>
        <v>60098</v>
      </c>
      <c r="CG245" s="1">
        <v>3000</v>
      </c>
      <c r="CH245" s="1">
        <v>0</v>
      </c>
      <c r="CI245" s="1">
        <f t="shared" si="286"/>
        <v>200</v>
      </c>
      <c r="CJ245" s="1">
        <f t="shared" si="287"/>
        <v>56898</v>
      </c>
      <c r="CK245" s="1">
        <v>47300</v>
      </c>
      <c r="CL245" s="1">
        <f t="shared" si="288"/>
        <v>6622.0000000000009</v>
      </c>
      <c r="CM245" s="1">
        <f t="shared" si="289"/>
        <v>5676</v>
      </c>
      <c r="CN245" s="1">
        <v>0</v>
      </c>
      <c r="CO245" s="1">
        <v>500</v>
      </c>
      <c r="CP245" s="1">
        <f t="shared" si="290"/>
        <v>60098</v>
      </c>
      <c r="CQ245" s="1">
        <v>3000</v>
      </c>
      <c r="CR245" s="1">
        <v>0</v>
      </c>
      <c r="CS245" s="1">
        <f t="shared" si="291"/>
        <v>200</v>
      </c>
      <c r="CT245" s="1">
        <f t="shared" si="292"/>
        <v>56898</v>
      </c>
      <c r="CU245" s="1">
        <v>47300</v>
      </c>
      <c r="CV245" s="1">
        <f t="shared" si="293"/>
        <v>6622.0000000000009</v>
      </c>
      <c r="CW245" s="1">
        <f t="shared" si="294"/>
        <v>5676</v>
      </c>
      <c r="CX245" s="1">
        <v>0</v>
      </c>
      <c r="CY245" s="1">
        <v>500</v>
      </c>
      <c r="CZ245" s="1">
        <f t="shared" si="295"/>
        <v>60098</v>
      </c>
      <c r="DA245" s="1">
        <v>3000</v>
      </c>
      <c r="DB245" s="1">
        <v>0</v>
      </c>
      <c r="DC245" s="1">
        <f t="shared" si="296"/>
        <v>200</v>
      </c>
      <c r="DD245" s="1">
        <f t="shared" si="297"/>
        <v>56898</v>
      </c>
      <c r="DE245" s="1">
        <v>47300</v>
      </c>
      <c r="DF245" s="1">
        <f t="shared" si="298"/>
        <v>6622.0000000000009</v>
      </c>
      <c r="DG245" s="1">
        <f t="shared" si="299"/>
        <v>5676</v>
      </c>
      <c r="DH245" s="1">
        <v>0</v>
      </c>
      <c r="DI245" s="1">
        <v>500</v>
      </c>
      <c r="DJ245" s="1">
        <f t="shared" si="300"/>
        <v>60098</v>
      </c>
      <c r="DK245" s="1">
        <v>3000</v>
      </c>
      <c r="DL245" s="1">
        <v>0</v>
      </c>
      <c r="DM245" s="1">
        <f t="shared" si="301"/>
        <v>200</v>
      </c>
      <c r="DN245" s="1">
        <f t="shared" si="302"/>
        <v>56898</v>
      </c>
      <c r="DO245" s="1">
        <v>47300</v>
      </c>
      <c r="DP245" s="1">
        <f t="shared" si="303"/>
        <v>6622.0000000000009</v>
      </c>
      <c r="DQ245" s="1">
        <f t="shared" si="304"/>
        <v>5676</v>
      </c>
      <c r="DR245" s="1">
        <v>0</v>
      </c>
      <c r="DS245" s="1">
        <v>500</v>
      </c>
      <c r="DT245" s="1">
        <f t="shared" si="305"/>
        <v>60098</v>
      </c>
      <c r="DU245" s="1">
        <v>3000</v>
      </c>
      <c r="DV245" s="1">
        <v>0</v>
      </c>
      <c r="DW245" s="1">
        <f t="shared" si="306"/>
        <v>200</v>
      </c>
      <c r="DX245" s="1">
        <f t="shared" si="307"/>
        <v>56898</v>
      </c>
      <c r="DY245" s="1">
        <f t="shared" si="308"/>
        <v>712284</v>
      </c>
      <c r="DZ245" s="1">
        <f t="shared" si="240"/>
        <v>2400</v>
      </c>
      <c r="EA245" s="1">
        <f t="shared" si="241"/>
        <v>50000</v>
      </c>
      <c r="EB245" s="1">
        <v>0</v>
      </c>
      <c r="EC245" s="1">
        <f t="shared" si="242"/>
        <v>659884</v>
      </c>
      <c r="ED245" s="1">
        <f t="shared" si="243"/>
        <v>36000</v>
      </c>
      <c r="EE245" s="1">
        <f t="shared" si="244"/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  <c r="EK245" s="1">
        <v>0</v>
      </c>
      <c r="EL245" s="1">
        <v>0</v>
      </c>
      <c r="EM245" s="1">
        <v>0</v>
      </c>
      <c r="EN245" s="1">
        <v>0</v>
      </c>
      <c r="EO245" s="1">
        <v>0</v>
      </c>
      <c r="EP245" s="1">
        <f t="shared" si="245"/>
        <v>36000</v>
      </c>
      <c r="EQ245" s="1">
        <f t="shared" si="309"/>
        <v>36000</v>
      </c>
      <c r="ER245" s="1">
        <f t="shared" si="246"/>
        <v>623884</v>
      </c>
      <c r="ES245" s="1">
        <v>0</v>
      </c>
      <c r="ET245" s="1">
        <v>0</v>
      </c>
      <c r="EU245" s="1">
        <v>0</v>
      </c>
      <c r="EV245" s="1">
        <v>0</v>
      </c>
      <c r="EW245" s="1">
        <v>0</v>
      </c>
      <c r="EX245" s="1">
        <v>0</v>
      </c>
      <c r="EY245" s="1">
        <v>0</v>
      </c>
      <c r="EZ245" s="1">
        <f t="shared" si="310"/>
        <v>0</v>
      </c>
      <c r="FA245" s="1">
        <f t="shared" si="311"/>
        <v>623884</v>
      </c>
      <c r="FB245" s="1">
        <f t="shared" si="312"/>
        <v>12500</v>
      </c>
      <c r="FC245" s="1">
        <f t="shared" si="313"/>
        <v>12388</v>
      </c>
      <c r="FD245" s="1">
        <f t="shared" si="314"/>
        <v>24888</v>
      </c>
      <c r="FE245" s="1">
        <f t="shared" si="315"/>
        <v>24888</v>
      </c>
      <c r="FF245" s="1">
        <f t="shared" si="316"/>
        <v>995.52</v>
      </c>
      <c r="FG245" s="1">
        <f t="shared" si="317"/>
        <v>25884</v>
      </c>
      <c r="FH245" s="1">
        <v>0</v>
      </c>
      <c r="FI245" s="1">
        <f t="shared" si="318"/>
        <v>25884</v>
      </c>
      <c r="FJ245" s="1" t="b">
        <f t="shared" si="319"/>
        <v>1</v>
      </c>
    </row>
    <row r="246" spans="1:166" x14ac:dyDescent="0.25">
      <c r="A246" s="1">
        <f>_xlfn.AGGREGATE(3,5,$B$2:B246)</f>
        <v>120</v>
      </c>
      <c r="B246" s="1" t="s">
        <v>612</v>
      </c>
      <c r="C246" s="1" t="s">
        <v>613</v>
      </c>
      <c r="D246" s="1" t="s">
        <v>828</v>
      </c>
      <c r="E246" s="1" t="s">
        <v>846</v>
      </c>
      <c r="F246" s="1">
        <v>0</v>
      </c>
      <c r="G246" s="1">
        <v>6000</v>
      </c>
      <c r="H246" s="1">
        <v>32500</v>
      </c>
      <c r="I246" s="1">
        <f t="shared" si="247"/>
        <v>3250</v>
      </c>
      <c r="J246" s="1">
        <f t="shared" si="248"/>
        <v>3900</v>
      </c>
      <c r="K246" s="1">
        <v>0</v>
      </c>
      <c r="L246" s="1">
        <v>500</v>
      </c>
      <c r="M246" s="1">
        <f t="shared" si="249"/>
        <v>40150</v>
      </c>
      <c r="N246" s="1">
        <v>2000</v>
      </c>
      <c r="O246" s="1">
        <v>0</v>
      </c>
      <c r="P246" s="1">
        <f t="shared" si="250"/>
        <v>200</v>
      </c>
      <c r="Q246" s="1">
        <f t="shared" si="251"/>
        <v>37950</v>
      </c>
      <c r="R246" s="1">
        <v>32500</v>
      </c>
      <c r="S246" s="1">
        <f t="shared" si="252"/>
        <v>3250</v>
      </c>
      <c r="T246" s="1">
        <f t="shared" si="253"/>
        <v>3900</v>
      </c>
      <c r="U246" s="1">
        <v>0</v>
      </c>
      <c r="V246" s="1">
        <v>500</v>
      </c>
      <c r="W246" s="1">
        <f t="shared" si="254"/>
        <v>40150</v>
      </c>
      <c r="X246" s="1">
        <v>2000</v>
      </c>
      <c r="Y246" s="1">
        <v>0</v>
      </c>
      <c r="Z246" s="1">
        <f t="shared" si="255"/>
        <v>200</v>
      </c>
      <c r="AA246" s="1">
        <f t="shared" si="256"/>
        <v>37950</v>
      </c>
      <c r="AB246" s="1">
        <v>32500</v>
      </c>
      <c r="AC246" s="1">
        <f t="shared" si="257"/>
        <v>4550</v>
      </c>
      <c r="AD246" s="1">
        <f t="shared" si="258"/>
        <v>3900</v>
      </c>
      <c r="AE246" s="1">
        <v>0</v>
      </c>
      <c r="AF246" s="1">
        <v>500</v>
      </c>
      <c r="AG246" s="1">
        <f t="shared" si="259"/>
        <v>41450</v>
      </c>
      <c r="AH246" s="1">
        <v>2000</v>
      </c>
      <c r="AI246" s="1">
        <v>0</v>
      </c>
      <c r="AJ246" s="1">
        <f t="shared" si="260"/>
        <v>200</v>
      </c>
      <c r="AK246" s="1">
        <f t="shared" si="261"/>
        <v>39250</v>
      </c>
      <c r="AL246" s="1">
        <v>32500</v>
      </c>
      <c r="AM246" s="1">
        <f t="shared" si="262"/>
        <v>4550</v>
      </c>
      <c r="AN246" s="1">
        <f t="shared" si="263"/>
        <v>3900</v>
      </c>
      <c r="AO246" s="1">
        <v>0</v>
      </c>
      <c r="AP246" s="1">
        <v>500</v>
      </c>
      <c r="AQ246" s="1">
        <f t="shared" si="264"/>
        <v>41450</v>
      </c>
      <c r="AR246" s="1">
        <v>2000</v>
      </c>
      <c r="AS246" s="1">
        <v>0</v>
      </c>
      <c r="AT246" s="1">
        <f t="shared" si="265"/>
        <v>200</v>
      </c>
      <c r="AU246" s="1">
        <f t="shared" si="266"/>
        <v>39250</v>
      </c>
      <c r="AV246" s="1">
        <v>33500</v>
      </c>
      <c r="AW246" s="1">
        <f t="shared" si="267"/>
        <v>4690</v>
      </c>
      <c r="AX246" s="1">
        <f t="shared" si="268"/>
        <v>1300</v>
      </c>
      <c r="AY246" s="1">
        <f t="shared" si="269"/>
        <v>4020</v>
      </c>
      <c r="AZ246" s="1">
        <v>0</v>
      </c>
      <c r="BA246" s="1">
        <v>500</v>
      </c>
      <c r="BB246" s="1">
        <f t="shared" si="270"/>
        <v>44010</v>
      </c>
      <c r="BC246" s="1">
        <v>2500</v>
      </c>
      <c r="BD246" s="1">
        <v>0</v>
      </c>
      <c r="BE246" s="1">
        <f t="shared" si="271"/>
        <v>200</v>
      </c>
      <c r="BF246" s="1">
        <f t="shared" si="272"/>
        <v>41310</v>
      </c>
      <c r="BG246" s="1">
        <v>33500</v>
      </c>
      <c r="BH246" s="1">
        <f t="shared" si="273"/>
        <v>4690</v>
      </c>
      <c r="BI246" s="1">
        <f t="shared" si="274"/>
        <v>4020</v>
      </c>
      <c r="BJ246" s="1">
        <v>0</v>
      </c>
      <c r="BK246" s="1">
        <v>500</v>
      </c>
      <c r="BL246" s="1">
        <f t="shared" si="275"/>
        <v>42710</v>
      </c>
      <c r="BM246" s="1">
        <v>2500</v>
      </c>
      <c r="BN246" s="1">
        <v>0</v>
      </c>
      <c r="BO246" s="1">
        <f t="shared" si="276"/>
        <v>200</v>
      </c>
      <c r="BP246" s="1">
        <f t="shared" si="277"/>
        <v>40010</v>
      </c>
      <c r="BQ246" s="1">
        <v>33500</v>
      </c>
      <c r="BR246" s="1">
        <f t="shared" si="278"/>
        <v>4690</v>
      </c>
      <c r="BS246" s="1">
        <f t="shared" si="279"/>
        <v>4020</v>
      </c>
      <c r="BT246" s="1">
        <v>0</v>
      </c>
      <c r="BU246" s="1">
        <v>500</v>
      </c>
      <c r="BV246" s="1">
        <f t="shared" si="280"/>
        <v>42710</v>
      </c>
      <c r="BW246" s="1">
        <v>2500</v>
      </c>
      <c r="BX246" s="1">
        <v>0</v>
      </c>
      <c r="BY246" s="1">
        <f t="shared" si="281"/>
        <v>200</v>
      </c>
      <c r="BZ246" s="1">
        <f t="shared" si="282"/>
        <v>40010</v>
      </c>
      <c r="CA246" s="1">
        <v>33500</v>
      </c>
      <c r="CB246" s="1">
        <f t="shared" si="283"/>
        <v>4690</v>
      </c>
      <c r="CC246" s="1">
        <f t="shared" si="284"/>
        <v>4020</v>
      </c>
      <c r="CD246" s="1">
        <v>0</v>
      </c>
      <c r="CE246" s="1">
        <v>500</v>
      </c>
      <c r="CF246" s="1">
        <f t="shared" si="285"/>
        <v>42710</v>
      </c>
      <c r="CG246" s="1">
        <v>2500</v>
      </c>
      <c r="CH246" s="1">
        <v>0</v>
      </c>
      <c r="CI246" s="1">
        <f t="shared" si="286"/>
        <v>200</v>
      </c>
      <c r="CJ246" s="1">
        <f t="shared" si="287"/>
        <v>40010</v>
      </c>
      <c r="CK246" s="1">
        <v>33500</v>
      </c>
      <c r="CL246" s="1">
        <f t="shared" si="288"/>
        <v>4690</v>
      </c>
      <c r="CM246" s="1">
        <f t="shared" si="289"/>
        <v>4020</v>
      </c>
      <c r="CN246" s="1">
        <v>0</v>
      </c>
      <c r="CO246" s="1">
        <v>500</v>
      </c>
      <c r="CP246" s="1">
        <f t="shared" si="290"/>
        <v>42710</v>
      </c>
      <c r="CQ246" s="1">
        <v>2500</v>
      </c>
      <c r="CR246" s="1">
        <v>0</v>
      </c>
      <c r="CS246" s="1">
        <f t="shared" si="291"/>
        <v>200</v>
      </c>
      <c r="CT246" s="1">
        <f t="shared" si="292"/>
        <v>40010</v>
      </c>
      <c r="CU246" s="1">
        <v>33500</v>
      </c>
      <c r="CV246" s="1">
        <f t="shared" si="293"/>
        <v>4690</v>
      </c>
      <c r="CW246" s="1">
        <f t="shared" si="294"/>
        <v>4020</v>
      </c>
      <c r="CX246" s="1">
        <v>0</v>
      </c>
      <c r="CY246" s="1">
        <v>500</v>
      </c>
      <c r="CZ246" s="1">
        <f t="shared" si="295"/>
        <v>42710</v>
      </c>
      <c r="DA246" s="1">
        <v>2500</v>
      </c>
      <c r="DB246" s="1">
        <v>0</v>
      </c>
      <c r="DC246" s="1">
        <f t="shared" si="296"/>
        <v>200</v>
      </c>
      <c r="DD246" s="1">
        <f t="shared" si="297"/>
        <v>40010</v>
      </c>
      <c r="DE246" s="1">
        <v>33500</v>
      </c>
      <c r="DF246" s="1">
        <f t="shared" si="298"/>
        <v>4690</v>
      </c>
      <c r="DG246" s="1">
        <f t="shared" si="299"/>
        <v>4020</v>
      </c>
      <c r="DH246" s="1">
        <v>0</v>
      </c>
      <c r="DI246" s="1">
        <v>500</v>
      </c>
      <c r="DJ246" s="1">
        <f t="shared" si="300"/>
        <v>42710</v>
      </c>
      <c r="DK246" s="1">
        <v>2500</v>
      </c>
      <c r="DL246" s="1">
        <v>0</v>
      </c>
      <c r="DM246" s="1">
        <f t="shared" si="301"/>
        <v>200</v>
      </c>
      <c r="DN246" s="1">
        <f t="shared" si="302"/>
        <v>40010</v>
      </c>
      <c r="DO246" s="1">
        <v>33500</v>
      </c>
      <c r="DP246" s="1">
        <f t="shared" si="303"/>
        <v>4690</v>
      </c>
      <c r="DQ246" s="1">
        <f t="shared" si="304"/>
        <v>4020</v>
      </c>
      <c r="DR246" s="1">
        <v>0</v>
      </c>
      <c r="DS246" s="1">
        <v>500</v>
      </c>
      <c r="DT246" s="1">
        <f t="shared" si="305"/>
        <v>42710</v>
      </c>
      <c r="DU246" s="1">
        <v>2500</v>
      </c>
      <c r="DV246" s="1">
        <v>0</v>
      </c>
      <c r="DW246" s="1">
        <f t="shared" si="306"/>
        <v>200</v>
      </c>
      <c r="DX246" s="1">
        <f t="shared" si="307"/>
        <v>40010</v>
      </c>
      <c r="DY246" s="1">
        <f t="shared" si="308"/>
        <v>512180</v>
      </c>
      <c r="DZ246" s="1">
        <f t="shared" si="240"/>
        <v>2400</v>
      </c>
      <c r="EA246" s="1">
        <f t="shared" si="241"/>
        <v>50000</v>
      </c>
      <c r="EB246" s="1">
        <v>0</v>
      </c>
      <c r="EC246" s="1">
        <f t="shared" si="242"/>
        <v>459780</v>
      </c>
      <c r="ED246" s="1">
        <f t="shared" si="243"/>
        <v>28000</v>
      </c>
      <c r="EE246" s="1">
        <f t="shared" si="244"/>
        <v>0</v>
      </c>
      <c r="EF246" s="1">
        <v>0</v>
      </c>
      <c r="EG246" s="1">
        <v>0</v>
      </c>
      <c r="EH246" s="1">
        <v>0</v>
      </c>
      <c r="EI246" s="1">
        <v>0</v>
      </c>
      <c r="EJ246" s="1">
        <v>0</v>
      </c>
      <c r="EK246" s="1">
        <v>0</v>
      </c>
      <c r="EL246" s="1">
        <v>0</v>
      </c>
      <c r="EM246" s="1">
        <v>0</v>
      </c>
      <c r="EN246" s="1">
        <v>0</v>
      </c>
      <c r="EO246" s="1">
        <v>0</v>
      </c>
      <c r="EP246" s="1">
        <f t="shared" si="245"/>
        <v>28000</v>
      </c>
      <c r="EQ246" s="1">
        <f t="shared" si="309"/>
        <v>28000</v>
      </c>
      <c r="ER246" s="1">
        <f t="shared" si="246"/>
        <v>431780</v>
      </c>
      <c r="ES246" s="1">
        <v>0</v>
      </c>
      <c r="ET246" s="1">
        <v>0</v>
      </c>
      <c r="EU246" s="1">
        <v>0</v>
      </c>
      <c r="EV246" s="1">
        <v>0</v>
      </c>
      <c r="EW246" s="1">
        <v>0</v>
      </c>
      <c r="EX246" s="1">
        <v>0</v>
      </c>
      <c r="EY246" s="1">
        <v>0</v>
      </c>
      <c r="EZ246" s="1">
        <f t="shared" si="310"/>
        <v>0</v>
      </c>
      <c r="FA246" s="1">
        <f t="shared" si="311"/>
        <v>431780</v>
      </c>
      <c r="FB246" s="1">
        <f t="shared" si="312"/>
        <v>9089</v>
      </c>
      <c r="FC246" s="1">
        <f t="shared" si="313"/>
        <v>0</v>
      </c>
      <c r="FD246" s="1">
        <f t="shared" si="314"/>
        <v>9089</v>
      </c>
      <c r="FE246" s="1">
        <f t="shared" si="315"/>
        <v>0</v>
      </c>
      <c r="FF246" s="1">
        <f t="shared" si="316"/>
        <v>0</v>
      </c>
      <c r="FG246" s="1">
        <f t="shared" si="317"/>
        <v>0</v>
      </c>
      <c r="FH246" s="1">
        <v>0</v>
      </c>
      <c r="FI246" s="1">
        <f t="shared" si="318"/>
        <v>0</v>
      </c>
      <c r="FJ246" s="1" t="b">
        <f t="shared" si="319"/>
        <v>1</v>
      </c>
    </row>
    <row r="247" spans="1:166" x14ac:dyDescent="0.25">
      <c r="A247" s="1">
        <f>_xlfn.AGGREGATE(3,5,$B$2:B247)</f>
        <v>121</v>
      </c>
      <c r="B247" s="1" t="s">
        <v>614</v>
      </c>
      <c r="C247" s="1" t="s">
        <v>615</v>
      </c>
      <c r="D247" s="1" t="s">
        <v>828</v>
      </c>
      <c r="E247" s="1" t="s">
        <v>846</v>
      </c>
      <c r="F247" s="1">
        <v>0</v>
      </c>
      <c r="G247" s="1">
        <v>6000</v>
      </c>
      <c r="H247" s="1">
        <v>32500</v>
      </c>
      <c r="I247" s="1">
        <f t="shared" si="247"/>
        <v>3250</v>
      </c>
      <c r="J247" s="1">
        <f t="shared" si="248"/>
        <v>3900</v>
      </c>
      <c r="K247" s="1">
        <v>0</v>
      </c>
      <c r="L247" s="1">
        <v>500</v>
      </c>
      <c r="M247" s="1">
        <f t="shared" si="249"/>
        <v>40150</v>
      </c>
      <c r="N247" s="1">
        <v>2000</v>
      </c>
      <c r="O247" s="1">
        <v>0</v>
      </c>
      <c r="P247" s="1">
        <f t="shared" si="250"/>
        <v>200</v>
      </c>
      <c r="Q247" s="1">
        <f t="shared" si="251"/>
        <v>37950</v>
      </c>
      <c r="R247" s="1">
        <v>32500</v>
      </c>
      <c r="S247" s="1">
        <f t="shared" si="252"/>
        <v>3250</v>
      </c>
      <c r="T247" s="1">
        <f t="shared" si="253"/>
        <v>3900</v>
      </c>
      <c r="U247" s="1">
        <v>0</v>
      </c>
      <c r="V247" s="1">
        <v>500</v>
      </c>
      <c r="W247" s="1">
        <f t="shared" si="254"/>
        <v>40150</v>
      </c>
      <c r="X247" s="1">
        <v>2000</v>
      </c>
      <c r="Y247" s="1">
        <v>0</v>
      </c>
      <c r="Z247" s="1">
        <f t="shared" si="255"/>
        <v>200</v>
      </c>
      <c r="AA247" s="1">
        <f t="shared" si="256"/>
        <v>37950</v>
      </c>
      <c r="AB247" s="1">
        <v>32500</v>
      </c>
      <c r="AC247" s="1">
        <f t="shared" si="257"/>
        <v>4550</v>
      </c>
      <c r="AD247" s="1">
        <f t="shared" si="258"/>
        <v>3900</v>
      </c>
      <c r="AE247" s="1">
        <v>0</v>
      </c>
      <c r="AF247" s="1">
        <v>500</v>
      </c>
      <c r="AG247" s="1">
        <f t="shared" si="259"/>
        <v>41450</v>
      </c>
      <c r="AH247" s="1">
        <v>2000</v>
      </c>
      <c r="AI247" s="1">
        <v>0</v>
      </c>
      <c r="AJ247" s="1">
        <f t="shared" si="260"/>
        <v>200</v>
      </c>
      <c r="AK247" s="1">
        <f t="shared" si="261"/>
        <v>39250</v>
      </c>
      <c r="AL247" s="1">
        <v>32500</v>
      </c>
      <c r="AM247" s="1">
        <f t="shared" si="262"/>
        <v>4550</v>
      </c>
      <c r="AN247" s="1">
        <f t="shared" si="263"/>
        <v>3900</v>
      </c>
      <c r="AO247" s="1">
        <v>0</v>
      </c>
      <c r="AP247" s="1">
        <v>500</v>
      </c>
      <c r="AQ247" s="1">
        <f t="shared" si="264"/>
        <v>41450</v>
      </c>
      <c r="AR247" s="1">
        <v>2000</v>
      </c>
      <c r="AS247" s="1">
        <v>0</v>
      </c>
      <c r="AT247" s="1">
        <f t="shared" si="265"/>
        <v>200</v>
      </c>
      <c r="AU247" s="1">
        <f t="shared" si="266"/>
        <v>39250</v>
      </c>
      <c r="AV247" s="1">
        <v>33500</v>
      </c>
      <c r="AW247" s="1">
        <f t="shared" si="267"/>
        <v>4690</v>
      </c>
      <c r="AX247" s="1">
        <f t="shared" si="268"/>
        <v>1300</v>
      </c>
      <c r="AY247" s="1">
        <f t="shared" si="269"/>
        <v>4020</v>
      </c>
      <c r="AZ247" s="1">
        <v>0</v>
      </c>
      <c r="BA247" s="1">
        <v>500</v>
      </c>
      <c r="BB247" s="1">
        <f t="shared" si="270"/>
        <v>44010</v>
      </c>
      <c r="BC247" s="1">
        <v>2500</v>
      </c>
      <c r="BD247" s="1">
        <v>0</v>
      </c>
      <c r="BE247" s="1">
        <f t="shared" si="271"/>
        <v>200</v>
      </c>
      <c r="BF247" s="1">
        <f t="shared" si="272"/>
        <v>41310</v>
      </c>
      <c r="BG247" s="1">
        <v>33500</v>
      </c>
      <c r="BH247" s="1">
        <f t="shared" si="273"/>
        <v>4690</v>
      </c>
      <c r="BI247" s="1">
        <f t="shared" si="274"/>
        <v>4020</v>
      </c>
      <c r="BJ247" s="1">
        <v>0</v>
      </c>
      <c r="BK247" s="1">
        <v>500</v>
      </c>
      <c r="BL247" s="1">
        <f t="shared" si="275"/>
        <v>42710</v>
      </c>
      <c r="BM247" s="1">
        <v>2500</v>
      </c>
      <c r="BN247" s="1">
        <v>0</v>
      </c>
      <c r="BO247" s="1">
        <f t="shared" si="276"/>
        <v>200</v>
      </c>
      <c r="BP247" s="1">
        <f t="shared" si="277"/>
        <v>40010</v>
      </c>
      <c r="BQ247" s="1">
        <v>33500</v>
      </c>
      <c r="BR247" s="1">
        <f t="shared" si="278"/>
        <v>4690</v>
      </c>
      <c r="BS247" s="1">
        <f t="shared" si="279"/>
        <v>4020</v>
      </c>
      <c r="BT247" s="1">
        <v>0</v>
      </c>
      <c r="BU247" s="1">
        <v>500</v>
      </c>
      <c r="BV247" s="1">
        <f t="shared" si="280"/>
        <v>42710</v>
      </c>
      <c r="BW247" s="1">
        <v>2500</v>
      </c>
      <c r="BX247" s="1">
        <v>0</v>
      </c>
      <c r="BY247" s="1">
        <f t="shared" si="281"/>
        <v>200</v>
      </c>
      <c r="BZ247" s="1">
        <f t="shared" si="282"/>
        <v>40010</v>
      </c>
      <c r="CA247" s="1">
        <v>33500</v>
      </c>
      <c r="CB247" s="1">
        <f t="shared" si="283"/>
        <v>4690</v>
      </c>
      <c r="CC247" s="1">
        <f t="shared" si="284"/>
        <v>4020</v>
      </c>
      <c r="CD247" s="1">
        <v>0</v>
      </c>
      <c r="CE247" s="1">
        <v>500</v>
      </c>
      <c r="CF247" s="1">
        <f t="shared" si="285"/>
        <v>42710</v>
      </c>
      <c r="CG247" s="1">
        <v>2500</v>
      </c>
      <c r="CH247" s="1">
        <v>0</v>
      </c>
      <c r="CI247" s="1">
        <f t="shared" si="286"/>
        <v>200</v>
      </c>
      <c r="CJ247" s="1">
        <f t="shared" si="287"/>
        <v>40010</v>
      </c>
      <c r="CK247" s="1">
        <v>33500</v>
      </c>
      <c r="CL247" s="1">
        <f t="shared" si="288"/>
        <v>4690</v>
      </c>
      <c r="CM247" s="1">
        <f t="shared" si="289"/>
        <v>4020</v>
      </c>
      <c r="CN247" s="1">
        <v>0</v>
      </c>
      <c r="CO247" s="1">
        <v>500</v>
      </c>
      <c r="CP247" s="1">
        <f t="shared" si="290"/>
        <v>42710</v>
      </c>
      <c r="CQ247" s="1">
        <v>2500</v>
      </c>
      <c r="CR247" s="1">
        <v>0</v>
      </c>
      <c r="CS247" s="1">
        <f t="shared" si="291"/>
        <v>200</v>
      </c>
      <c r="CT247" s="1">
        <f t="shared" si="292"/>
        <v>40010</v>
      </c>
      <c r="CU247" s="1">
        <v>33500</v>
      </c>
      <c r="CV247" s="1">
        <f t="shared" si="293"/>
        <v>4690</v>
      </c>
      <c r="CW247" s="1">
        <f t="shared" si="294"/>
        <v>4020</v>
      </c>
      <c r="CX247" s="1">
        <v>0</v>
      </c>
      <c r="CY247" s="1">
        <v>500</v>
      </c>
      <c r="CZ247" s="1">
        <f t="shared" si="295"/>
        <v>42710</v>
      </c>
      <c r="DA247" s="1">
        <v>2500</v>
      </c>
      <c r="DB247" s="1">
        <v>0</v>
      </c>
      <c r="DC247" s="1">
        <f t="shared" si="296"/>
        <v>200</v>
      </c>
      <c r="DD247" s="1">
        <f t="shared" si="297"/>
        <v>40010</v>
      </c>
      <c r="DE247" s="1">
        <v>33500</v>
      </c>
      <c r="DF247" s="1">
        <f t="shared" si="298"/>
        <v>4690</v>
      </c>
      <c r="DG247" s="1">
        <f t="shared" si="299"/>
        <v>4020</v>
      </c>
      <c r="DH247" s="1">
        <v>0</v>
      </c>
      <c r="DI247" s="1">
        <v>500</v>
      </c>
      <c r="DJ247" s="1">
        <f t="shared" si="300"/>
        <v>42710</v>
      </c>
      <c r="DK247" s="1">
        <v>2500</v>
      </c>
      <c r="DL247" s="1">
        <v>0</v>
      </c>
      <c r="DM247" s="1">
        <f t="shared" si="301"/>
        <v>200</v>
      </c>
      <c r="DN247" s="1">
        <f t="shared" si="302"/>
        <v>40010</v>
      </c>
      <c r="DO247" s="1">
        <v>33500</v>
      </c>
      <c r="DP247" s="1">
        <f t="shared" si="303"/>
        <v>4690</v>
      </c>
      <c r="DQ247" s="1">
        <f t="shared" si="304"/>
        <v>4020</v>
      </c>
      <c r="DR247" s="1">
        <v>0</v>
      </c>
      <c r="DS247" s="1">
        <v>500</v>
      </c>
      <c r="DT247" s="1">
        <f t="shared" si="305"/>
        <v>42710</v>
      </c>
      <c r="DU247" s="1">
        <v>2500</v>
      </c>
      <c r="DV247" s="1">
        <v>0</v>
      </c>
      <c r="DW247" s="1">
        <f t="shared" si="306"/>
        <v>200</v>
      </c>
      <c r="DX247" s="1">
        <f t="shared" si="307"/>
        <v>40010</v>
      </c>
      <c r="DY247" s="1">
        <f t="shared" si="308"/>
        <v>512180</v>
      </c>
      <c r="DZ247" s="1">
        <f t="shared" si="240"/>
        <v>2400</v>
      </c>
      <c r="EA247" s="1">
        <f t="shared" si="241"/>
        <v>50000</v>
      </c>
      <c r="EB247" s="1">
        <v>0</v>
      </c>
      <c r="EC247" s="1">
        <f t="shared" si="242"/>
        <v>459780</v>
      </c>
      <c r="ED247" s="1">
        <f t="shared" si="243"/>
        <v>28000</v>
      </c>
      <c r="EE247" s="1">
        <f t="shared" si="244"/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  <c r="EK247" s="1">
        <v>0</v>
      </c>
      <c r="EL247" s="1">
        <v>0</v>
      </c>
      <c r="EM247" s="1">
        <v>0</v>
      </c>
      <c r="EN247" s="1">
        <v>0</v>
      </c>
      <c r="EO247" s="1">
        <v>0</v>
      </c>
      <c r="EP247" s="1">
        <f t="shared" si="245"/>
        <v>28000</v>
      </c>
      <c r="EQ247" s="1">
        <f t="shared" si="309"/>
        <v>28000</v>
      </c>
      <c r="ER247" s="1">
        <f t="shared" si="246"/>
        <v>431780</v>
      </c>
      <c r="ES247" s="1">
        <v>0</v>
      </c>
      <c r="ET247" s="1">
        <v>0</v>
      </c>
      <c r="EU247" s="1">
        <v>0</v>
      </c>
      <c r="EV247" s="1">
        <v>0</v>
      </c>
      <c r="EW247" s="1">
        <v>0</v>
      </c>
      <c r="EX247" s="1">
        <v>0</v>
      </c>
      <c r="EY247" s="1">
        <v>0</v>
      </c>
      <c r="EZ247" s="1">
        <f t="shared" si="310"/>
        <v>0</v>
      </c>
      <c r="FA247" s="1">
        <f t="shared" si="311"/>
        <v>431780</v>
      </c>
      <c r="FB247" s="1">
        <f t="shared" si="312"/>
        <v>9089</v>
      </c>
      <c r="FC247" s="1">
        <f t="shared" si="313"/>
        <v>0</v>
      </c>
      <c r="FD247" s="1">
        <f t="shared" si="314"/>
        <v>9089</v>
      </c>
      <c r="FE247" s="1">
        <f t="shared" si="315"/>
        <v>0</v>
      </c>
      <c r="FF247" s="1">
        <f t="shared" si="316"/>
        <v>0</v>
      </c>
      <c r="FG247" s="1">
        <f t="shared" si="317"/>
        <v>0</v>
      </c>
      <c r="FH247" s="1">
        <v>0</v>
      </c>
      <c r="FI247" s="1">
        <f t="shared" si="318"/>
        <v>0</v>
      </c>
      <c r="FJ247" s="1" t="b">
        <f t="shared" si="319"/>
        <v>1</v>
      </c>
    </row>
    <row r="248" spans="1:166" customFormat="1" hidden="1" x14ac:dyDescent="0.25">
      <c r="A248">
        <f>_xlfn.AGGREGATE(3,5,$B$2:B248)</f>
        <v>121</v>
      </c>
      <c r="B248" t="s">
        <v>616</v>
      </c>
      <c r="C248" t="s">
        <v>617</v>
      </c>
      <c r="D248" t="s">
        <v>828</v>
      </c>
      <c r="E248" t="s">
        <v>846</v>
      </c>
      <c r="F248">
        <v>0</v>
      </c>
      <c r="G248">
        <v>0</v>
      </c>
      <c r="H248">
        <v>0</v>
      </c>
      <c r="I248">
        <f t="shared" si="247"/>
        <v>0</v>
      </c>
      <c r="J248">
        <f t="shared" si="248"/>
        <v>0</v>
      </c>
      <c r="K248">
        <v>0</v>
      </c>
      <c r="L248">
        <v>0</v>
      </c>
      <c r="M248">
        <f t="shared" si="249"/>
        <v>0</v>
      </c>
      <c r="N248">
        <v>0</v>
      </c>
      <c r="O248">
        <v>0</v>
      </c>
      <c r="P248">
        <f t="shared" si="250"/>
        <v>0</v>
      </c>
      <c r="Q248">
        <f t="shared" si="251"/>
        <v>0</v>
      </c>
      <c r="R248">
        <v>28900</v>
      </c>
      <c r="S248">
        <f t="shared" si="252"/>
        <v>2890</v>
      </c>
      <c r="T248">
        <f t="shared" si="253"/>
        <v>3468</v>
      </c>
      <c r="U248">
        <v>0</v>
      </c>
      <c r="V248">
        <v>500</v>
      </c>
      <c r="W248">
        <f t="shared" si="254"/>
        <v>35758</v>
      </c>
      <c r="X248">
        <v>0</v>
      </c>
      <c r="Y248">
        <v>0</v>
      </c>
      <c r="Z248">
        <f t="shared" si="255"/>
        <v>150</v>
      </c>
      <c r="AA248">
        <f t="shared" si="256"/>
        <v>35608</v>
      </c>
      <c r="AB248">
        <v>28900</v>
      </c>
      <c r="AC248">
        <f t="shared" si="257"/>
        <v>4046.0000000000005</v>
      </c>
      <c r="AD248">
        <f t="shared" si="258"/>
        <v>3468</v>
      </c>
      <c r="AE248">
        <v>0</v>
      </c>
      <c r="AF248">
        <v>500</v>
      </c>
      <c r="AG248">
        <f t="shared" si="259"/>
        <v>36914</v>
      </c>
      <c r="AH248">
        <v>0</v>
      </c>
      <c r="AI248">
        <v>0</v>
      </c>
      <c r="AJ248">
        <f t="shared" si="260"/>
        <v>150</v>
      </c>
      <c r="AK248">
        <f t="shared" si="261"/>
        <v>36764</v>
      </c>
      <c r="AL248">
        <v>28900</v>
      </c>
      <c r="AM248">
        <f t="shared" si="262"/>
        <v>4046.0000000000005</v>
      </c>
      <c r="AN248">
        <f t="shared" si="263"/>
        <v>3468</v>
      </c>
      <c r="AO248">
        <v>0</v>
      </c>
      <c r="AP248">
        <v>500</v>
      </c>
      <c r="AQ248">
        <f t="shared" si="264"/>
        <v>36914</v>
      </c>
      <c r="AR248">
        <v>0</v>
      </c>
      <c r="AS248">
        <v>0</v>
      </c>
      <c r="AT248">
        <f t="shared" si="265"/>
        <v>150</v>
      </c>
      <c r="AU248">
        <f t="shared" si="266"/>
        <v>36764</v>
      </c>
      <c r="AV248">
        <v>28900</v>
      </c>
      <c r="AW248">
        <f t="shared" si="267"/>
        <v>4046.0000000000005</v>
      </c>
      <c r="AX248">
        <f t="shared" si="268"/>
        <v>1156</v>
      </c>
      <c r="AY248">
        <f t="shared" si="269"/>
        <v>3468</v>
      </c>
      <c r="AZ248">
        <v>0</v>
      </c>
      <c r="BA248">
        <v>500</v>
      </c>
      <c r="BB248">
        <f t="shared" si="270"/>
        <v>38070</v>
      </c>
      <c r="BC248">
        <v>0</v>
      </c>
      <c r="BD248">
        <v>0</v>
      </c>
      <c r="BE248">
        <f t="shared" si="271"/>
        <v>150</v>
      </c>
      <c r="BF248">
        <f t="shared" si="272"/>
        <v>37920</v>
      </c>
      <c r="BG248">
        <v>28900</v>
      </c>
      <c r="BH248">
        <f t="shared" si="273"/>
        <v>4046.0000000000005</v>
      </c>
      <c r="BI248">
        <f t="shared" si="274"/>
        <v>3468</v>
      </c>
      <c r="BJ248">
        <v>0</v>
      </c>
      <c r="BK248">
        <v>500</v>
      </c>
      <c r="BL248">
        <f t="shared" si="275"/>
        <v>36914</v>
      </c>
      <c r="BM248">
        <v>0</v>
      </c>
      <c r="BN248">
        <v>0</v>
      </c>
      <c r="BO248">
        <f t="shared" si="276"/>
        <v>150</v>
      </c>
      <c r="BP248">
        <f t="shared" si="277"/>
        <v>36764</v>
      </c>
      <c r="BQ248">
        <v>28900</v>
      </c>
      <c r="BR248">
        <f t="shared" si="278"/>
        <v>4046.0000000000005</v>
      </c>
      <c r="BS248">
        <f t="shared" si="279"/>
        <v>3468</v>
      </c>
      <c r="BT248">
        <v>0</v>
      </c>
      <c r="BU248">
        <v>500</v>
      </c>
      <c r="BV248">
        <f t="shared" si="280"/>
        <v>36914</v>
      </c>
      <c r="BW248">
        <v>0</v>
      </c>
      <c r="BX248">
        <v>0</v>
      </c>
      <c r="BY248">
        <f t="shared" si="281"/>
        <v>150</v>
      </c>
      <c r="BZ248">
        <f t="shared" si="282"/>
        <v>36764</v>
      </c>
      <c r="CA248">
        <v>28900</v>
      </c>
      <c r="CB248">
        <f t="shared" si="283"/>
        <v>4046.0000000000005</v>
      </c>
      <c r="CC248">
        <f t="shared" si="284"/>
        <v>3468</v>
      </c>
      <c r="CD248">
        <v>0</v>
      </c>
      <c r="CE248">
        <v>500</v>
      </c>
      <c r="CF248">
        <f t="shared" si="285"/>
        <v>36914</v>
      </c>
      <c r="CG248">
        <v>0</v>
      </c>
      <c r="CH248">
        <v>0</v>
      </c>
      <c r="CI248">
        <f t="shared" si="286"/>
        <v>150</v>
      </c>
      <c r="CJ248">
        <f t="shared" si="287"/>
        <v>36764</v>
      </c>
      <c r="CK248">
        <v>28900</v>
      </c>
      <c r="CL248">
        <f t="shared" si="288"/>
        <v>4046.0000000000005</v>
      </c>
      <c r="CM248">
        <f t="shared" si="289"/>
        <v>3468</v>
      </c>
      <c r="CN248">
        <v>0</v>
      </c>
      <c r="CO248">
        <v>500</v>
      </c>
      <c r="CP248">
        <f t="shared" si="290"/>
        <v>36914</v>
      </c>
      <c r="CQ248">
        <v>0</v>
      </c>
      <c r="CR248">
        <v>0</v>
      </c>
      <c r="CS248">
        <f t="shared" si="291"/>
        <v>150</v>
      </c>
      <c r="CT248">
        <f t="shared" si="292"/>
        <v>36764</v>
      </c>
      <c r="CU248">
        <v>28900</v>
      </c>
      <c r="CV248">
        <f t="shared" si="293"/>
        <v>4046.0000000000005</v>
      </c>
      <c r="CW248">
        <f t="shared" si="294"/>
        <v>3468</v>
      </c>
      <c r="CX248">
        <v>0</v>
      </c>
      <c r="CY248">
        <v>500</v>
      </c>
      <c r="CZ248">
        <f t="shared" si="295"/>
        <v>36914</v>
      </c>
      <c r="DA248">
        <v>0</v>
      </c>
      <c r="DB248">
        <v>0</v>
      </c>
      <c r="DC248">
        <f t="shared" si="296"/>
        <v>150</v>
      </c>
      <c r="DD248">
        <f t="shared" si="297"/>
        <v>36764</v>
      </c>
      <c r="DE248">
        <v>28900</v>
      </c>
      <c r="DF248">
        <f t="shared" si="298"/>
        <v>4046.0000000000005</v>
      </c>
      <c r="DG248">
        <f t="shared" si="299"/>
        <v>3468</v>
      </c>
      <c r="DH248">
        <v>0</v>
      </c>
      <c r="DI248">
        <v>500</v>
      </c>
      <c r="DJ248">
        <f t="shared" si="300"/>
        <v>36914</v>
      </c>
      <c r="DK248">
        <v>0</v>
      </c>
      <c r="DL248">
        <v>0</v>
      </c>
      <c r="DM248">
        <f t="shared" si="301"/>
        <v>150</v>
      </c>
      <c r="DN248">
        <f t="shared" si="302"/>
        <v>36764</v>
      </c>
      <c r="DO248">
        <v>28900</v>
      </c>
      <c r="DP248">
        <f t="shared" si="303"/>
        <v>4046.0000000000005</v>
      </c>
      <c r="DQ248">
        <f t="shared" si="304"/>
        <v>3468</v>
      </c>
      <c r="DR248">
        <v>0</v>
      </c>
      <c r="DS248">
        <v>500</v>
      </c>
      <c r="DT248">
        <f t="shared" si="305"/>
        <v>36914</v>
      </c>
      <c r="DU248">
        <v>0</v>
      </c>
      <c r="DV248">
        <v>0</v>
      </c>
      <c r="DW248">
        <f t="shared" si="306"/>
        <v>150</v>
      </c>
      <c r="DX248">
        <f t="shared" si="307"/>
        <v>36764</v>
      </c>
      <c r="DY248">
        <f t="shared" si="308"/>
        <v>406054</v>
      </c>
      <c r="DZ248">
        <f t="shared" si="240"/>
        <v>1650</v>
      </c>
      <c r="EA248">
        <f t="shared" si="241"/>
        <v>50000</v>
      </c>
      <c r="EB248">
        <v>0</v>
      </c>
      <c r="EC248">
        <f t="shared" si="242"/>
        <v>354404</v>
      </c>
      <c r="ED248">
        <f t="shared" si="243"/>
        <v>0</v>
      </c>
      <c r="EE248">
        <f t="shared" si="244"/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f t="shared" si="245"/>
        <v>0</v>
      </c>
      <c r="EQ248">
        <f t="shared" si="309"/>
        <v>0</v>
      </c>
      <c r="ER248">
        <f t="shared" si="246"/>
        <v>354404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f t="shared" si="310"/>
        <v>0</v>
      </c>
      <c r="FA248">
        <f t="shared" si="311"/>
        <v>354404</v>
      </c>
      <c r="FB248">
        <f t="shared" si="312"/>
        <v>5220</v>
      </c>
      <c r="FC248">
        <f t="shared" si="313"/>
        <v>0</v>
      </c>
      <c r="FD248">
        <f t="shared" si="314"/>
        <v>5220</v>
      </c>
      <c r="FE248">
        <f t="shared" si="315"/>
        <v>0</v>
      </c>
      <c r="FF248">
        <f t="shared" si="316"/>
        <v>0</v>
      </c>
      <c r="FG248">
        <f t="shared" si="317"/>
        <v>0</v>
      </c>
      <c r="FH248">
        <v>0</v>
      </c>
      <c r="FI248">
        <f t="shared" si="318"/>
        <v>0</v>
      </c>
      <c r="FJ248" t="b">
        <f t="shared" si="319"/>
        <v>0</v>
      </c>
    </row>
    <row r="249" spans="1:166" x14ac:dyDescent="0.25">
      <c r="A249" s="1">
        <f>_xlfn.AGGREGATE(3,5,$B$2:B249)</f>
        <v>122</v>
      </c>
      <c r="B249" s="1" t="s">
        <v>618</v>
      </c>
      <c r="C249" s="1" t="s">
        <v>619</v>
      </c>
      <c r="D249" s="1" t="s">
        <v>829</v>
      </c>
      <c r="E249" s="1" t="s">
        <v>846</v>
      </c>
      <c r="F249" s="1">
        <v>0</v>
      </c>
      <c r="G249" s="1">
        <v>0</v>
      </c>
      <c r="H249" s="1">
        <v>47300</v>
      </c>
      <c r="I249" s="1">
        <f t="shared" si="247"/>
        <v>4730</v>
      </c>
      <c r="J249" s="1">
        <f t="shared" si="248"/>
        <v>5676</v>
      </c>
      <c r="K249" s="1">
        <v>400</v>
      </c>
      <c r="L249" s="1">
        <v>500</v>
      </c>
      <c r="M249" s="1">
        <f t="shared" si="249"/>
        <v>58606</v>
      </c>
      <c r="N249" s="1">
        <v>3000</v>
      </c>
      <c r="O249" s="1">
        <v>0</v>
      </c>
      <c r="P249" s="1">
        <f t="shared" si="250"/>
        <v>200</v>
      </c>
      <c r="Q249" s="1">
        <f t="shared" si="251"/>
        <v>55406</v>
      </c>
      <c r="R249" s="1">
        <v>47300</v>
      </c>
      <c r="S249" s="1">
        <f t="shared" si="252"/>
        <v>4730</v>
      </c>
      <c r="T249" s="1">
        <f t="shared" si="253"/>
        <v>5676</v>
      </c>
      <c r="U249" s="1">
        <v>400</v>
      </c>
      <c r="V249" s="1">
        <v>500</v>
      </c>
      <c r="W249" s="1">
        <f t="shared" si="254"/>
        <v>58606</v>
      </c>
      <c r="X249" s="1">
        <v>3000</v>
      </c>
      <c r="Y249" s="1">
        <v>0</v>
      </c>
      <c r="Z249" s="1">
        <f t="shared" si="255"/>
        <v>200</v>
      </c>
      <c r="AA249" s="1">
        <f t="shared" si="256"/>
        <v>55406</v>
      </c>
      <c r="AB249" s="1">
        <v>47300</v>
      </c>
      <c r="AC249" s="1">
        <f t="shared" si="257"/>
        <v>6622.0000000000009</v>
      </c>
      <c r="AD249" s="1">
        <f t="shared" si="258"/>
        <v>5676</v>
      </c>
      <c r="AE249" s="1">
        <v>400</v>
      </c>
      <c r="AF249" s="1">
        <v>500</v>
      </c>
      <c r="AG249" s="1">
        <f t="shared" si="259"/>
        <v>60498</v>
      </c>
      <c r="AH249" s="1">
        <v>3000</v>
      </c>
      <c r="AI249" s="1">
        <v>0</v>
      </c>
      <c r="AJ249" s="1">
        <f t="shared" si="260"/>
        <v>200</v>
      </c>
      <c r="AK249" s="1">
        <f t="shared" si="261"/>
        <v>57298</v>
      </c>
      <c r="AL249" s="1">
        <v>47300</v>
      </c>
      <c r="AM249" s="1">
        <f t="shared" si="262"/>
        <v>6622.0000000000009</v>
      </c>
      <c r="AN249" s="1">
        <f t="shared" si="263"/>
        <v>5676</v>
      </c>
      <c r="AO249" s="1">
        <v>400</v>
      </c>
      <c r="AP249" s="1">
        <v>500</v>
      </c>
      <c r="AQ249" s="1">
        <f t="shared" si="264"/>
        <v>60498</v>
      </c>
      <c r="AR249" s="1">
        <v>3000</v>
      </c>
      <c r="AS249" s="1">
        <v>0</v>
      </c>
      <c r="AT249" s="1">
        <f t="shared" si="265"/>
        <v>200</v>
      </c>
      <c r="AU249" s="1">
        <f t="shared" si="266"/>
        <v>57298</v>
      </c>
      <c r="AV249" s="1">
        <v>48700</v>
      </c>
      <c r="AW249" s="1">
        <f t="shared" si="267"/>
        <v>6818.0000000000009</v>
      </c>
      <c r="AX249" s="1">
        <f t="shared" si="268"/>
        <v>1892</v>
      </c>
      <c r="AY249" s="1">
        <f t="shared" si="269"/>
        <v>5844</v>
      </c>
      <c r="AZ249" s="1">
        <v>400</v>
      </c>
      <c r="BA249" s="1">
        <v>500</v>
      </c>
      <c r="BB249" s="1">
        <f t="shared" si="270"/>
        <v>64154</v>
      </c>
      <c r="BC249" s="1">
        <v>3000</v>
      </c>
      <c r="BD249" s="1">
        <v>0</v>
      </c>
      <c r="BE249" s="1">
        <f t="shared" si="271"/>
        <v>200</v>
      </c>
      <c r="BF249" s="1">
        <f t="shared" si="272"/>
        <v>60954</v>
      </c>
      <c r="BG249" s="1">
        <v>48700</v>
      </c>
      <c r="BH249" s="1">
        <f t="shared" si="273"/>
        <v>6818.0000000000009</v>
      </c>
      <c r="BI249" s="1">
        <f t="shared" si="274"/>
        <v>5844</v>
      </c>
      <c r="BJ249" s="1">
        <v>400</v>
      </c>
      <c r="BK249" s="1">
        <v>500</v>
      </c>
      <c r="BL249" s="1">
        <f t="shared" si="275"/>
        <v>62262</v>
      </c>
      <c r="BM249" s="1">
        <v>3000</v>
      </c>
      <c r="BN249" s="1">
        <v>0</v>
      </c>
      <c r="BO249" s="1">
        <f t="shared" si="276"/>
        <v>200</v>
      </c>
      <c r="BP249" s="1">
        <f t="shared" si="277"/>
        <v>59062</v>
      </c>
      <c r="BQ249" s="1">
        <v>48700</v>
      </c>
      <c r="BR249" s="1">
        <f t="shared" si="278"/>
        <v>6818.0000000000009</v>
      </c>
      <c r="BS249" s="1">
        <f t="shared" si="279"/>
        <v>5844</v>
      </c>
      <c r="BT249" s="1">
        <v>400</v>
      </c>
      <c r="BU249" s="1">
        <v>500</v>
      </c>
      <c r="BV249" s="1">
        <f t="shared" si="280"/>
        <v>62262</v>
      </c>
      <c r="BW249" s="1">
        <v>3000</v>
      </c>
      <c r="BX249" s="1">
        <v>0</v>
      </c>
      <c r="BY249" s="1">
        <f t="shared" si="281"/>
        <v>200</v>
      </c>
      <c r="BZ249" s="1">
        <f t="shared" si="282"/>
        <v>59062</v>
      </c>
      <c r="CA249" s="1">
        <v>48700</v>
      </c>
      <c r="CB249" s="1">
        <f t="shared" si="283"/>
        <v>6818.0000000000009</v>
      </c>
      <c r="CC249" s="1">
        <f t="shared" si="284"/>
        <v>5844</v>
      </c>
      <c r="CD249" s="1">
        <v>400</v>
      </c>
      <c r="CE249" s="1">
        <v>500</v>
      </c>
      <c r="CF249" s="1">
        <f t="shared" si="285"/>
        <v>62262</v>
      </c>
      <c r="CG249" s="1">
        <v>3000</v>
      </c>
      <c r="CH249" s="1">
        <v>0</v>
      </c>
      <c r="CI249" s="1">
        <f t="shared" si="286"/>
        <v>200</v>
      </c>
      <c r="CJ249" s="1">
        <f t="shared" si="287"/>
        <v>59062</v>
      </c>
      <c r="CK249" s="1">
        <v>48700</v>
      </c>
      <c r="CL249" s="1">
        <f t="shared" si="288"/>
        <v>6818.0000000000009</v>
      </c>
      <c r="CM249" s="1">
        <f t="shared" si="289"/>
        <v>5844</v>
      </c>
      <c r="CN249" s="1">
        <v>400</v>
      </c>
      <c r="CO249" s="1">
        <v>500</v>
      </c>
      <c r="CP249" s="1">
        <f t="shared" si="290"/>
        <v>62262</v>
      </c>
      <c r="CQ249" s="1">
        <v>3000</v>
      </c>
      <c r="CR249" s="1">
        <v>0</v>
      </c>
      <c r="CS249" s="1">
        <f t="shared" si="291"/>
        <v>200</v>
      </c>
      <c r="CT249" s="1">
        <f t="shared" si="292"/>
        <v>59062</v>
      </c>
      <c r="CU249" s="1">
        <v>48700</v>
      </c>
      <c r="CV249" s="1">
        <f t="shared" si="293"/>
        <v>6818.0000000000009</v>
      </c>
      <c r="CW249" s="1">
        <f t="shared" si="294"/>
        <v>5844</v>
      </c>
      <c r="CX249" s="1">
        <v>400</v>
      </c>
      <c r="CY249" s="1">
        <v>500</v>
      </c>
      <c r="CZ249" s="1">
        <f t="shared" si="295"/>
        <v>62262</v>
      </c>
      <c r="DA249" s="1">
        <v>3000</v>
      </c>
      <c r="DB249" s="1">
        <v>0</v>
      </c>
      <c r="DC249" s="1">
        <f t="shared" si="296"/>
        <v>200</v>
      </c>
      <c r="DD249" s="1">
        <f t="shared" si="297"/>
        <v>59062</v>
      </c>
      <c r="DE249" s="1">
        <v>48700</v>
      </c>
      <c r="DF249" s="1">
        <f t="shared" si="298"/>
        <v>6818.0000000000009</v>
      </c>
      <c r="DG249" s="1">
        <f t="shared" si="299"/>
        <v>5844</v>
      </c>
      <c r="DH249" s="1">
        <v>400</v>
      </c>
      <c r="DI249" s="1">
        <v>500</v>
      </c>
      <c r="DJ249" s="1">
        <f t="shared" si="300"/>
        <v>62262</v>
      </c>
      <c r="DK249" s="1">
        <v>3000</v>
      </c>
      <c r="DL249" s="1">
        <v>0</v>
      </c>
      <c r="DM249" s="1">
        <f t="shared" si="301"/>
        <v>200</v>
      </c>
      <c r="DN249" s="1">
        <f t="shared" si="302"/>
        <v>59062</v>
      </c>
      <c r="DO249" s="1">
        <v>48700</v>
      </c>
      <c r="DP249" s="1">
        <f t="shared" si="303"/>
        <v>6818.0000000000009</v>
      </c>
      <c r="DQ249" s="1">
        <f t="shared" si="304"/>
        <v>5844</v>
      </c>
      <c r="DR249" s="1">
        <v>400</v>
      </c>
      <c r="DS249" s="1">
        <v>500</v>
      </c>
      <c r="DT249" s="1">
        <f t="shared" si="305"/>
        <v>62262</v>
      </c>
      <c r="DU249" s="1">
        <v>3000</v>
      </c>
      <c r="DV249" s="1">
        <v>0</v>
      </c>
      <c r="DW249" s="1">
        <f t="shared" si="306"/>
        <v>200</v>
      </c>
      <c r="DX249" s="1">
        <f t="shared" si="307"/>
        <v>59062</v>
      </c>
      <c r="DY249" s="1">
        <f t="shared" si="308"/>
        <v>738196</v>
      </c>
      <c r="DZ249" s="1">
        <f t="shared" si="240"/>
        <v>2400</v>
      </c>
      <c r="EA249" s="1">
        <f t="shared" si="241"/>
        <v>50000</v>
      </c>
      <c r="EB249" s="1">
        <v>0</v>
      </c>
      <c r="EC249" s="1">
        <f t="shared" si="242"/>
        <v>685796</v>
      </c>
      <c r="ED249" s="1">
        <f t="shared" si="243"/>
        <v>36000</v>
      </c>
      <c r="EE249" s="1">
        <f t="shared" si="244"/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  <c r="EK249" s="1">
        <v>0</v>
      </c>
      <c r="EL249" s="1">
        <v>0</v>
      </c>
      <c r="EM249" s="1">
        <v>0</v>
      </c>
      <c r="EN249" s="1">
        <v>0</v>
      </c>
      <c r="EO249" s="1">
        <v>0</v>
      </c>
      <c r="EP249" s="1">
        <f t="shared" si="245"/>
        <v>36000</v>
      </c>
      <c r="EQ249" s="1">
        <f t="shared" si="309"/>
        <v>36000</v>
      </c>
      <c r="ER249" s="1">
        <f t="shared" si="246"/>
        <v>649796</v>
      </c>
      <c r="ES249" s="1">
        <v>0</v>
      </c>
      <c r="ET249" s="1">
        <v>0</v>
      </c>
      <c r="EU249" s="1">
        <v>0</v>
      </c>
      <c r="EV249" s="1">
        <v>0</v>
      </c>
      <c r="EW249" s="1">
        <v>0</v>
      </c>
      <c r="EX249" s="1">
        <v>0</v>
      </c>
      <c r="EY249" s="1">
        <v>0</v>
      </c>
      <c r="EZ249" s="1">
        <f t="shared" si="310"/>
        <v>0</v>
      </c>
      <c r="FA249" s="1">
        <f t="shared" si="311"/>
        <v>649796</v>
      </c>
      <c r="FB249" s="1">
        <f t="shared" si="312"/>
        <v>12500</v>
      </c>
      <c r="FC249" s="1">
        <f t="shared" si="313"/>
        <v>14980</v>
      </c>
      <c r="FD249" s="1">
        <f t="shared" si="314"/>
        <v>27480</v>
      </c>
      <c r="FE249" s="1">
        <f t="shared" si="315"/>
        <v>27480</v>
      </c>
      <c r="FF249" s="1">
        <f t="shared" si="316"/>
        <v>1099.2</v>
      </c>
      <c r="FG249" s="1">
        <f t="shared" si="317"/>
        <v>28579</v>
      </c>
      <c r="FH249" s="1">
        <v>0</v>
      </c>
      <c r="FI249" s="1">
        <f t="shared" si="318"/>
        <v>28579</v>
      </c>
      <c r="FJ249" s="1" t="b">
        <f t="shared" si="319"/>
        <v>1</v>
      </c>
    </row>
    <row r="250" spans="1:166" x14ac:dyDescent="0.25">
      <c r="A250" s="1">
        <f>_xlfn.AGGREGATE(3,5,$B$2:B250)</f>
        <v>123</v>
      </c>
      <c r="B250" s="1" t="s">
        <v>620</v>
      </c>
      <c r="C250" s="1" t="s">
        <v>621</v>
      </c>
      <c r="D250" s="1" t="s">
        <v>829</v>
      </c>
      <c r="E250" s="1" t="s">
        <v>846</v>
      </c>
      <c r="F250" s="1">
        <v>0</v>
      </c>
      <c r="G250" s="1">
        <v>6000</v>
      </c>
      <c r="H250" s="1">
        <v>32500</v>
      </c>
      <c r="I250" s="1">
        <f t="shared" si="247"/>
        <v>3250</v>
      </c>
      <c r="J250" s="1">
        <f t="shared" si="248"/>
        <v>3900</v>
      </c>
      <c r="K250" s="1">
        <v>0</v>
      </c>
      <c r="L250" s="1">
        <v>500</v>
      </c>
      <c r="M250" s="1">
        <f t="shared" si="249"/>
        <v>40150</v>
      </c>
      <c r="N250" s="1">
        <v>4000</v>
      </c>
      <c r="O250" s="1">
        <v>0</v>
      </c>
      <c r="P250" s="1">
        <f t="shared" si="250"/>
        <v>200</v>
      </c>
      <c r="Q250" s="1">
        <f t="shared" si="251"/>
        <v>35950</v>
      </c>
      <c r="R250" s="1">
        <v>32500</v>
      </c>
      <c r="S250" s="1">
        <f t="shared" si="252"/>
        <v>3250</v>
      </c>
      <c r="T250" s="1">
        <f t="shared" si="253"/>
        <v>3900</v>
      </c>
      <c r="U250" s="1">
        <v>0</v>
      </c>
      <c r="V250" s="1">
        <v>500</v>
      </c>
      <c r="W250" s="1">
        <f t="shared" si="254"/>
        <v>40150</v>
      </c>
      <c r="X250" s="1">
        <v>4000</v>
      </c>
      <c r="Y250" s="1">
        <v>0</v>
      </c>
      <c r="Z250" s="1">
        <f t="shared" si="255"/>
        <v>200</v>
      </c>
      <c r="AA250" s="1">
        <f t="shared" si="256"/>
        <v>35950</v>
      </c>
      <c r="AB250" s="1">
        <v>32500</v>
      </c>
      <c r="AC250" s="1">
        <f t="shared" si="257"/>
        <v>4550</v>
      </c>
      <c r="AD250" s="1">
        <f t="shared" si="258"/>
        <v>3900</v>
      </c>
      <c r="AE250" s="1">
        <v>0</v>
      </c>
      <c r="AF250" s="1">
        <v>500</v>
      </c>
      <c r="AG250" s="1">
        <f t="shared" si="259"/>
        <v>41450</v>
      </c>
      <c r="AH250" s="1">
        <v>4000</v>
      </c>
      <c r="AI250" s="1">
        <v>0</v>
      </c>
      <c r="AJ250" s="1">
        <f t="shared" si="260"/>
        <v>200</v>
      </c>
      <c r="AK250" s="1">
        <f t="shared" si="261"/>
        <v>37250</v>
      </c>
      <c r="AL250" s="1">
        <v>32500</v>
      </c>
      <c r="AM250" s="1">
        <f t="shared" si="262"/>
        <v>4550</v>
      </c>
      <c r="AN250" s="1">
        <f t="shared" si="263"/>
        <v>3900</v>
      </c>
      <c r="AO250" s="1">
        <v>0</v>
      </c>
      <c r="AP250" s="1">
        <v>500</v>
      </c>
      <c r="AQ250" s="1">
        <f t="shared" si="264"/>
        <v>41450</v>
      </c>
      <c r="AR250" s="1">
        <v>4000</v>
      </c>
      <c r="AS250" s="1">
        <v>0</v>
      </c>
      <c r="AT250" s="1">
        <f t="shared" si="265"/>
        <v>200</v>
      </c>
      <c r="AU250" s="1">
        <f t="shared" si="266"/>
        <v>37250</v>
      </c>
      <c r="AV250" s="1">
        <v>34500</v>
      </c>
      <c r="AW250" s="1">
        <f t="shared" si="267"/>
        <v>4830.0000000000009</v>
      </c>
      <c r="AX250" s="1">
        <f t="shared" si="268"/>
        <v>1300</v>
      </c>
      <c r="AY250" s="1">
        <f t="shared" si="269"/>
        <v>4140</v>
      </c>
      <c r="AZ250" s="1">
        <v>0</v>
      </c>
      <c r="BA250" s="1">
        <v>500</v>
      </c>
      <c r="BB250" s="1">
        <f t="shared" si="270"/>
        <v>45270</v>
      </c>
      <c r="BC250" s="1">
        <v>4000</v>
      </c>
      <c r="BD250" s="1">
        <v>0</v>
      </c>
      <c r="BE250" s="1">
        <f t="shared" si="271"/>
        <v>200</v>
      </c>
      <c r="BF250" s="1">
        <f t="shared" si="272"/>
        <v>41070</v>
      </c>
      <c r="BG250" s="1">
        <v>34500</v>
      </c>
      <c r="BH250" s="1">
        <f t="shared" si="273"/>
        <v>4830.0000000000009</v>
      </c>
      <c r="BI250" s="1">
        <f t="shared" si="274"/>
        <v>4140</v>
      </c>
      <c r="BJ250" s="1">
        <v>0</v>
      </c>
      <c r="BK250" s="1">
        <v>500</v>
      </c>
      <c r="BL250" s="1">
        <f t="shared" si="275"/>
        <v>43970</v>
      </c>
      <c r="BM250" s="1">
        <v>4000</v>
      </c>
      <c r="BN250" s="1">
        <v>0</v>
      </c>
      <c r="BO250" s="1">
        <f t="shared" si="276"/>
        <v>200</v>
      </c>
      <c r="BP250" s="1">
        <f t="shared" si="277"/>
        <v>39770</v>
      </c>
      <c r="BQ250" s="1">
        <v>34500</v>
      </c>
      <c r="BR250" s="1">
        <f t="shared" si="278"/>
        <v>4830.0000000000009</v>
      </c>
      <c r="BS250" s="1">
        <f t="shared" si="279"/>
        <v>4140</v>
      </c>
      <c r="BT250" s="1">
        <v>0</v>
      </c>
      <c r="BU250" s="1">
        <v>500</v>
      </c>
      <c r="BV250" s="1">
        <f t="shared" si="280"/>
        <v>43970</v>
      </c>
      <c r="BW250" s="1">
        <v>4000</v>
      </c>
      <c r="BX250" s="1">
        <v>0</v>
      </c>
      <c r="BY250" s="1">
        <f t="shared" si="281"/>
        <v>200</v>
      </c>
      <c r="BZ250" s="1">
        <f t="shared" si="282"/>
        <v>39770</v>
      </c>
      <c r="CA250" s="1">
        <v>34500</v>
      </c>
      <c r="CB250" s="1">
        <f t="shared" si="283"/>
        <v>4830.0000000000009</v>
      </c>
      <c r="CC250" s="1">
        <f t="shared" si="284"/>
        <v>4140</v>
      </c>
      <c r="CD250" s="1">
        <v>0</v>
      </c>
      <c r="CE250" s="1">
        <v>500</v>
      </c>
      <c r="CF250" s="1">
        <f t="shared" si="285"/>
        <v>43970</v>
      </c>
      <c r="CG250" s="1">
        <v>4000</v>
      </c>
      <c r="CH250" s="1">
        <v>0</v>
      </c>
      <c r="CI250" s="1">
        <f t="shared" si="286"/>
        <v>200</v>
      </c>
      <c r="CJ250" s="1">
        <f t="shared" si="287"/>
        <v>39770</v>
      </c>
      <c r="CK250" s="1">
        <v>34500</v>
      </c>
      <c r="CL250" s="1">
        <f t="shared" si="288"/>
        <v>4830.0000000000009</v>
      </c>
      <c r="CM250" s="1">
        <f t="shared" si="289"/>
        <v>4140</v>
      </c>
      <c r="CN250" s="1">
        <v>0</v>
      </c>
      <c r="CO250" s="1">
        <v>500</v>
      </c>
      <c r="CP250" s="1">
        <f t="shared" si="290"/>
        <v>43970</v>
      </c>
      <c r="CQ250" s="1">
        <v>4000</v>
      </c>
      <c r="CR250" s="1">
        <v>0</v>
      </c>
      <c r="CS250" s="1">
        <f t="shared" si="291"/>
        <v>200</v>
      </c>
      <c r="CT250" s="1">
        <f t="shared" si="292"/>
        <v>39770</v>
      </c>
      <c r="CU250" s="1">
        <v>34500</v>
      </c>
      <c r="CV250" s="1">
        <f t="shared" si="293"/>
        <v>4830.0000000000009</v>
      </c>
      <c r="CW250" s="1">
        <f t="shared" si="294"/>
        <v>4140</v>
      </c>
      <c r="CX250" s="1">
        <v>0</v>
      </c>
      <c r="CY250" s="1">
        <v>500</v>
      </c>
      <c r="CZ250" s="1">
        <f t="shared" si="295"/>
        <v>43970</v>
      </c>
      <c r="DA250" s="1">
        <v>4000</v>
      </c>
      <c r="DB250" s="1">
        <v>0</v>
      </c>
      <c r="DC250" s="1">
        <f t="shared" si="296"/>
        <v>200</v>
      </c>
      <c r="DD250" s="1">
        <f t="shared" si="297"/>
        <v>39770</v>
      </c>
      <c r="DE250" s="1">
        <v>34500</v>
      </c>
      <c r="DF250" s="1">
        <f t="shared" si="298"/>
        <v>4830.0000000000009</v>
      </c>
      <c r="DG250" s="1">
        <f t="shared" si="299"/>
        <v>4140</v>
      </c>
      <c r="DH250" s="1">
        <v>0</v>
      </c>
      <c r="DI250" s="1">
        <v>500</v>
      </c>
      <c r="DJ250" s="1">
        <f t="shared" si="300"/>
        <v>43970</v>
      </c>
      <c r="DK250" s="1">
        <v>4000</v>
      </c>
      <c r="DL250" s="1">
        <v>0</v>
      </c>
      <c r="DM250" s="1">
        <f t="shared" si="301"/>
        <v>200</v>
      </c>
      <c r="DN250" s="1">
        <f t="shared" si="302"/>
        <v>39770</v>
      </c>
      <c r="DO250" s="1">
        <v>34500</v>
      </c>
      <c r="DP250" s="1">
        <f t="shared" si="303"/>
        <v>4830.0000000000009</v>
      </c>
      <c r="DQ250" s="1">
        <f t="shared" si="304"/>
        <v>4140</v>
      </c>
      <c r="DR250" s="1">
        <v>0</v>
      </c>
      <c r="DS250" s="1">
        <v>500</v>
      </c>
      <c r="DT250" s="1">
        <f t="shared" si="305"/>
        <v>43970</v>
      </c>
      <c r="DU250" s="1">
        <v>4000</v>
      </c>
      <c r="DV250" s="1">
        <v>0</v>
      </c>
      <c r="DW250" s="1">
        <f t="shared" si="306"/>
        <v>200</v>
      </c>
      <c r="DX250" s="1">
        <f t="shared" si="307"/>
        <v>39770</v>
      </c>
      <c r="DY250" s="1">
        <f t="shared" si="308"/>
        <v>522260</v>
      </c>
      <c r="DZ250" s="1">
        <f t="shared" si="240"/>
        <v>2400</v>
      </c>
      <c r="EA250" s="1">
        <f t="shared" si="241"/>
        <v>50000</v>
      </c>
      <c r="EB250" s="1">
        <v>0</v>
      </c>
      <c r="EC250" s="1">
        <f t="shared" si="242"/>
        <v>469860</v>
      </c>
      <c r="ED250" s="1">
        <f t="shared" si="243"/>
        <v>48000</v>
      </c>
      <c r="EE250" s="1">
        <f t="shared" si="244"/>
        <v>0</v>
      </c>
      <c r="EF250" s="1">
        <v>0</v>
      </c>
      <c r="EG250" s="1">
        <v>0</v>
      </c>
      <c r="EH250" s="1">
        <v>0</v>
      </c>
      <c r="EI250" s="1">
        <v>0</v>
      </c>
      <c r="EJ250" s="1">
        <v>0</v>
      </c>
      <c r="EK250" s="1">
        <v>0</v>
      </c>
      <c r="EL250" s="1">
        <v>0</v>
      </c>
      <c r="EM250" s="1">
        <v>0</v>
      </c>
      <c r="EN250" s="1">
        <v>0</v>
      </c>
      <c r="EO250" s="1">
        <v>0</v>
      </c>
      <c r="EP250" s="1">
        <f t="shared" si="245"/>
        <v>48000</v>
      </c>
      <c r="EQ250" s="1">
        <f t="shared" si="309"/>
        <v>48000</v>
      </c>
      <c r="ER250" s="1">
        <f t="shared" si="246"/>
        <v>421860</v>
      </c>
      <c r="ES250" s="1">
        <v>0</v>
      </c>
      <c r="ET250" s="1">
        <v>0</v>
      </c>
      <c r="EU250" s="1">
        <v>0</v>
      </c>
      <c r="EV250" s="1">
        <v>0</v>
      </c>
      <c r="EW250" s="1">
        <v>0</v>
      </c>
      <c r="EX250" s="1">
        <v>0</v>
      </c>
      <c r="EY250" s="1">
        <v>0</v>
      </c>
      <c r="EZ250" s="1">
        <f t="shared" si="310"/>
        <v>0</v>
      </c>
      <c r="FA250" s="1">
        <f t="shared" si="311"/>
        <v>421860</v>
      </c>
      <c r="FB250" s="1">
        <f t="shared" si="312"/>
        <v>8593</v>
      </c>
      <c r="FC250" s="1">
        <f t="shared" si="313"/>
        <v>0</v>
      </c>
      <c r="FD250" s="1">
        <f t="shared" si="314"/>
        <v>8593</v>
      </c>
      <c r="FE250" s="1">
        <f t="shared" si="315"/>
        <v>0</v>
      </c>
      <c r="FF250" s="1">
        <f t="shared" si="316"/>
        <v>0</v>
      </c>
      <c r="FG250" s="1">
        <f t="shared" si="317"/>
        <v>0</v>
      </c>
      <c r="FH250" s="1">
        <v>0</v>
      </c>
      <c r="FI250" s="1">
        <f t="shared" si="318"/>
        <v>0</v>
      </c>
      <c r="FJ250" s="1" t="b">
        <f t="shared" si="319"/>
        <v>1</v>
      </c>
    </row>
    <row r="251" spans="1:166" x14ac:dyDescent="0.25">
      <c r="A251" s="1">
        <f>_xlfn.AGGREGATE(3,5,$B$2:B251)</f>
        <v>124</v>
      </c>
      <c r="B251" s="1" t="s">
        <v>622</v>
      </c>
      <c r="C251" s="1" t="s">
        <v>623</v>
      </c>
      <c r="D251" s="1" t="s">
        <v>829</v>
      </c>
      <c r="E251" s="1" t="s">
        <v>846</v>
      </c>
      <c r="F251" s="1">
        <v>0</v>
      </c>
      <c r="G251" s="1">
        <v>6000</v>
      </c>
      <c r="H251" s="1">
        <v>32500</v>
      </c>
      <c r="I251" s="1">
        <f t="shared" si="247"/>
        <v>3250</v>
      </c>
      <c r="J251" s="1">
        <f t="shared" si="248"/>
        <v>3900</v>
      </c>
      <c r="K251" s="1">
        <v>0</v>
      </c>
      <c r="L251" s="1">
        <v>500</v>
      </c>
      <c r="M251" s="1">
        <f t="shared" si="249"/>
        <v>40150</v>
      </c>
      <c r="N251" s="1">
        <v>2000</v>
      </c>
      <c r="O251" s="1">
        <v>0</v>
      </c>
      <c r="P251" s="1">
        <f t="shared" si="250"/>
        <v>200</v>
      </c>
      <c r="Q251" s="1">
        <f t="shared" si="251"/>
        <v>37950</v>
      </c>
      <c r="R251" s="1">
        <v>32500</v>
      </c>
      <c r="S251" s="1">
        <f t="shared" si="252"/>
        <v>3250</v>
      </c>
      <c r="T251" s="1">
        <f t="shared" si="253"/>
        <v>3900</v>
      </c>
      <c r="U251" s="1">
        <v>0</v>
      </c>
      <c r="V251" s="1">
        <v>500</v>
      </c>
      <c r="W251" s="1">
        <f t="shared" si="254"/>
        <v>40150</v>
      </c>
      <c r="X251" s="1">
        <v>2000</v>
      </c>
      <c r="Y251" s="1">
        <v>0</v>
      </c>
      <c r="Z251" s="1">
        <f t="shared" si="255"/>
        <v>200</v>
      </c>
      <c r="AA251" s="1">
        <f t="shared" si="256"/>
        <v>37950</v>
      </c>
      <c r="AB251" s="1">
        <v>32500</v>
      </c>
      <c r="AC251" s="1">
        <f t="shared" si="257"/>
        <v>4550</v>
      </c>
      <c r="AD251" s="1">
        <f t="shared" si="258"/>
        <v>3900</v>
      </c>
      <c r="AE251" s="1">
        <v>0</v>
      </c>
      <c r="AF251" s="1">
        <v>500</v>
      </c>
      <c r="AG251" s="1">
        <f t="shared" si="259"/>
        <v>41450</v>
      </c>
      <c r="AH251" s="1">
        <v>2000</v>
      </c>
      <c r="AI251" s="1">
        <v>0</v>
      </c>
      <c r="AJ251" s="1">
        <f t="shared" si="260"/>
        <v>200</v>
      </c>
      <c r="AK251" s="1">
        <f t="shared" si="261"/>
        <v>39250</v>
      </c>
      <c r="AL251" s="1">
        <v>32500</v>
      </c>
      <c r="AM251" s="1">
        <f t="shared" si="262"/>
        <v>4550</v>
      </c>
      <c r="AN251" s="1">
        <f t="shared" si="263"/>
        <v>3900</v>
      </c>
      <c r="AO251" s="1">
        <v>0</v>
      </c>
      <c r="AP251" s="1">
        <v>500</v>
      </c>
      <c r="AQ251" s="1">
        <f t="shared" si="264"/>
        <v>41450</v>
      </c>
      <c r="AR251" s="1">
        <v>2000</v>
      </c>
      <c r="AS251" s="1">
        <v>0</v>
      </c>
      <c r="AT251" s="1">
        <f t="shared" si="265"/>
        <v>200</v>
      </c>
      <c r="AU251" s="1">
        <f t="shared" si="266"/>
        <v>39250</v>
      </c>
      <c r="AV251" s="1">
        <v>34500</v>
      </c>
      <c r="AW251" s="1">
        <f t="shared" si="267"/>
        <v>4830.0000000000009</v>
      </c>
      <c r="AX251" s="1">
        <f t="shared" si="268"/>
        <v>1300</v>
      </c>
      <c r="AY251" s="1">
        <f t="shared" si="269"/>
        <v>4140</v>
      </c>
      <c r="AZ251" s="1">
        <v>0</v>
      </c>
      <c r="BA251" s="1">
        <v>500</v>
      </c>
      <c r="BB251" s="1">
        <f t="shared" si="270"/>
        <v>45270</v>
      </c>
      <c r="BC251" s="1">
        <v>2500</v>
      </c>
      <c r="BD251" s="1">
        <v>0</v>
      </c>
      <c r="BE251" s="1">
        <f t="shared" si="271"/>
        <v>200</v>
      </c>
      <c r="BF251" s="1">
        <f t="shared" si="272"/>
        <v>42570</v>
      </c>
      <c r="BG251" s="1">
        <v>34500</v>
      </c>
      <c r="BH251" s="1">
        <f t="shared" si="273"/>
        <v>4830.0000000000009</v>
      </c>
      <c r="BI251" s="1">
        <f t="shared" si="274"/>
        <v>4140</v>
      </c>
      <c r="BJ251" s="1">
        <v>0</v>
      </c>
      <c r="BK251" s="1">
        <v>500</v>
      </c>
      <c r="BL251" s="1">
        <f t="shared" si="275"/>
        <v>43970</v>
      </c>
      <c r="BM251" s="1">
        <v>2500</v>
      </c>
      <c r="BN251" s="1">
        <v>0</v>
      </c>
      <c r="BO251" s="1">
        <f t="shared" si="276"/>
        <v>200</v>
      </c>
      <c r="BP251" s="1">
        <f t="shared" si="277"/>
        <v>41270</v>
      </c>
      <c r="BQ251" s="1">
        <v>34500</v>
      </c>
      <c r="BR251" s="1">
        <f t="shared" si="278"/>
        <v>4830.0000000000009</v>
      </c>
      <c r="BS251" s="1">
        <f t="shared" si="279"/>
        <v>4140</v>
      </c>
      <c r="BT251" s="1">
        <v>0</v>
      </c>
      <c r="BU251" s="1">
        <v>500</v>
      </c>
      <c r="BV251" s="1">
        <f t="shared" si="280"/>
        <v>43970</v>
      </c>
      <c r="BW251" s="1">
        <v>2500</v>
      </c>
      <c r="BX251" s="1">
        <v>0</v>
      </c>
      <c r="BY251" s="1">
        <f t="shared" si="281"/>
        <v>200</v>
      </c>
      <c r="BZ251" s="1">
        <f t="shared" si="282"/>
        <v>41270</v>
      </c>
      <c r="CA251" s="1">
        <v>34500</v>
      </c>
      <c r="CB251" s="1">
        <f t="shared" si="283"/>
        <v>4830.0000000000009</v>
      </c>
      <c r="CC251" s="1">
        <f t="shared" si="284"/>
        <v>4140</v>
      </c>
      <c r="CD251" s="1">
        <v>0</v>
      </c>
      <c r="CE251" s="1">
        <v>500</v>
      </c>
      <c r="CF251" s="1">
        <f t="shared" si="285"/>
        <v>43970</v>
      </c>
      <c r="CG251" s="1">
        <v>2500</v>
      </c>
      <c r="CH251" s="1">
        <v>0</v>
      </c>
      <c r="CI251" s="1">
        <f t="shared" si="286"/>
        <v>200</v>
      </c>
      <c r="CJ251" s="1">
        <f t="shared" si="287"/>
        <v>41270</v>
      </c>
      <c r="CK251" s="1">
        <v>34500</v>
      </c>
      <c r="CL251" s="1">
        <f t="shared" si="288"/>
        <v>4830.0000000000009</v>
      </c>
      <c r="CM251" s="1">
        <f t="shared" si="289"/>
        <v>4140</v>
      </c>
      <c r="CN251" s="1">
        <v>0</v>
      </c>
      <c r="CO251" s="1">
        <v>500</v>
      </c>
      <c r="CP251" s="1">
        <f t="shared" si="290"/>
        <v>43970</v>
      </c>
      <c r="CQ251" s="1">
        <v>2500</v>
      </c>
      <c r="CR251" s="1">
        <v>0</v>
      </c>
      <c r="CS251" s="1">
        <f t="shared" si="291"/>
        <v>200</v>
      </c>
      <c r="CT251" s="1">
        <f t="shared" si="292"/>
        <v>41270</v>
      </c>
      <c r="CU251" s="1">
        <v>34500</v>
      </c>
      <c r="CV251" s="1">
        <f t="shared" si="293"/>
        <v>4830.0000000000009</v>
      </c>
      <c r="CW251" s="1">
        <f t="shared" si="294"/>
        <v>4140</v>
      </c>
      <c r="CX251" s="1">
        <v>0</v>
      </c>
      <c r="CY251" s="1">
        <v>500</v>
      </c>
      <c r="CZ251" s="1">
        <f t="shared" si="295"/>
        <v>43970</v>
      </c>
      <c r="DA251" s="1">
        <v>2500</v>
      </c>
      <c r="DB251" s="1">
        <v>0</v>
      </c>
      <c r="DC251" s="1">
        <f t="shared" si="296"/>
        <v>200</v>
      </c>
      <c r="DD251" s="1">
        <f t="shared" si="297"/>
        <v>41270</v>
      </c>
      <c r="DE251" s="1">
        <v>34500</v>
      </c>
      <c r="DF251" s="1">
        <f t="shared" si="298"/>
        <v>4830.0000000000009</v>
      </c>
      <c r="DG251" s="1">
        <f t="shared" si="299"/>
        <v>4140</v>
      </c>
      <c r="DH251" s="1">
        <v>0</v>
      </c>
      <c r="DI251" s="1">
        <v>500</v>
      </c>
      <c r="DJ251" s="1">
        <f t="shared" si="300"/>
        <v>43970</v>
      </c>
      <c r="DK251" s="1">
        <v>2500</v>
      </c>
      <c r="DL251" s="1">
        <v>0</v>
      </c>
      <c r="DM251" s="1">
        <f t="shared" si="301"/>
        <v>200</v>
      </c>
      <c r="DN251" s="1">
        <f t="shared" si="302"/>
        <v>41270</v>
      </c>
      <c r="DO251" s="1">
        <v>34500</v>
      </c>
      <c r="DP251" s="1">
        <f t="shared" si="303"/>
        <v>4830.0000000000009</v>
      </c>
      <c r="DQ251" s="1">
        <f t="shared" si="304"/>
        <v>4140</v>
      </c>
      <c r="DR251" s="1">
        <v>0</v>
      </c>
      <c r="DS251" s="1">
        <v>500</v>
      </c>
      <c r="DT251" s="1">
        <f t="shared" si="305"/>
        <v>43970</v>
      </c>
      <c r="DU251" s="1">
        <v>2500</v>
      </c>
      <c r="DV251" s="1">
        <v>0</v>
      </c>
      <c r="DW251" s="1">
        <f t="shared" si="306"/>
        <v>200</v>
      </c>
      <c r="DX251" s="1">
        <f t="shared" si="307"/>
        <v>41270</v>
      </c>
      <c r="DY251" s="1">
        <f t="shared" si="308"/>
        <v>522260</v>
      </c>
      <c r="DZ251" s="1">
        <f t="shared" si="240"/>
        <v>2400</v>
      </c>
      <c r="EA251" s="1">
        <f t="shared" si="241"/>
        <v>50000</v>
      </c>
      <c r="EB251" s="1">
        <v>0</v>
      </c>
      <c r="EC251" s="1">
        <f t="shared" si="242"/>
        <v>469860</v>
      </c>
      <c r="ED251" s="1">
        <f t="shared" si="243"/>
        <v>28000</v>
      </c>
      <c r="EE251" s="1">
        <f t="shared" si="244"/>
        <v>0</v>
      </c>
      <c r="EF251" s="1">
        <v>0</v>
      </c>
      <c r="EG251" s="1">
        <v>0</v>
      </c>
      <c r="EH251" s="1">
        <v>0</v>
      </c>
      <c r="EI251" s="1">
        <v>0</v>
      </c>
      <c r="EJ251" s="1">
        <v>0</v>
      </c>
      <c r="EK251" s="1">
        <v>0</v>
      </c>
      <c r="EL251" s="1">
        <v>0</v>
      </c>
      <c r="EM251" s="1">
        <v>0</v>
      </c>
      <c r="EN251" s="1">
        <v>0</v>
      </c>
      <c r="EO251" s="1">
        <v>0</v>
      </c>
      <c r="EP251" s="1">
        <f t="shared" si="245"/>
        <v>28000</v>
      </c>
      <c r="EQ251" s="1">
        <f t="shared" si="309"/>
        <v>28000</v>
      </c>
      <c r="ER251" s="1">
        <f t="shared" si="246"/>
        <v>441860</v>
      </c>
      <c r="ES251" s="1">
        <v>0</v>
      </c>
      <c r="ET251" s="1">
        <v>0</v>
      </c>
      <c r="EU251" s="1">
        <v>0</v>
      </c>
      <c r="EV251" s="1">
        <v>0</v>
      </c>
      <c r="EW251" s="1">
        <v>0</v>
      </c>
      <c r="EX251" s="1">
        <v>0</v>
      </c>
      <c r="EY251" s="1">
        <v>0</v>
      </c>
      <c r="EZ251" s="1">
        <f t="shared" si="310"/>
        <v>0</v>
      </c>
      <c r="FA251" s="1">
        <f t="shared" si="311"/>
        <v>441860</v>
      </c>
      <c r="FB251" s="1">
        <f t="shared" si="312"/>
        <v>9593</v>
      </c>
      <c r="FC251" s="1">
        <f t="shared" si="313"/>
        <v>0</v>
      </c>
      <c r="FD251" s="1">
        <f t="shared" si="314"/>
        <v>9593</v>
      </c>
      <c r="FE251" s="1">
        <f t="shared" si="315"/>
        <v>0</v>
      </c>
      <c r="FF251" s="1">
        <f t="shared" si="316"/>
        <v>0</v>
      </c>
      <c r="FG251" s="1">
        <f t="shared" si="317"/>
        <v>0</v>
      </c>
      <c r="FH251" s="1">
        <v>0</v>
      </c>
      <c r="FI251" s="1">
        <f t="shared" si="318"/>
        <v>0</v>
      </c>
      <c r="FJ251" s="1" t="b">
        <f t="shared" si="319"/>
        <v>1</v>
      </c>
    </row>
    <row r="252" spans="1:166" customFormat="1" hidden="1" x14ac:dyDescent="0.25">
      <c r="A252">
        <f>_xlfn.AGGREGATE(3,5,$B$2:B252)</f>
        <v>124</v>
      </c>
      <c r="B252" t="s">
        <v>624</v>
      </c>
      <c r="C252" t="s">
        <v>625</v>
      </c>
      <c r="D252" t="s">
        <v>829</v>
      </c>
      <c r="E252" t="s">
        <v>846</v>
      </c>
      <c r="F252">
        <v>0</v>
      </c>
      <c r="G252">
        <v>0</v>
      </c>
      <c r="H252">
        <v>0</v>
      </c>
      <c r="I252">
        <f t="shared" si="247"/>
        <v>0</v>
      </c>
      <c r="J252">
        <f t="shared" si="248"/>
        <v>0</v>
      </c>
      <c r="K252">
        <v>0</v>
      </c>
      <c r="L252">
        <v>0</v>
      </c>
      <c r="M252">
        <f t="shared" si="249"/>
        <v>0</v>
      </c>
      <c r="N252">
        <v>0</v>
      </c>
      <c r="O252">
        <v>0</v>
      </c>
      <c r="P252">
        <f t="shared" si="250"/>
        <v>0</v>
      </c>
      <c r="Q252">
        <f t="shared" si="251"/>
        <v>0</v>
      </c>
      <c r="R252">
        <v>28900</v>
      </c>
      <c r="S252">
        <f t="shared" si="252"/>
        <v>2890</v>
      </c>
      <c r="T252">
        <f t="shared" si="253"/>
        <v>3468</v>
      </c>
      <c r="U252">
        <v>0</v>
      </c>
      <c r="V252">
        <v>500</v>
      </c>
      <c r="W252">
        <f t="shared" si="254"/>
        <v>35758</v>
      </c>
      <c r="X252">
        <v>0</v>
      </c>
      <c r="Y252">
        <v>0</v>
      </c>
      <c r="Z252">
        <f t="shared" si="255"/>
        <v>150</v>
      </c>
      <c r="AA252">
        <f t="shared" si="256"/>
        <v>35608</v>
      </c>
      <c r="AB252">
        <v>28900</v>
      </c>
      <c r="AC252">
        <f t="shared" si="257"/>
        <v>4046.0000000000005</v>
      </c>
      <c r="AD252">
        <f t="shared" si="258"/>
        <v>3468</v>
      </c>
      <c r="AE252">
        <v>0</v>
      </c>
      <c r="AF252">
        <v>500</v>
      </c>
      <c r="AG252">
        <f t="shared" si="259"/>
        <v>36914</v>
      </c>
      <c r="AH252">
        <v>0</v>
      </c>
      <c r="AI252">
        <v>0</v>
      </c>
      <c r="AJ252">
        <f t="shared" si="260"/>
        <v>150</v>
      </c>
      <c r="AK252">
        <f t="shared" si="261"/>
        <v>36764</v>
      </c>
      <c r="AL252">
        <v>28900</v>
      </c>
      <c r="AM252">
        <f t="shared" si="262"/>
        <v>4046.0000000000005</v>
      </c>
      <c r="AN252">
        <f t="shared" si="263"/>
        <v>3468</v>
      </c>
      <c r="AO252">
        <v>0</v>
      </c>
      <c r="AP252">
        <v>500</v>
      </c>
      <c r="AQ252">
        <f t="shared" si="264"/>
        <v>36914</v>
      </c>
      <c r="AR252">
        <v>0</v>
      </c>
      <c r="AS252">
        <v>0</v>
      </c>
      <c r="AT252">
        <f t="shared" si="265"/>
        <v>150</v>
      </c>
      <c r="AU252">
        <f t="shared" si="266"/>
        <v>36764</v>
      </c>
      <c r="AV252">
        <v>28900</v>
      </c>
      <c r="AW252">
        <f t="shared" si="267"/>
        <v>4046.0000000000005</v>
      </c>
      <c r="AX252">
        <f t="shared" si="268"/>
        <v>1156</v>
      </c>
      <c r="AY252">
        <f t="shared" si="269"/>
        <v>3468</v>
      </c>
      <c r="AZ252">
        <v>0</v>
      </c>
      <c r="BA252">
        <v>500</v>
      </c>
      <c r="BB252">
        <f t="shared" si="270"/>
        <v>38070</v>
      </c>
      <c r="BC252">
        <v>0</v>
      </c>
      <c r="BD252">
        <v>0</v>
      </c>
      <c r="BE252">
        <f t="shared" si="271"/>
        <v>150</v>
      </c>
      <c r="BF252">
        <f t="shared" si="272"/>
        <v>37920</v>
      </c>
      <c r="BG252">
        <v>28900</v>
      </c>
      <c r="BH252">
        <f t="shared" si="273"/>
        <v>4046.0000000000005</v>
      </c>
      <c r="BI252">
        <f t="shared" si="274"/>
        <v>3468</v>
      </c>
      <c r="BJ252">
        <v>0</v>
      </c>
      <c r="BK252">
        <v>500</v>
      </c>
      <c r="BL252">
        <f t="shared" si="275"/>
        <v>36914</v>
      </c>
      <c r="BM252">
        <v>0</v>
      </c>
      <c r="BN252">
        <v>0</v>
      </c>
      <c r="BO252">
        <f t="shared" si="276"/>
        <v>150</v>
      </c>
      <c r="BP252">
        <f t="shared" si="277"/>
        <v>36764</v>
      </c>
      <c r="BQ252">
        <v>28900</v>
      </c>
      <c r="BR252">
        <f t="shared" si="278"/>
        <v>4046.0000000000005</v>
      </c>
      <c r="BS252">
        <f t="shared" si="279"/>
        <v>3468</v>
      </c>
      <c r="BT252">
        <v>0</v>
      </c>
      <c r="BU252">
        <v>500</v>
      </c>
      <c r="BV252">
        <f t="shared" si="280"/>
        <v>36914</v>
      </c>
      <c r="BW252">
        <v>0</v>
      </c>
      <c r="BX252">
        <v>0</v>
      </c>
      <c r="BY252">
        <f t="shared" si="281"/>
        <v>150</v>
      </c>
      <c r="BZ252">
        <f t="shared" si="282"/>
        <v>36764</v>
      </c>
      <c r="CA252">
        <v>28900</v>
      </c>
      <c r="CB252">
        <f t="shared" si="283"/>
        <v>4046.0000000000005</v>
      </c>
      <c r="CC252">
        <f t="shared" si="284"/>
        <v>3468</v>
      </c>
      <c r="CD252">
        <v>0</v>
      </c>
      <c r="CE252">
        <v>500</v>
      </c>
      <c r="CF252">
        <f t="shared" si="285"/>
        <v>36914</v>
      </c>
      <c r="CG252">
        <v>0</v>
      </c>
      <c r="CH252">
        <v>0</v>
      </c>
      <c r="CI252">
        <f t="shared" si="286"/>
        <v>150</v>
      </c>
      <c r="CJ252">
        <f t="shared" si="287"/>
        <v>36764</v>
      </c>
      <c r="CK252">
        <v>28900</v>
      </c>
      <c r="CL252">
        <f t="shared" si="288"/>
        <v>4046.0000000000005</v>
      </c>
      <c r="CM252">
        <f t="shared" si="289"/>
        <v>3468</v>
      </c>
      <c r="CN252">
        <v>0</v>
      </c>
      <c r="CO252">
        <v>500</v>
      </c>
      <c r="CP252">
        <f t="shared" si="290"/>
        <v>36914</v>
      </c>
      <c r="CQ252">
        <v>0</v>
      </c>
      <c r="CR252">
        <v>0</v>
      </c>
      <c r="CS252">
        <f t="shared" si="291"/>
        <v>150</v>
      </c>
      <c r="CT252">
        <f t="shared" si="292"/>
        <v>36764</v>
      </c>
      <c r="CU252">
        <v>28900</v>
      </c>
      <c r="CV252">
        <f t="shared" si="293"/>
        <v>4046.0000000000005</v>
      </c>
      <c r="CW252">
        <f t="shared" si="294"/>
        <v>3468</v>
      </c>
      <c r="CX252">
        <v>0</v>
      </c>
      <c r="CY252">
        <v>500</v>
      </c>
      <c r="CZ252">
        <f t="shared" si="295"/>
        <v>36914</v>
      </c>
      <c r="DA252">
        <v>0</v>
      </c>
      <c r="DB252">
        <v>0</v>
      </c>
      <c r="DC252">
        <f t="shared" si="296"/>
        <v>150</v>
      </c>
      <c r="DD252">
        <f t="shared" si="297"/>
        <v>36764</v>
      </c>
      <c r="DE252">
        <v>28900</v>
      </c>
      <c r="DF252">
        <f t="shared" si="298"/>
        <v>4046.0000000000005</v>
      </c>
      <c r="DG252">
        <f t="shared" si="299"/>
        <v>3468</v>
      </c>
      <c r="DH252">
        <v>0</v>
      </c>
      <c r="DI252">
        <v>500</v>
      </c>
      <c r="DJ252">
        <f t="shared" si="300"/>
        <v>36914</v>
      </c>
      <c r="DK252">
        <v>0</v>
      </c>
      <c r="DL252">
        <v>0</v>
      </c>
      <c r="DM252">
        <f t="shared" si="301"/>
        <v>150</v>
      </c>
      <c r="DN252">
        <f t="shared" si="302"/>
        <v>36764</v>
      </c>
      <c r="DO252">
        <v>28900</v>
      </c>
      <c r="DP252">
        <f t="shared" si="303"/>
        <v>4046.0000000000005</v>
      </c>
      <c r="DQ252">
        <f t="shared" si="304"/>
        <v>3468</v>
      </c>
      <c r="DR252">
        <v>0</v>
      </c>
      <c r="DS252">
        <v>500</v>
      </c>
      <c r="DT252">
        <f t="shared" si="305"/>
        <v>36914</v>
      </c>
      <c r="DU252">
        <v>0</v>
      </c>
      <c r="DV252">
        <v>0</v>
      </c>
      <c r="DW252">
        <f t="shared" si="306"/>
        <v>150</v>
      </c>
      <c r="DX252">
        <f t="shared" si="307"/>
        <v>36764</v>
      </c>
      <c r="DY252">
        <f t="shared" si="308"/>
        <v>406054</v>
      </c>
      <c r="DZ252">
        <f t="shared" si="240"/>
        <v>1650</v>
      </c>
      <c r="EA252">
        <f t="shared" si="241"/>
        <v>50000</v>
      </c>
      <c r="EB252">
        <v>0</v>
      </c>
      <c r="EC252">
        <f t="shared" si="242"/>
        <v>354404</v>
      </c>
      <c r="ED252">
        <f t="shared" si="243"/>
        <v>0</v>
      </c>
      <c r="EE252">
        <f t="shared" si="244"/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f t="shared" si="245"/>
        <v>0</v>
      </c>
      <c r="EQ252">
        <f t="shared" si="309"/>
        <v>0</v>
      </c>
      <c r="ER252">
        <f t="shared" si="246"/>
        <v>354404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f t="shared" si="310"/>
        <v>0</v>
      </c>
      <c r="FA252">
        <f t="shared" si="311"/>
        <v>354404</v>
      </c>
      <c r="FB252">
        <f t="shared" si="312"/>
        <v>5220</v>
      </c>
      <c r="FC252">
        <f t="shared" si="313"/>
        <v>0</v>
      </c>
      <c r="FD252">
        <f t="shared" si="314"/>
        <v>5220</v>
      </c>
      <c r="FE252">
        <f t="shared" si="315"/>
        <v>0</v>
      </c>
      <c r="FF252">
        <f t="shared" si="316"/>
        <v>0</v>
      </c>
      <c r="FG252">
        <f t="shared" si="317"/>
        <v>0</v>
      </c>
      <c r="FH252">
        <v>0</v>
      </c>
      <c r="FI252">
        <f t="shared" si="318"/>
        <v>0</v>
      </c>
      <c r="FJ252" t="b">
        <f t="shared" si="319"/>
        <v>0</v>
      </c>
    </row>
    <row r="253" spans="1:166" x14ac:dyDescent="0.25">
      <c r="A253" s="1">
        <f>_xlfn.AGGREGATE(3,5,$B$2:B253)</f>
        <v>125</v>
      </c>
      <c r="B253" s="1" t="s">
        <v>626</v>
      </c>
      <c r="C253" s="1" t="s">
        <v>627</v>
      </c>
      <c r="D253" s="1" t="s">
        <v>830</v>
      </c>
      <c r="E253" s="1" t="s">
        <v>846</v>
      </c>
      <c r="F253" s="1">
        <v>0</v>
      </c>
      <c r="G253" s="1">
        <v>6000</v>
      </c>
      <c r="H253" s="1">
        <v>32500</v>
      </c>
      <c r="I253" s="1">
        <f t="shared" si="247"/>
        <v>3250</v>
      </c>
      <c r="J253" s="1">
        <f t="shared" si="248"/>
        <v>3900</v>
      </c>
      <c r="K253" s="1">
        <v>400</v>
      </c>
      <c r="L253" s="1">
        <v>0</v>
      </c>
      <c r="M253" s="1">
        <f t="shared" si="249"/>
        <v>40050</v>
      </c>
      <c r="N253" s="1">
        <v>2500</v>
      </c>
      <c r="O253" s="1">
        <v>0</v>
      </c>
      <c r="P253" s="1">
        <f t="shared" si="250"/>
        <v>200</v>
      </c>
      <c r="Q253" s="1">
        <f t="shared" si="251"/>
        <v>37350</v>
      </c>
      <c r="R253" s="1">
        <v>32500</v>
      </c>
      <c r="S253" s="1">
        <f t="shared" si="252"/>
        <v>3250</v>
      </c>
      <c r="T253" s="1">
        <f t="shared" si="253"/>
        <v>3900</v>
      </c>
      <c r="U253" s="1">
        <v>400</v>
      </c>
      <c r="V253" s="1">
        <v>0</v>
      </c>
      <c r="W253" s="1">
        <f t="shared" si="254"/>
        <v>40050</v>
      </c>
      <c r="X253" s="1">
        <v>2500</v>
      </c>
      <c r="Y253" s="1">
        <v>0</v>
      </c>
      <c r="Z253" s="1">
        <f t="shared" si="255"/>
        <v>200</v>
      </c>
      <c r="AA253" s="1">
        <f t="shared" si="256"/>
        <v>37350</v>
      </c>
      <c r="AB253" s="1">
        <v>32500</v>
      </c>
      <c r="AC253" s="1">
        <f t="shared" si="257"/>
        <v>4550</v>
      </c>
      <c r="AD253" s="1">
        <f t="shared" si="258"/>
        <v>3900</v>
      </c>
      <c r="AE253" s="1">
        <v>400</v>
      </c>
      <c r="AF253" s="1">
        <v>0</v>
      </c>
      <c r="AG253" s="1">
        <f t="shared" si="259"/>
        <v>41350</v>
      </c>
      <c r="AH253" s="1">
        <v>2500</v>
      </c>
      <c r="AI253" s="1">
        <v>0</v>
      </c>
      <c r="AJ253" s="1">
        <f t="shared" si="260"/>
        <v>200</v>
      </c>
      <c r="AK253" s="1">
        <f t="shared" si="261"/>
        <v>38650</v>
      </c>
      <c r="AL253" s="1">
        <v>32500</v>
      </c>
      <c r="AM253" s="1">
        <f t="shared" si="262"/>
        <v>4550</v>
      </c>
      <c r="AN253" s="1">
        <f t="shared" si="263"/>
        <v>3900</v>
      </c>
      <c r="AO253" s="1">
        <v>400</v>
      </c>
      <c r="AP253" s="1">
        <v>0</v>
      </c>
      <c r="AQ253" s="1">
        <f t="shared" si="264"/>
        <v>41350</v>
      </c>
      <c r="AR253" s="1">
        <v>2500</v>
      </c>
      <c r="AS253" s="1">
        <v>0</v>
      </c>
      <c r="AT253" s="1">
        <f t="shared" si="265"/>
        <v>200</v>
      </c>
      <c r="AU253" s="1">
        <f t="shared" si="266"/>
        <v>38650</v>
      </c>
      <c r="AV253" s="1">
        <v>34500</v>
      </c>
      <c r="AW253" s="1">
        <f t="shared" si="267"/>
        <v>4830.0000000000009</v>
      </c>
      <c r="AX253" s="1">
        <f t="shared" si="268"/>
        <v>1300</v>
      </c>
      <c r="AY253" s="1">
        <f t="shared" si="269"/>
        <v>4140</v>
      </c>
      <c r="AZ253" s="1">
        <v>400</v>
      </c>
      <c r="BA253" s="1">
        <v>0</v>
      </c>
      <c r="BB253" s="1">
        <f t="shared" si="270"/>
        <v>45170</v>
      </c>
      <c r="BC253" s="1">
        <v>2500</v>
      </c>
      <c r="BD253" s="1">
        <v>0</v>
      </c>
      <c r="BE253" s="1">
        <f t="shared" si="271"/>
        <v>200</v>
      </c>
      <c r="BF253" s="1">
        <f t="shared" si="272"/>
        <v>42470</v>
      </c>
      <c r="BG253" s="1">
        <v>34500</v>
      </c>
      <c r="BH253" s="1">
        <f t="shared" si="273"/>
        <v>4830.0000000000009</v>
      </c>
      <c r="BI253" s="1">
        <f t="shared" si="274"/>
        <v>4140</v>
      </c>
      <c r="BJ253" s="1">
        <v>400</v>
      </c>
      <c r="BK253" s="1">
        <v>0</v>
      </c>
      <c r="BL253" s="1">
        <f t="shared" si="275"/>
        <v>43870</v>
      </c>
      <c r="BM253" s="1">
        <v>2500</v>
      </c>
      <c r="BN253" s="1">
        <v>0</v>
      </c>
      <c r="BO253" s="1">
        <f t="shared" si="276"/>
        <v>200</v>
      </c>
      <c r="BP253" s="1">
        <f t="shared" si="277"/>
        <v>41170</v>
      </c>
      <c r="BQ253" s="1">
        <v>34500</v>
      </c>
      <c r="BR253" s="1">
        <f t="shared" si="278"/>
        <v>4830.0000000000009</v>
      </c>
      <c r="BS253" s="1">
        <f t="shared" si="279"/>
        <v>4140</v>
      </c>
      <c r="BT253" s="1">
        <v>400</v>
      </c>
      <c r="BU253" s="1">
        <v>0</v>
      </c>
      <c r="BV253" s="1">
        <f t="shared" si="280"/>
        <v>43870</v>
      </c>
      <c r="BW253" s="1">
        <v>2500</v>
      </c>
      <c r="BX253" s="1">
        <v>0</v>
      </c>
      <c r="BY253" s="1">
        <f t="shared" si="281"/>
        <v>200</v>
      </c>
      <c r="BZ253" s="1">
        <f t="shared" si="282"/>
        <v>41170</v>
      </c>
      <c r="CA253" s="1">
        <v>34500</v>
      </c>
      <c r="CB253" s="1">
        <f t="shared" si="283"/>
        <v>4830.0000000000009</v>
      </c>
      <c r="CC253" s="1">
        <f t="shared" si="284"/>
        <v>4140</v>
      </c>
      <c r="CD253" s="1">
        <v>400</v>
      </c>
      <c r="CE253" s="1">
        <v>0</v>
      </c>
      <c r="CF253" s="1">
        <f t="shared" si="285"/>
        <v>43870</v>
      </c>
      <c r="CG253" s="1">
        <v>2500</v>
      </c>
      <c r="CH253" s="1">
        <v>0</v>
      </c>
      <c r="CI253" s="1">
        <f t="shared" si="286"/>
        <v>200</v>
      </c>
      <c r="CJ253" s="1">
        <f t="shared" si="287"/>
        <v>41170</v>
      </c>
      <c r="CK253" s="1">
        <v>34500</v>
      </c>
      <c r="CL253" s="1">
        <f t="shared" si="288"/>
        <v>4830.0000000000009</v>
      </c>
      <c r="CM253" s="1">
        <f t="shared" si="289"/>
        <v>4140</v>
      </c>
      <c r="CN253" s="1">
        <v>400</v>
      </c>
      <c r="CO253" s="1">
        <v>0</v>
      </c>
      <c r="CP253" s="1">
        <f t="shared" si="290"/>
        <v>43870</v>
      </c>
      <c r="CQ253" s="1">
        <v>2500</v>
      </c>
      <c r="CR253" s="1">
        <v>0</v>
      </c>
      <c r="CS253" s="1">
        <f t="shared" si="291"/>
        <v>200</v>
      </c>
      <c r="CT253" s="1">
        <f t="shared" si="292"/>
        <v>41170</v>
      </c>
      <c r="CU253" s="1">
        <v>34500</v>
      </c>
      <c r="CV253" s="1">
        <f t="shared" si="293"/>
        <v>4830.0000000000009</v>
      </c>
      <c r="CW253" s="1">
        <f t="shared" si="294"/>
        <v>4140</v>
      </c>
      <c r="CX253" s="1">
        <v>400</v>
      </c>
      <c r="CY253" s="1">
        <v>0</v>
      </c>
      <c r="CZ253" s="1">
        <f t="shared" si="295"/>
        <v>43870</v>
      </c>
      <c r="DA253" s="1">
        <v>2500</v>
      </c>
      <c r="DB253" s="1">
        <v>0</v>
      </c>
      <c r="DC253" s="1">
        <f t="shared" si="296"/>
        <v>200</v>
      </c>
      <c r="DD253" s="1">
        <f t="shared" si="297"/>
        <v>41170</v>
      </c>
      <c r="DE253" s="1">
        <v>34500</v>
      </c>
      <c r="DF253" s="1">
        <f t="shared" si="298"/>
        <v>4830.0000000000009</v>
      </c>
      <c r="DG253" s="1">
        <f t="shared" si="299"/>
        <v>4140</v>
      </c>
      <c r="DH253" s="1">
        <v>400</v>
      </c>
      <c r="DI253" s="1">
        <v>0</v>
      </c>
      <c r="DJ253" s="1">
        <f t="shared" si="300"/>
        <v>43870</v>
      </c>
      <c r="DK253" s="1">
        <v>2500</v>
      </c>
      <c r="DL253" s="1">
        <v>0</v>
      </c>
      <c r="DM253" s="1">
        <f t="shared" si="301"/>
        <v>200</v>
      </c>
      <c r="DN253" s="1">
        <f t="shared" si="302"/>
        <v>41170</v>
      </c>
      <c r="DO253" s="1">
        <v>34500</v>
      </c>
      <c r="DP253" s="1">
        <f t="shared" si="303"/>
        <v>4830.0000000000009</v>
      </c>
      <c r="DQ253" s="1">
        <f t="shared" si="304"/>
        <v>4140</v>
      </c>
      <c r="DR253" s="1">
        <v>400</v>
      </c>
      <c r="DS253" s="1">
        <v>0</v>
      </c>
      <c r="DT253" s="1">
        <f t="shared" si="305"/>
        <v>43870</v>
      </c>
      <c r="DU253" s="1">
        <v>2500</v>
      </c>
      <c r="DV253" s="1">
        <v>0</v>
      </c>
      <c r="DW253" s="1">
        <f t="shared" si="306"/>
        <v>200</v>
      </c>
      <c r="DX253" s="1">
        <f t="shared" si="307"/>
        <v>41170</v>
      </c>
      <c r="DY253" s="1">
        <f t="shared" si="308"/>
        <v>521060</v>
      </c>
      <c r="DZ253" s="1">
        <f t="shared" si="240"/>
        <v>2400</v>
      </c>
      <c r="EA253" s="1">
        <f t="shared" si="241"/>
        <v>50000</v>
      </c>
      <c r="EB253" s="1">
        <v>0</v>
      </c>
      <c r="EC253" s="1">
        <f t="shared" si="242"/>
        <v>468660</v>
      </c>
      <c r="ED253" s="1">
        <f t="shared" si="243"/>
        <v>30000</v>
      </c>
      <c r="EE253" s="1">
        <f t="shared" si="244"/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  <c r="EK253" s="1">
        <v>0</v>
      </c>
      <c r="EL253" s="1">
        <v>0</v>
      </c>
      <c r="EM253" s="1">
        <v>0</v>
      </c>
      <c r="EN253" s="1">
        <v>0</v>
      </c>
      <c r="EO253" s="1">
        <v>0</v>
      </c>
      <c r="EP253" s="1">
        <f t="shared" si="245"/>
        <v>30000</v>
      </c>
      <c r="EQ253" s="1">
        <f t="shared" si="309"/>
        <v>30000</v>
      </c>
      <c r="ER253" s="1">
        <f t="shared" si="246"/>
        <v>438660</v>
      </c>
      <c r="ES253" s="1">
        <v>0</v>
      </c>
      <c r="ET253" s="1">
        <v>0</v>
      </c>
      <c r="EU253" s="1">
        <v>0</v>
      </c>
      <c r="EV253" s="1">
        <v>0</v>
      </c>
      <c r="EW253" s="1">
        <v>0</v>
      </c>
      <c r="EX253" s="1">
        <v>0</v>
      </c>
      <c r="EY253" s="1">
        <v>0</v>
      </c>
      <c r="EZ253" s="1">
        <f t="shared" si="310"/>
        <v>0</v>
      </c>
      <c r="FA253" s="1">
        <f t="shared" si="311"/>
        <v>438660</v>
      </c>
      <c r="FB253" s="1">
        <f t="shared" si="312"/>
        <v>9433</v>
      </c>
      <c r="FC253" s="1">
        <f t="shared" si="313"/>
        <v>0</v>
      </c>
      <c r="FD253" s="1">
        <f t="shared" si="314"/>
        <v>9433</v>
      </c>
      <c r="FE253" s="1">
        <f t="shared" si="315"/>
        <v>0</v>
      </c>
      <c r="FF253" s="1">
        <f t="shared" si="316"/>
        <v>0</v>
      </c>
      <c r="FG253" s="1">
        <f t="shared" si="317"/>
        <v>0</v>
      </c>
      <c r="FH253" s="1">
        <v>0</v>
      </c>
      <c r="FI253" s="1">
        <f t="shared" si="318"/>
        <v>0</v>
      </c>
      <c r="FJ253" s="1" t="b">
        <f t="shared" si="319"/>
        <v>1</v>
      </c>
    </row>
    <row r="254" spans="1:166" x14ac:dyDescent="0.25">
      <c r="A254" s="1">
        <f>_xlfn.AGGREGATE(3,5,$B$2:B254)</f>
        <v>126</v>
      </c>
      <c r="B254" s="1" t="s">
        <v>628</v>
      </c>
      <c r="C254" s="1" t="s">
        <v>629</v>
      </c>
      <c r="D254" s="1" t="s">
        <v>830</v>
      </c>
      <c r="E254" s="1" t="s">
        <v>846</v>
      </c>
      <c r="F254" s="1">
        <v>0</v>
      </c>
      <c r="G254" s="1">
        <v>6000</v>
      </c>
      <c r="H254" s="1">
        <v>32500</v>
      </c>
      <c r="I254" s="1">
        <f t="shared" si="247"/>
        <v>3250</v>
      </c>
      <c r="J254" s="1">
        <f t="shared" si="248"/>
        <v>3900</v>
      </c>
      <c r="K254" s="1">
        <v>0</v>
      </c>
      <c r="L254" s="1">
        <v>0</v>
      </c>
      <c r="M254" s="1">
        <f t="shared" si="249"/>
        <v>39650</v>
      </c>
      <c r="N254" s="1">
        <v>5000</v>
      </c>
      <c r="O254" s="1">
        <v>0</v>
      </c>
      <c r="P254" s="1">
        <f t="shared" si="250"/>
        <v>150</v>
      </c>
      <c r="Q254" s="1">
        <f t="shared" si="251"/>
        <v>34500</v>
      </c>
      <c r="R254" s="1">
        <v>32500</v>
      </c>
      <c r="S254" s="1">
        <f t="shared" si="252"/>
        <v>3250</v>
      </c>
      <c r="T254" s="1">
        <f t="shared" si="253"/>
        <v>3900</v>
      </c>
      <c r="U254" s="1">
        <v>0</v>
      </c>
      <c r="V254" s="1">
        <v>0</v>
      </c>
      <c r="W254" s="1">
        <f t="shared" si="254"/>
        <v>39650</v>
      </c>
      <c r="X254" s="1">
        <v>5000</v>
      </c>
      <c r="Y254" s="1">
        <v>0</v>
      </c>
      <c r="Z254" s="1">
        <f t="shared" si="255"/>
        <v>150</v>
      </c>
      <c r="AA254" s="1">
        <f t="shared" si="256"/>
        <v>34500</v>
      </c>
      <c r="AB254" s="1">
        <v>32500</v>
      </c>
      <c r="AC254" s="1">
        <f t="shared" si="257"/>
        <v>4550</v>
      </c>
      <c r="AD254" s="1">
        <f t="shared" si="258"/>
        <v>3900</v>
      </c>
      <c r="AE254" s="1">
        <v>0</v>
      </c>
      <c r="AF254" s="1">
        <v>0</v>
      </c>
      <c r="AG254" s="1">
        <f t="shared" si="259"/>
        <v>40950</v>
      </c>
      <c r="AH254" s="1">
        <v>5000</v>
      </c>
      <c r="AI254" s="1">
        <v>0</v>
      </c>
      <c r="AJ254" s="1">
        <f t="shared" si="260"/>
        <v>200</v>
      </c>
      <c r="AK254" s="1">
        <f t="shared" si="261"/>
        <v>35750</v>
      </c>
      <c r="AL254" s="1">
        <v>32500</v>
      </c>
      <c r="AM254" s="1">
        <f t="shared" si="262"/>
        <v>4550</v>
      </c>
      <c r="AN254" s="1">
        <f t="shared" si="263"/>
        <v>3900</v>
      </c>
      <c r="AO254" s="1">
        <v>0</v>
      </c>
      <c r="AP254" s="1">
        <v>0</v>
      </c>
      <c r="AQ254" s="1">
        <f t="shared" si="264"/>
        <v>40950</v>
      </c>
      <c r="AR254" s="1">
        <v>5000</v>
      </c>
      <c r="AS254" s="1">
        <v>0</v>
      </c>
      <c r="AT254" s="1">
        <f t="shared" si="265"/>
        <v>200</v>
      </c>
      <c r="AU254" s="1">
        <f t="shared" si="266"/>
        <v>35750</v>
      </c>
      <c r="AV254" s="1">
        <v>34500</v>
      </c>
      <c r="AW254" s="1">
        <f t="shared" si="267"/>
        <v>4830.0000000000009</v>
      </c>
      <c r="AX254" s="1">
        <f t="shared" si="268"/>
        <v>1300</v>
      </c>
      <c r="AY254" s="1">
        <f t="shared" si="269"/>
        <v>4140</v>
      </c>
      <c r="AZ254" s="1">
        <v>0</v>
      </c>
      <c r="BA254" s="1">
        <v>0</v>
      </c>
      <c r="BB254" s="1">
        <f t="shared" si="270"/>
        <v>44770</v>
      </c>
      <c r="BC254" s="1">
        <v>5000</v>
      </c>
      <c r="BD254" s="1">
        <v>0</v>
      </c>
      <c r="BE254" s="1">
        <f t="shared" si="271"/>
        <v>200</v>
      </c>
      <c r="BF254" s="1">
        <f t="shared" si="272"/>
        <v>39570</v>
      </c>
      <c r="BG254" s="1">
        <v>34500</v>
      </c>
      <c r="BH254" s="1">
        <f t="shared" si="273"/>
        <v>4830.0000000000009</v>
      </c>
      <c r="BI254" s="1">
        <f t="shared" si="274"/>
        <v>4140</v>
      </c>
      <c r="BJ254" s="1">
        <v>0</v>
      </c>
      <c r="BK254" s="1">
        <v>0</v>
      </c>
      <c r="BL254" s="1">
        <f t="shared" si="275"/>
        <v>43470</v>
      </c>
      <c r="BM254" s="1">
        <v>5000</v>
      </c>
      <c r="BN254" s="1">
        <v>0</v>
      </c>
      <c r="BO254" s="1">
        <f t="shared" si="276"/>
        <v>200</v>
      </c>
      <c r="BP254" s="1">
        <f t="shared" si="277"/>
        <v>38270</v>
      </c>
      <c r="BQ254" s="1">
        <v>34500</v>
      </c>
      <c r="BR254" s="1">
        <f t="shared" si="278"/>
        <v>4830.0000000000009</v>
      </c>
      <c r="BS254" s="1">
        <f t="shared" si="279"/>
        <v>4140</v>
      </c>
      <c r="BT254" s="1">
        <v>0</v>
      </c>
      <c r="BU254" s="1">
        <v>0</v>
      </c>
      <c r="BV254" s="1">
        <f t="shared" si="280"/>
        <v>43470</v>
      </c>
      <c r="BW254" s="1">
        <v>5000</v>
      </c>
      <c r="BX254" s="1">
        <v>0</v>
      </c>
      <c r="BY254" s="1">
        <f t="shared" si="281"/>
        <v>200</v>
      </c>
      <c r="BZ254" s="1">
        <f t="shared" si="282"/>
        <v>38270</v>
      </c>
      <c r="CA254" s="1">
        <v>34500</v>
      </c>
      <c r="CB254" s="1">
        <f t="shared" si="283"/>
        <v>4830.0000000000009</v>
      </c>
      <c r="CC254" s="1">
        <f t="shared" si="284"/>
        <v>4140</v>
      </c>
      <c r="CD254" s="1">
        <v>0</v>
      </c>
      <c r="CE254" s="1">
        <v>0</v>
      </c>
      <c r="CF254" s="1">
        <f t="shared" si="285"/>
        <v>43470</v>
      </c>
      <c r="CG254" s="1">
        <v>5000</v>
      </c>
      <c r="CH254" s="1">
        <v>0</v>
      </c>
      <c r="CI254" s="1">
        <f t="shared" si="286"/>
        <v>200</v>
      </c>
      <c r="CJ254" s="1">
        <f t="shared" si="287"/>
        <v>38270</v>
      </c>
      <c r="CK254" s="1">
        <v>34500</v>
      </c>
      <c r="CL254" s="1">
        <f t="shared" si="288"/>
        <v>4830.0000000000009</v>
      </c>
      <c r="CM254" s="1">
        <f t="shared" si="289"/>
        <v>4140</v>
      </c>
      <c r="CN254" s="1">
        <v>0</v>
      </c>
      <c r="CO254" s="1">
        <v>0</v>
      </c>
      <c r="CP254" s="1">
        <f t="shared" si="290"/>
        <v>43470</v>
      </c>
      <c r="CQ254" s="1">
        <v>5000</v>
      </c>
      <c r="CR254" s="1">
        <v>0</v>
      </c>
      <c r="CS254" s="1">
        <f t="shared" si="291"/>
        <v>200</v>
      </c>
      <c r="CT254" s="1">
        <f t="shared" si="292"/>
        <v>38270</v>
      </c>
      <c r="CU254" s="1">
        <v>34500</v>
      </c>
      <c r="CV254" s="1">
        <f t="shared" si="293"/>
        <v>4830.0000000000009</v>
      </c>
      <c r="CW254" s="1">
        <f t="shared" si="294"/>
        <v>4140</v>
      </c>
      <c r="CX254" s="1">
        <v>0</v>
      </c>
      <c r="CY254" s="1">
        <v>0</v>
      </c>
      <c r="CZ254" s="1">
        <f t="shared" si="295"/>
        <v>43470</v>
      </c>
      <c r="DA254" s="1">
        <v>5000</v>
      </c>
      <c r="DB254" s="1">
        <v>0</v>
      </c>
      <c r="DC254" s="1">
        <f t="shared" si="296"/>
        <v>200</v>
      </c>
      <c r="DD254" s="1">
        <f t="shared" si="297"/>
        <v>38270</v>
      </c>
      <c r="DE254" s="1">
        <v>34500</v>
      </c>
      <c r="DF254" s="1">
        <f t="shared" si="298"/>
        <v>4830.0000000000009</v>
      </c>
      <c r="DG254" s="1">
        <f t="shared" si="299"/>
        <v>4140</v>
      </c>
      <c r="DH254" s="1">
        <v>0</v>
      </c>
      <c r="DI254" s="1">
        <v>0</v>
      </c>
      <c r="DJ254" s="1">
        <f t="shared" si="300"/>
        <v>43470</v>
      </c>
      <c r="DK254" s="1">
        <v>5000</v>
      </c>
      <c r="DL254" s="1">
        <v>0</v>
      </c>
      <c r="DM254" s="1">
        <f t="shared" si="301"/>
        <v>200</v>
      </c>
      <c r="DN254" s="1">
        <f t="shared" si="302"/>
        <v>38270</v>
      </c>
      <c r="DO254" s="1">
        <v>34500</v>
      </c>
      <c r="DP254" s="1">
        <f t="shared" si="303"/>
        <v>4830.0000000000009</v>
      </c>
      <c r="DQ254" s="1">
        <f t="shared" si="304"/>
        <v>4140</v>
      </c>
      <c r="DR254" s="1">
        <v>0</v>
      </c>
      <c r="DS254" s="1">
        <v>0</v>
      </c>
      <c r="DT254" s="1">
        <f t="shared" si="305"/>
        <v>43470</v>
      </c>
      <c r="DU254" s="1">
        <v>5000</v>
      </c>
      <c r="DV254" s="1">
        <v>0</v>
      </c>
      <c r="DW254" s="1">
        <f t="shared" si="306"/>
        <v>200</v>
      </c>
      <c r="DX254" s="1">
        <f t="shared" si="307"/>
        <v>38270</v>
      </c>
      <c r="DY254" s="1">
        <f t="shared" si="308"/>
        <v>516260</v>
      </c>
      <c r="DZ254" s="1">
        <f t="shared" si="240"/>
        <v>2300</v>
      </c>
      <c r="EA254" s="1">
        <f t="shared" si="241"/>
        <v>50000</v>
      </c>
      <c r="EB254" s="1">
        <v>0</v>
      </c>
      <c r="EC254" s="1">
        <f t="shared" si="242"/>
        <v>463960</v>
      </c>
      <c r="ED254" s="1">
        <f t="shared" si="243"/>
        <v>60000</v>
      </c>
      <c r="EE254" s="1">
        <f t="shared" si="244"/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  <c r="EK254" s="1">
        <v>0</v>
      </c>
      <c r="EL254" s="1">
        <v>0</v>
      </c>
      <c r="EM254" s="1">
        <v>0</v>
      </c>
      <c r="EN254" s="1">
        <v>0</v>
      </c>
      <c r="EO254" s="1">
        <v>0</v>
      </c>
      <c r="EP254" s="1">
        <f t="shared" si="245"/>
        <v>60000</v>
      </c>
      <c r="EQ254" s="1">
        <f t="shared" si="309"/>
        <v>60000</v>
      </c>
      <c r="ER254" s="1">
        <f t="shared" si="246"/>
        <v>403960</v>
      </c>
      <c r="ES254" s="1">
        <v>0</v>
      </c>
      <c r="ET254" s="1">
        <v>0</v>
      </c>
      <c r="EU254" s="1">
        <v>0</v>
      </c>
      <c r="EV254" s="1">
        <v>0</v>
      </c>
      <c r="EW254" s="1">
        <v>0</v>
      </c>
      <c r="EX254" s="1">
        <v>0</v>
      </c>
      <c r="EY254" s="1">
        <v>0</v>
      </c>
      <c r="EZ254" s="1">
        <f t="shared" si="310"/>
        <v>0</v>
      </c>
      <c r="FA254" s="1">
        <f t="shared" si="311"/>
        <v>403960</v>
      </c>
      <c r="FB254" s="1">
        <f t="shared" si="312"/>
        <v>7698</v>
      </c>
      <c r="FC254" s="1">
        <f t="shared" si="313"/>
        <v>0</v>
      </c>
      <c r="FD254" s="1">
        <f t="shared" si="314"/>
        <v>7698</v>
      </c>
      <c r="FE254" s="1">
        <f t="shared" si="315"/>
        <v>0</v>
      </c>
      <c r="FF254" s="1">
        <f t="shared" si="316"/>
        <v>0</v>
      </c>
      <c r="FG254" s="1">
        <f t="shared" si="317"/>
        <v>0</v>
      </c>
      <c r="FH254" s="1">
        <v>0</v>
      </c>
      <c r="FI254" s="1">
        <f t="shared" si="318"/>
        <v>0</v>
      </c>
      <c r="FJ254" s="1" t="b">
        <f t="shared" si="319"/>
        <v>1</v>
      </c>
    </row>
    <row r="255" spans="1:166" x14ac:dyDescent="0.25">
      <c r="A255" s="1">
        <f>_xlfn.AGGREGATE(3,5,$B$2:B255)</f>
        <v>127</v>
      </c>
      <c r="B255" s="1" t="s">
        <v>630</v>
      </c>
      <c r="C255" s="1" t="s">
        <v>631</v>
      </c>
      <c r="D255" s="1" t="s">
        <v>831</v>
      </c>
      <c r="E255" s="1" t="s">
        <v>846</v>
      </c>
      <c r="F255" s="1">
        <v>0</v>
      </c>
      <c r="G255" s="1">
        <v>0</v>
      </c>
      <c r="H255" s="1">
        <v>50200</v>
      </c>
      <c r="I255" s="1">
        <f t="shared" si="247"/>
        <v>5020</v>
      </c>
      <c r="J255" s="1">
        <f t="shared" si="248"/>
        <v>6024</v>
      </c>
      <c r="K255" s="1">
        <v>400</v>
      </c>
      <c r="L255" s="1">
        <v>500</v>
      </c>
      <c r="M255" s="1">
        <f t="shared" si="249"/>
        <v>62144</v>
      </c>
      <c r="N255" s="1">
        <v>5000</v>
      </c>
      <c r="O255" s="1">
        <v>0</v>
      </c>
      <c r="P255" s="1">
        <f t="shared" si="250"/>
        <v>200</v>
      </c>
      <c r="Q255" s="1">
        <f t="shared" si="251"/>
        <v>56944</v>
      </c>
      <c r="R255" s="1">
        <v>50200</v>
      </c>
      <c r="S255" s="1">
        <f t="shared" si="252"/>
        <v>5020</v>
      </c>
      <c r="T255" s="1">
        <f t="shared" si="253"/>
        <v>6024</v>
      </c>
      <c r="U255" s="1">
        <v>400</v>
      </c>
      <c r="V255" s="1">
        <v>500</v>
      </c>
      <c r="W255" s="1">
        <f t="shared" si="254"/>
        <v>62144</v>
      </c>
      <c r="X255" s="1">
        <v>5000</v>
      </c>
      <c r="Y255" s="1">
        <v>0</v>
      </c>
      <c r="Z255" s="1">
        <f t="shared" si="255"/>
        <v>200</v>
      </c>
      <c r="AA255" s="1">
        <f t="shared" si="256"/>
        <v>56944</v>
      </c>
      <c r="AB255" s="1">
        <v>50200</v>
      </c>
      <c r="AC255" s="1">
        <f t="shared" si="257"/>
        <v>7028.0000000000009</v>
      </c>
      <c r="AD255" s="1">
        <f t="shared" si="258"/>
        <v>6024</v>
      </c>
      <c r="AE255" s="1">
        <v>400</v>
      </c>
      <c r="AF255" s="1">
        <v>500</v>
      </c>
      <c r="AG255" s="1">
        <f t="shared" si="259"/>
        <v>64152</v>
      </c>
      <c r="AH255" s="1">
        <v>5000</v>
      </c>
      <c r="AI255" s="1">
        <v>0</v>
      </c>
      <c r="AJ255" s="1">
        <f t="shared" si="260"/>
        <v>200</v>
      </c>
      <c r="AK255" s="1">
        <f t="shared" si="261"/>
        <v>58952</v>
      </c>
      <c r="AL255" s="1">
        <v>50200</v>
      </c>
      <c r="AM255" s="1">
        <f t="shared" si="262"/>
        <v>7028.0000000000009</v>
      </c>
      <c r="AN255" s="1">
        <f t="shared" si="263"/>
        <v>6024</v>
      </c>
      <c r="AO255" s="1">
        <v>400</v>
      </c>
      <c r="AP255" s="1">
        <v>500</v>
      </c>
      <c r="AQ255" s="1">
        <f t="shared" si="264"/>
        <v>64152</v>
      </c>
      <c r="AR255" s="1">
        <v>5000</v>
      </c>
      <c r="AS255" s="1">
        <v>0</v>
      </c>
      <c r="AT255" s="1">
        <f t="shared" si="265"/>
        <v>200</v>
      </c>
      <c r="AU255" s="1">
        <f t="shared" si="266"/>
        <v>58952</v>
      </c>
      <c r="AV255" s="1">
        <v>51700</v>
      </c>
      <c r="AW255" s="1">
        <f t="shared" si="267"/>
        <v>7238.0000000000009</v>
      </c>
      <c r="AX255" s="1">
        <f t="shared" si="268"/>
        <v>2008</v>
      </c>
      <c r="AY255" s="1">
        <f t="shared" si="269"/>
        <v>6204</v>
      </c>
      <c r="AZ255" s="1">
        <v>400</v>
      </c>
      <c r="BA255" s="1">
        <v>500</v>
      </c>
      <c r="BB255" s="1">
        <f t="shared" si="270"/>
        <v>68050</v>
      </c>
      <c r="BC255" s="1">
        <v>5000</v>
      </c>
      <c r="BD255" s="1">
        <v>0</v>
      </c>
      <c r="BE255" s="1">
        <f t="shared" si="271"/>
        <v>200</v>
      </c>
      <c r="BF255" s="1">
        <f t="shared" si="272"/>
        <v>62850</v>
      </c>
      <c r="BG255" s="1">
        <v>51700</v>
      </c>
      <c r="BH255" s="1">
        <f t="shared" si="273"/>
        <v>7238.0000000000009</v>
      </c>
      <c r="BI255" s="1">
        <f t="shared" si="274"/>
        <v>6204</v>
      </c>
      <c r="BJ255" s="1">
        <v>400</v>
      </c>
      <c r="BK255" s="1">
        <v>500</v>
      </c>
      <c r="BL255" s="1">
        <f t="shared" si="275"/>
        <v>66042</v>
      </c>
      <c r="BM255" s="1">
        <v>5000</v>
      </c>
      <c r="BN255" s="1">
        <v>0</v>
      </c>
      <c r="BO255" s="1">
        <f t="shared" si="276"/>
        <v>200</v>
      </c>
      <c r="BP255" s="1">
        <f t="shared" si="277"/>
        <v>60842</v>
      </c>
      <c r="BQ255" s="1">
        <v>51700</v>
      </c>
      <c r="BR255" s="1">
        <f t="shared" si="278"/>
        <v>7238.0000000000009</v>
      </c>
      <c r="BS255" s="1">
        <f t="shared" si="279"/>
        <v>6204</v>
      </c>
      <c r="BT255" s="1">
        <v>400</v>
      </c>
      <c r="BU255" s="1">
        <v>500</v>
      </c>
      <c r="BV255" s="1">
        <f t="shared" si="280"/>
        <v>66042</v>
      </c>
      <c r="BW255" s="1">
        <v>5000</v>
      </c>
      <c r="BX255" s="1">
        <v>0</v>
      </c>
      <c r="BY255" s="1">
        <f t="shared" si="281"/>
        <v>200</v>
      </c>
      <c r="BZ255" s="1">
        <f t="shared" si="282"/>
        <v>60842</v>
      </c>
      <c r="CA255" s="1">
        <v>51700</v>
      </c>
      <c r="CB255" s="1">
        <f t="shared" si="283"/>
        <v>7238.0000000000009</v>
      </c>
      <c r="CC255" s="1">
        <f t="shared" si="284"/>
        <v>6204</v>
      </c>
      <c r="CD255" s="1">
        <v>400</v>
      </c>
      <c r="CE255" s="1">
        <v>500</v>
      </c>
      <c r="CF255" s="1">
        <f t="shared" si="285"/>
        <v>66042</v>
      </c>
      <c r="CG255" s="1">
        <v>5000</v>
      </c>
      <c r="CH255" s="1">
        <v>0</v>
      </c>
      <c r="CI255" s="1">
        <f t="shared" si="286"/>
        <v>200</v>
      </c>
      <c r="CJ255" s="1">
        <f t="shared" si="287"/>
        <v>60842</v>
      </c>
      <c r="CK255" s="1">
        <v>51700</v>
      </c>
      <c r="CL255" s="1">
        <f t="shared" si="288"/>
        <v>7238.0000000000009</v>
      </c>
      <c r="CM255" s="1">
        <f t="shared" si="289"/>
        <v>6204</v>
      </c>
      <c r="CN255" s="1">
        <v>400</v>
      </c>
      <c r="CO255" s="1">
        <v>500</v>
      </c>
      <c r="CP255" s="1">
        <f t="shared" si="290"/>
        <v>66042</v>
      </c>
      <c r="CQ255" s="1">
        <v>5000</v>
      </c>
      <c r="CR255" s="1">
        <v>0</v>
      </c>
      <c r="CS255" s="1">
        <f t="shared" si="291"/>
        <v>200</v>
      </c>
      <c r="CT255" s="1">
        <f t="shared" si="292"/>
        <v>60842</v>
      </c>
      <c r="CU255" s="1">
        <v>51700</v>
      </c>
      <c r="CV255" s="1">
        <f t="shared" si="293"/>
        <v>7238.0000000000009</v>
      </c>
      <c r="CW255" s="1">
        <f t="shared" si="294"/>
        <v>6204</v>
      </c>
      <c r="CX255" s="1">
        <v>400</v>
      </c>
      <c r="CY255" s="1">
        <v>500</v>
      </c>
      <c r="CZ255" s="1">
        <f t="shared" si="295"/>
        <v>66042</v>
      </c>
      <c r="DA255" s="1">
        <v>5000</v>
      </c>
      <c r="DB255" s="1">
        <v>0</v>
      </c>
      <c r="DC255" s="1">
        <f t="shared" si="296"/>
        <v>200</v>
      </c>
      <c r="DD255" s="1">
        <f t="shared" si="297"/>
        <v>60842</v>
      </c>
      <c r="DE255" s="1">
        <v>51700</v>
      </c>
      <c r="DF255" s="1">
        <f t="shared" si="298"/>
        <v>7238.0000000000009</v>
      </c>
      <c r="DG255" s="1">
        <f t="shared" si="299"/>
        <v>6204</v>
      </c>
      <c r="DH255" s="1">
        <v>400</v>
      </c>
      <c r="DI255" s="1">
        <v>500</v>
      </c>
      <c r="DJ255" s="1">
        <f t="shared" si="300"/>
        <v>66042</v>
      </c>
      <c r="DK255" s="1">
        <v>5000</v>
      </c>
      <c r="DL255" s="1">
        <v>0</v>
      </c>
      <c r="DM255" s="1">
        <f t="shared" si="301"/>
        <v>200</v>
      </c>
      <c r="DN255" s="1">
        <f t="shared" si="302"/>
        <v>60842</v>
      </c>
      <c r="DO255" s="1">
        <v>51700</v>
      </c>
      <c r="DP255" s="1">
        <f t="shared" si="303"/>
        <v>7238.0000000000009</v>
      </c>
      <c r="DQ255" s="1">
        <f t="shared" si="304"/>
        <v>6204</v>
      </c>
      <c r="DR255" s="1">
        <v>400</v>
      </c>
      <c r="DS255" s="1">
        <v>500</v>
      </c>
      <c r="DT255" s="1">
        <f t="shared" si="305"/>
        <v>66042</v>
      </c>
      <c r="DU255" s="1">
        <v>5000</v>
      </c>
      <c r="DV255" s="1">
        <v>0</v>
      </c>
      <c r="DW255" s="1">
        <f t="shared" si="306"/>
        <v>200</v>
      </c>
      <c r="DX255" s="1">
        <f t="shared" si="307"/>
        <v>60842</v>
      </c>
      <c r="DY255" s="1">
        <f t="shared" si="308"/>
        <v>782936</v>
      </c>
      <c r="DZ255" s="1">
        <f t="shared" si="240"/>
        <v>2400</v>
      </c>
      <c r="EA255" s="1">
        <f t="shared" si="241"/>
        <v>50000</v>
      </c>
      <c r="EB255" s="1">
        <v>0</v>
      </c>
      <c r="EC255" s="1">
        <f t="shared" si="242"/>
        <v>730536</v>
      </c>
      <c r="ED255" s="1">
        <f t="shared" si="243"/>
        <v>60000</v>
      </c>
      <c r="EE255" s="1">
        <f t="shared" si="244"/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  <c r="EK255" s="1">
        <v>0</v>
      </c>
      <c r="EL255" s="1">
        <v>0</v>
      </c>
      <c r="EM255" s="1">
        <v>0</v>
      </c>
      <c r="EN255" s="1">
        <v>0</v>
      </c>
      <c r="EO255" s="1">
        <v>0</v>
      </c>
      <c r="EP255" s="1">
        <f t="shared" si="245"/>
        <v>60000</v>
      </c>
      <c r="EQ255" s="1">
        <f t="shared" si="309"/>
        <v>60000</v>
      </c>
      <c r="ER255" s="1">
        <f t="shared" si="246"/>
        <v>670536</v>
      </c>
      <c r="ES255" s="1">
        <v>0</v>
      </c>
      <c r="ET255" s="1">
        <v>0</v>
      </c>
      <c r="EU255" s="1">
        <v>0</v>
      </c>
      <c r="EV255" s="1">
        <v>0</v>
      </c>
      <c r="EW255" s="1">
        <v>0</v>
      </c>
      <c r="EX255" s="1">
        <v>0</v>
      </c>
      <c r="EY255" s="1">
        <v>0</v>
      </c>
      <c r="EZ255" s="1">
        <f t="shared" si="310"/>
        <v>0</v>
      </c>
      <c r="FA255" s="1">
        <f t="shared" si="311"/>
        <v>670536</v>
      </c>
      <c r="FB255" s="1">
        <f t="shared" si="312"/>
        <v>12500</v>
      </c>
      <c r="FC255" s="1">
        <f t="shared" si="313"/>
        <v>17054</v>
      </c>
      <c r="FD255" s="1">
        <f t="shared" si="314"/>
        <v>29554</v>
      </c>
      <c r="FE255" s="1">
        <f t="shared" si="315"/>
        <v>29554</v>
      </c>
      <c r="FF255" s="1">
        <f t="shared" si="316"/>
        <v>1182.1600000000001</v>
      </c>
      <c r="FG255" s="1">
        <f t="shared" si="317"/>
        <v>30736</v>
      </c>
      <c r="FH255" s="1">
        <v>0</v>
      </c>
      <c r="FI255" s="1">
        <f t="shared" si="318"/>
        <v>30736</v>
      </c>
      <c r="FJ255" s="1" t="b">
        <f t="shared" si="319"/>
        <v>1</v>
      </c>
    </row>
    <row r="256" spans="1:166" x14ac:dyDescent="0.25">
      <c r="A256" s="1">
        <f>_xlfn.AGGREGATE(3,5,$B$2:B256)</f>
        <v>128</v>
      </c>
      <c r="B256" s="1" t="s">
        <v>632</v>
      </c>
      <c r="C256" s="1" t="s">
        <v>633</v>
      </c>
      <c r="D256" s="1" t="s">
        <v>831</v>
      </c>
      <c r="E256" s="1" t="s">
        <v>846</v>
      </c>
      <c r="F256" s="1">
        <v>0</v>
      </c>
      <c r="G256" s="1">
        <v>6000</v>
      </c>
      <c r="H256" s="1">
        <v>32500</v>
      </c>
      <c r="I256" s="1">
        <f t="shared" si="247"/>
        <v>3250</v>
      </c>
      <c r="J256" s="1">
        <f t="shared" si="248"/>
        <v>3900</v>
      </c>
      <c r="K256" s="1">
        <v>0</v>
      </c>
      <c r="L256" s="1">
        <v>500</v>
      </c>
      <c r="M256" s="1">
        <f t="shared" si="249"/>
        <v>40150</v>
      </c>
      <c r="N256" s="1">
        <v>3000</v>
      </c>
      <c r="O256" s="1">
        <v>0</v>
      </c>
      <c r="P256" s="1">
        <f t="shared" si="250"/>
        <v>200</v>
      </c>
      <c r="Q256" s="1">
        <f t="shared" si="251"/>
        <v>36950</v>
      </c>
      <c r="R256" s="1">
        <v>32500</v>
      </c>
      <c r="S256" s="1">
        <f t="shared" si="252"/>
        <v>3250</v>
      </c>
      <c r="T256" s="1">
        <f t="shared" si="253"/>
        <v>3900</v>
      </c>
      <c r="U256" s="1">
        <v>0</v>
      </c>
      <c r="V256" s="1">
        <v>500</v>
      </c>
      <c r="W256" s="1">
        <f t="shared" si="254"/>
        <v>40150</v>
      </c>
      <c r="X256" s="1">
        <v>3000</v>
      </c>
      <c r="Y256" s="1">
        <v>0</v>
      </c>
      <c r="Z256" s="1">
        <f t="shared" si="255"/>
        <v>200</v>
      </c>
      <c r="AA256" s="1">
        <f t="shared" si="256"/>
        <v>36950</v>
      </c>
      <c r="AB256" s="1">
        <v>32500</v>
      </c>
      <c r="AC256" s="1">
        <f t="shared" si="257"/>
        <v>4550</v>
      </c>
      <c r="AD256" s="1">
        <f t="shared" si="258"/>
        <v>3900</v>
      </c>
      <c r="AE256" s="1">
        <v>0</v>
      </c>
      <c r="AF256" s="1">
        <v>500</v>
      </c>
      <c r="AG256" s="1">
        <f t="shared" si="259"/>
        <v>41450</v>
      </c>
      <c r="AH256" s="1">
        <v>3000</v>
      </c>
      <c r="AI256" s="1">
        <v>0</v>
      </c>
      <c r="AJ256" s="1">
        <f t="shared" si="260"/>
        <v>200</v>
      </c>
      <c r="AK256" s="1">
        <f t="shared" si="261"/>
        <v>38250</v>
      </c>
      <c r="AL256" s="1">
        <v>32500</v>
      </c>
      <c r="AM256" s="1">
        <f t="shared" si="262"/>
        <v>4550</v>
      </c>
      <c r="AN256" s="1">
        <f t="shared" si="263"/>
        <v>3900</v>
      </c>
      <c r="AO256" s="1">
        <v>0</v>
      </c>
      <c r="AP256" s="1">
        <v>500</v>
      </c>
      <c r="AQ256" s="1">
        <f t="shared" si="264"/>
        <v>41450</v>
      </c>
      <c r="AR256" s="1">
        <v>3000</v>
      </c>
      <c r="AS256" s="1">
        <v>0</v>
      </c>
      <c r="AT256" s="1">
        <f t="shared" si="265"/>
        <v>200</v>
      </c>
      <c r="AU256" s="1">
        <f t="shared" si="266"/>
        <v>38250</v>
      </c>
      <c r="AV256" s="1">
        <v>34500</v>
      </c>
      <c r="AW256" s="1">
        <f t="shared" si="267"/>
        <v>4830.0000000000009</v>
      </c>
      <c r="AX256" s="1">
        <f t="shared" si="268"/>
        <v>1300</v>
      </c>
      <c r="AY256" s="1">
        <f t="shared" si="269"/>
        <v>4140</v>
      </c>
      <c r="AZ256" s="1">
        <v>0</v>
      </c>
      <c r="BA256" s="1">
        <v>500</v>
      </c>
      <c r="BB256" s="1">
        <f t="shared" si="270"/>
        <v>45270</v>
      </c>
      <c r="BC256" s="1">
        <v>3000</v>
      </c>
      <c r="BD256" s="1">
        <v>0</v>
      </c>
      <c r="BE256" s="1">
        <f t="shared" si="271"/>
        <v>200</v>
      </c>
      <c r="BF256" s="1">
        <f t="shared" si="272"/>
        <v>42070</v>
      </c>
      <c r="BG256" s="1">
        <v>34500</v>
      </c>
      <c r="BH256" s="1">
        <f t="shared" si="273"/>
        <v>4830.0000000000009</v>
      </c>
      <c r="BI256" s="1">
        <f t="shared" si="274"/>
        <v>4140</v>
      </c>
      <c r="BJ256" s="1">
        <v>0</v>
      </c>
      <c r="BK256" s="1">
        <v>500</v>
      </c>
      <c r="BL256" s="1">
        <f t="shared" si="275"/>
        <v>43970</v>
      </c>
      <c r="BM256" s="1">
        <v>3000</v>
      </c>
      <c r="BN256" s="1">
        <v>0</v>
      </c>
      <c r="BO256" s="1">
        <f t="shared" si="276"/>
        <v>200</v>
      </c>
      <c r="BP256" s="1">
        <f t="shared" si="277"/>
        <v>40770</v>
      </c>
      <c r="BQ256" s="1">
        <v>34500</v>
      </c>
      <c r="BR256" s="1">
        <f t="shared" si="278"/>
        <v>4830.0000000000009</v>
      </c>
      <c r="BS256" s="1">
        <f t="shared" si="279"/>
        <v>4140</v>
      </c>
      <c r="BT256" s="1">
        <v>0</v>
      </c>
      <c r="BU256" s="1">
        <v>500</v>
      </c>
      <c r="BV256" s="1">
        <f t="shared" si="280"/>
        <v>43970</v>
      </c>
      <c r="BW256" s="1">
        <v>3000</v>
      </c>
      <c r="BX256" s="1">
        <v>0</v>
      </c>
      <c r="BY256" s="1">
        <f t="shared" si="281"/>
        <v>200</v>
      </c>
      <c r="BZ256" s="1">
        <f t="shared" si="282"/>
        <v>40770</v>
      </c>
      <c r="CA256" s="1">
        <v>34500</v>
      </c>
      <c r="CB256" s="1">
        <f t="shared" si="283"/>
        <v>4830.0000000000009</v>
      </c>
      <c r="CC256" s="1">
        <f t="shared" si="284"/>
        <v>4140</v>
      </c>
      <c r="CD256" s="1">
        <v>0</v>
      </c>
      <c r="CE256" s="1">
        <v>500</v>
      </c>
      <c r="CF256" s="1">
        <f t="shared" si="285"/>
        <v>43970</v>
      </c>
      <c r="CG256" s="1">
        <v>3000</v>
      </c>
      <c r="CH256" s="1">
        <v>0</v>
      </c>
      <c r="CI256" s="1">
        <f t="shared" si="286"/>
        <v>200</v>
      </c>
      <c r="CJ256" s="1">
        <f t="shared" si="287"/>
        <v>40770</v>
      </c>
      <c r="CK256" s="1">
        <v>34500</v>
      </c>
      <c r="CL256" s="1">
        <f t="shared" si="288"/>
        <v>4830.0000000000009</v>
      </c>
      <c r="CM256" s="1">
        <f t="shared" si="289"/>
        <v>4140</v>
      </c>
      <c r="CN256" s="1">
        <v>0</v>
      </c>
      <c r="CO256" s="1">
        <v>500</v>
      </c>
      <c r="CP256" s="1">
        <f t="shared" si="290"/>
        <v>43970</v>
      </c>
      <c r="CQ256" s="1">
        <v>3000</v>
      </c>
      <c r="CR256" s="1">
        <v>0</v>
      </c>
      <c r="CS256" s="1">
        <f t="shared" si="291"/>
        <v>200</v>
      </c>
      <c r="CT256" s="1">
        <f t="shared" si="292"/>
        <v>40770</v>
      </c>
      <c r="CU256" s="1">
        <v>34500</v>
      </c>
      <c r="CV256" s="1">
        <f t="shared" si="293"/>
        <v>4830.0000000000009</v>
      </c>
      <c r="CW256" s="1">
        <f t="shared" si="294"/>
        <v>4140</v>
      </c>
      <c r="CX256" s="1">
        <v>0</v>
      </c>
      <c r="CY256" s="1">
        <v>500</v>
      </c>
      <c r="CZ256" s="1">
        <f t="shared" si="295"/>
        <v>43970</v>
      </c>
      <c r="DA256" s="1">
        <v>3000</v>
      </c>
      <c r="DB256" s="1">
        <v>0</v>
      </c>
      <c r="DC256" s="1">
        <f t="shared" si="296"/>
        <v>200</v>
      </c>
      <c r="DD256" s="1">
        <f t="shared" si="297"/>
        <v>40770</v>
      </c>
      <c r="DE256" s="1">
        <v>34500</v>
      </c>
      <c r="DF256" s="1">
        <f t="shared" si="298"/>
        <v>4830.0000000000009</v>
      </c>
      <c r="DG256" s="1">
        <f t="shared" si="299"/>
        <v>4140</v>
      </c>
      <c r="DH256" s="1">
        <v>0</v>
      </c>
      <c r="DI256" s="1">
        <v>500</v>
      </c>
      <c r="DJ256" s="1">
        <f t="shared" si="300"/>
        <v>43970</v>
      </c>
      <c r="DK256" s="1">
        <v>3000</v>
      </c>
      <c r="DL256" s="1">
        <v>0</v>
      </c>
      <c r="DM256" s="1">
        <f t="shared" si="301"/>
        <v>200</v>
      </c>
      <c r="DN256" s="1">
        <f t="shared" si="302"/>
        <v>40770</v>
      </c>
      <c r="DO256" s="1">
        <v>34500</v>
      </c>
      <c r="DP256" s="1">
        <f t="shared" si="303"/>
        <v>4830.0000000000009</v>
      </c>
      <c r="DQ256" s="1">
        <f t="shared" si="304"/>
        <v>4140</v>
      </c>
      <c r="DR256" s="1">
        <v>0</v>
      </c>
      <c r="DS256" s="1">
        <v>500</v>
      </c>
      <c r="DT256" s="1">
        <f t="shared" si="305"/>
        <v>43970</v>
      </c>
      <c r="DU256" s="1">
        <v>3000</v>
      </c>
      <c r="DV256" s="1">
        <v>0</v>
      </c>
      <c r="DW256" s="1">
        <f t="shared" si="306"/>
        <v>200</v>
      </c>
      <c r="DX256" s="1">
        <f t="shared" si="307"/>
        <v>40770</v>
      </c>
      <c r="DY256" s="1">
        <f t="shared" si="308"/>
        <v>522260</v>
      </c>
      <c r="DZ256" s="1">
        <f t="shared" si="240"/>
        <v>2400</v>
      </c>
      <c r="EA256" s="1">
        <f t="shared" si="241"/>
        <v>50000</v>
      </c>
      <c r="EB256" s="1">
        <v>0</v>
      </c>
      <c r="EC256" s="1">
        <f t="shared" si="242"/>
        <v>469860</v>
      </c>
      <c r="ED256" s="1">
        <f t="shared" si="243"/>
        <v>36000</v>
      </c>
      <c r="EE256" s="1">
        <f t="shared" si="244"/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  <c r="EK256" s="1">
        <v>0</v>
      </c>
      <c r="EL256" s="1">
        <v>0</v>
      </c>
      <c r="EM256" s="1">
        <v>0</v>
      </c>
      <c r="EN256" s="1">
        <v>0</v>
      </c>
      <c r="EO256" s="1">
        <v>0</v>
      </c>
      <c r="EP256" s="1">
        <f t="shared" si="245"/>
        <v>36000</v>
      </c>
      <c r="EQ256" s="1">
        <f t="shared" si="309"/>
        <v>36000</v>
      </c>
      <c r="ER256" s="1">
        <f t="shared" si="246"/>
        <v>433860</v>
      </c>
      <c r="ES256" s="1">
        <v>0</v>
      </c>
      <c r="ET256" s="1">
        <v>0</v>
      </c>
      <c r="EU256" s="1">
        <v>0</v>
      </c>
      <c r="EV256" s="1">
        <v>0</v>
      </c>
      <c r="EW256" s="1">
        <v>0</v>
      </c>
      <c r="EX256" s="1">
        <v>0</v>
      </c>
      <c r="EY256" s="1">
        <v>0</v>
      </c>
      <c r="EZ256" s="1">
        <f t="shared" si="310"/>
        <v>0</v>
      </c>
      <c r="FA256" s="1">
        <f t="shared" si="311"/>
        <v>433860</v>
      </c>
      <c r="FB256" s="1">
        <f t="shared" si="312"/>
        <v>9193</v>
      </c>
      <c r="FC256" s="1">
        <f t="shared" si="313"/>
        <v>0</v>
      </c>
      <c r="FD256" s="1">
        <f t="shared" si="314"/>
        <v>9193</v>
      </c>
      <c r="FE256" s="1">
        <f t="shared" si="315"/>
        <v>0</v>
      </c>
      <c r="FF256" s="1">
        <f t="shared" si="316"/>
        <v>0</v>
      </c>
      <c r="FG256" s="1">
        <f t="shared" si="317"/>
        <v>0</v>
      </c>
      <c r="FH256" s="1">
        <v>0</v>
      </c>
      <c r="FI256" s="1">
        <f t="shared" si="318"/>
        <v>0</v>
      </c>
      <c r="FJ256" s="1" t="b">
        <f t="shared" si="319"/>
        <v>1</v>
      </c>
    </row>
    <row r="257" spans="1:166" customFormat="1" hidden="1" x14ac:dyDescent="0.25">
      <c r="A257">
        <f>_xlfn.AGGREGATE(3,5,$B$2:B257)</f>
        <v>128</v>
      </c>
      <c r="B257" t="s">
        <v>634</v>
      </c>
      <c r="C257" t="s">
        <v>635</v>
      </c>
      <c r="D257" t="s">
        <v>831</v>
      </c>
      <c r="E257" t="s">
        <v>846</v>
      </c>
      <c r="F257">
        <v>0</v>
      </c>
      <c r="G257">
        <v>0</v>
      </c>
      <c r="H257">
        <v>0</v>
      </c>
      <c r="I257">
        <f t="shared" si="247"/>
        <v>0</v>
      </c>
      <c r="J257">
        <f t="shared" si="248"/>
        <v>0</v>
      </c>
      <c r="K257">
        <v>0</v>
      </c>
      <c r="L257">
        <v>0</v>
      </c>
      <c r="M257">
        <f t="shared" si="249"/>
        <v>0</v>
      </c>
      <c r="N257">
        <v>0</v>
      </c>
      <c r="O257">
        <v>0</v>
      </c>
      <c r="P257">
        <f t="shared" si="250"/>
        <v>0</v>
      </c>
      <c r="Q257">
        <f t="shared" si="251"/>
        <v>0</v>
      </c>
      <c r="R257">
        <v>28900</v>
      </c>
      <c r="S257">
        <f t="shared" si="252"/>
        <v>2890</v>
      </c>
      <c r="T257">
        <f t="shared" si="253"/>
        <v>3468</v>
      </c>
      <c r="U257">
        <v>0</v>
      </c>
      <c r="V257">
        <v>500</v>
      </c>
      <c r="W257">
        <f t="shared" si="254"/>
        <v>35758</v>
      </c>
      <c r="X257">
        <v>0</v>
      </c>
      <c r="Y257">
        <v>0</v>
      </c>
      <c r="Z257">
        <f t="shared" si="255"/>
        <v>150</v>
      </c>
      <c r="AA257">
        <f t="shared" si="256"/>
        <v>35608</v>
      </c>
      <c r="AB257">
        <v>28900</v>
      </c>
      <c r="AC257">
        <f t="shared" si="257"/>
        <v>4046.0000000000005</v>
      </c>
      <c r="AD257">
        <f t="shared" si="258"/>
        <v>3468</v>
      </c>
      <c r="AE257">
        <v>0</v>
      </c>
      <c r="AF257">
        <v>500</v>
      </c>
      <c r="AG257">
        <f t="shared" si="259"/>
        <v>36914</v>
      </c>
      <c r="AH257">
        <v>0</v>
      </c>
      <c r="AI257">
        <v>0</v>
      </c>
      <c r="AJ257">
        <f t="shared" si="260"/>
        <v>150</v>
      </c>
      <c r="AK257">
        <f t="shared" si="261"/>
        <v>36764</v>
      </c>
      <c r="AL257">
        <v>28900</v>
      </c>
      <c r="AM257">
        <f t="shared" si="262"/>
        <v>4046.0000000000005</v>
      </c>
      <c r="AN257">
        <f t="shared" si="263"/>
        <v>3468</v>
      </c>
      <c r="AO257">
        <v>0</v>
      </c>
      <c r="AP257">
        <v>500</v>
      </c>
      <c r="AQ257">
        <f t="shared" si="264"/>
        <v>36914</v>
      </c>
      <c r="AR257">
        <v>0</v>
      </c>
      <c r="AS257">
        <v>0</v>
      </c>
      <c r="AT257">
        <f t="shared" si="265"/>
        <v>150</v>
      </c>
      <c r="AU257">
        <f t="shared" si="266"/>
        <v>36764</v>
      </c>
      <c r="AV257">
        <v>28900</v>
      </c>
      <c r="AW257">
        <f t="shared" si="267"/>
        <v>4046.0000000000005</v>
      </c>
      <c r="AX257">
        <f t="shared" si="268"/>
        <v>1156</v>
      </c>
      <c r="AY257">
        <f t="shared" si="269"/>
        <v>3468</v>
      </c>
      <c r="AZ257">
        <v>0</v>
      </c>
      <c r="BA257">
        <v>500</v>
      </c>
      <c r="BB257">
        <f t="shared" si="270"/>
        <v>38070</v>
      </c>
      <c r="BC257">
        <v>0</v>
      </c>
      <c r="BD257">
        <v>0</v>
      </c>
      <c r="BE257">
        <f t="shared" si="271"/>
        <v>150</v>
      </c>
      <c r="BF257">
        <f t="shared" si="272"/>
        <v>37920</v>
      </c>
      <c r="BG257">
        <v>28900</v>
      </c>
      <c r="BH257">
        <f t="shared" si="273"/>
        <v>4046.0000000000005</v>
      </c>
      <c r="BI257">
        <f t="shared" si="274"/>
        <v>3468</v>
      </c>
      <c r="BJ257">
        <v>0</v>
      </c>
      <c r="BK257">
        <v>500</v>
      </c>
      <c r="BL257">
        <f t="shared" si="275"/>
        <v>36914</v>
      </c>
      <c r="BM257">
        <v>0</v>
      </c>
      <c r="BN257">
        <v>0</v>
      </c>
      <c r="BO257">
        <f t="shared" si="276"/>
        <v>150</v>
      </c>
      <c r="BP257">
        <f t="shared" si="277"/>
        <v>36764</v>
      </c>
      <c r="BQ257">
        <v>28900</v>
      </c>
      <c r="BR257">
        <f t="shared" si="278"/>
        <v>4046.0000000000005</v>
      </c>
      <c r="BS257">
        <f t="shared" si="279"/>
        <v>3468</v>
      </c>
      <c r="BT257">
        <v>0</v>
      </c>
      <c r="BU257">
        <v>500</v>
      </c>
      <c r="BV257">
        <f t="shared" si="280"/>
        <v>36914</v>
      </c>
      <c r="BW257">
        <v>0</v>
      </c>
      <c r="BX257">
        <v>0</v>
      </c>
      <c r="BY257">
        <f t="shared" si="281"/>
        <v>150</v>
      </c>
      <c r="BZ257">
        <f t="shared" si="282"/>
        <v>36764</v>
      </c>
      <c r="CA257">
        <v>28900</v>
      </c>
      <c r="CB257">
        <f t="shared" si="283"/>
        <v>4046.0000000000005</v>
      </c>
      <c r="CC257">
        <f t="shared" si="284"/>
        <v>3468</v>
      </c>
      <c r="CD257">
        <v>0</v>
      </c>
      <c r="CE257">
        <v>500</v>
      </c>
      <c r="CF257">
        <f t="shared" si="285"/>
        <v>36914</v>
      </c>
      <c r="CG257">
        <v>0</v>
      </c>
      <c r="CH257">
        <v>0</v>
      </c>
      <c r="CI257">
        <f t="shared" si="286"/>
        <v>150</v>
      </c>
      <c r="CJ257">
        <f t="shared" si="287"/>
        <v>36764</v>
      </c>
      <c r="CK257">
        <v>28900</v>
      </c>
      <c r="CL257">
        <f t="shared" si="288"/>
        <v>4046.0000000000005</v>
      </c>
      <c r="CM257">
        <f t="shared" si="289"/>
        <v>3468</v>
      </c>
      <c r="CN257">
        <v>0</v>
      </c>
      <c r="CO257">
        <v>500</v>
      </c>
      <c r="CP257">
        <f t="shared" si="290"/>
        <v>36914</v>
      </c>
      <c r="CQ257">
        <v>0</v>
      </c>
      <c r="CR257">
        <v>0</v>
      </c>
      <c r="CS257">
        <f t="shared" si="291"/>
        <v>150</v>
      </c>
      <c r="CT257">
        <f t="shared" si="292"/>
        <v>36764</v>
      </c>
      <c r="CU257">
        <v>28900</v>
      </c>
      <c r="CV257">
        <f t="shared" si="293"/>
        <v>4046.0000000000005</v>
      </c>
      <c r="CW257">
        <f t="shared" si="294"/>
        <v>3468</v>
      </c>
      <c r="CX257">
        <v>0</v>
      </c>
      <c r="CY257">
        <v>500</v>
      </c>
      <c r="CZ257">
        <f t="shared" si="295"/>
        <v>36914</v>
      </c>
      <c r="DA257">
        <v>0</v>
      </c>
      <c r="DB257">
        <v>0</v>
      </c>
      <c r="DC257">
        <f t="shared" si="296"/>
        <v>150</v>
      </c>
      <c r="DD257">
        <f t="shared" si="297"/>
        <v>36764</v>
      </c>
      <c r="DE257">
        <v>28900</v>
      </c>
      <c r="DF257">
        <f t="shared" si="298"/>
        <v>4046.0000000000005</v>
      </c>
      <c r="DG257">
        <f t="shared" si="299"/>
        <v>3468</v>
      </c>
      <c r="DH257">
        <v>0</v>
      </c>
      <c r="DI257">
        <v>500</v>
      </c>
      <c r="DJ257">
        <f t="shared" si="300"/>
        <v>36914</v>
      </c>
      <c r="DK257">
        <v>0</v>
      </c>
      <c r="DL257">
        <v>0</v>
      </c>
      <c r="DM257">
        <f t="shared" si="301"/>
        <v>150</v>
      </c>
      <c r="DN257">
        <f t="shared" si="302"/>
        <v>36764</v>
      </c>
      <c r="DO257">
        <v>28900</v>
      </c>
      <c r="DP257">
        <f t="shared" si="303"/>
        <v>4046.0000000000005</v>
      </c>
      <c r="DQ257">
        <f t="shared" si="304"/>
        <v>3468</v>
      </c>
      <c r="DR257">
        <v>0</v>
      </c>
      <c r="DS257">
        <v>500</v>
      </c>
      <c r="DT257">
        <f t="shared" si="305"/>
        <v>36914</v>
      </c>
      <c r="DU257">
        <v>0</v>
      </c>
      <c r="DV257">
        <v>0</v>
      </c>
      <c r="DW257">
        <f t="shared" si="306"/>
        <v>150</v>
      </c>
      <c r="DX257">
        <f t="shared" si="307"/>
        <v>36764</v>
      </c>
      <c r="DY257">
        <f t="shared" si="308"/>
        <v>406054</v>
      </c>
      <c r="DZ257">
        <f t="shared" si="240"/>
        <v>1650</v>
      </c>
      <c r="EA257">
        <f t="shared" si="241"/>
        <v>50000</v>
      </c>
      <c r="EB257">
        <v>0</v>
      </c>
      <c r="EC257">
        <f t="shared" si="242"/>
        <v>354404</v>
      </c>
      <c r="ED257">
        <f t="shared" si="243"/>
        <v>0</v>
      </c>
      <c r="EE257">
        <f t="shared" si="244"/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f t="shared" si="245"/>
        <v>0</v>
      </c>
      <c r="EQ257">
        <f t="shared" si="309"/>
        <v>0</v>
      </c>
      <c r="ER257">
        <f t="shared" si="246"/>
        <v>354404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f t="shared" si="310"/>
        <v>0</v>
      </c>
      <c r="FA257">
        <f t="shared" si="311"/>
        <v>354404</v>
      </c>
      <c r="FB257">
        <f t="shared" si="312"/>
        <v>5220</v>
      </c>
      <c r="FC257">
        <f t="shared" si="313"/>
        <v>0</v>
      </c>
      <c r="FD257">
        <f t="shared" si="314"/>
        <v>5220</v>
      </c>
      <c r="FE257">
        <f t="shared" si="315"/>
        <v>0</v>
      </c>
      <c r="FF257">
        <f t="shared" si="316"/>
        <v>0</v>
      </c>
      <c r="FG257">
        <f t="shared" si="317"/>
        <v>0</v>
      </c>
      <c r="FH257">
        <v>0</v>
      </c>
      <c r="FI257">
        <f t="shared" si="318"/>
        <v>0</v>
      </c>
      <c r="FJ257" t="b">
        <f t="shared" si="319"/>
        <v>0</v>
      </c>
    </row>
    <row r="258" spans="1:166" x14ac:dyDescent="0.25">
      <c r="A258" s="1">
        <f>_xlfn.AGGREGATE(3,5,$B$2:B258)</f>
        <v>129</v>
      </c>
      <c r="B258" s="1" t="s">
        <v>636</v>
      </c>
      <c r="C258" s="1" t="s">
        <v>637</v>
      </c>
      <c r="D258" s="1" t="s">
        <v>832</v>
      </c>
      <c r="E258" s="1" t="s">
        <v>846</v>
      </c>
      <c r="F258" s="1">
        <v>0</v>
      </c>
      <c r="G258" s="1">
        <v>6000</v>
      </c>
      <c r="H258" s="1">
        <v>32500</v>
      </c>
      <c r="I258" s="1">
        <f t="shared" si="247"/>
        <v>3250</v>
      </c>
      <c r="J258" s="1">
        <f t="shared" si="248"/>
        <v>3900</v>
      </c>
      <c r="K258" s="1">
        <v>400</v>
      </c>
      <c r="L258" s="1">
        <v>500</v>
      </c>
      <c r="M258" s="1">
        <f t="shared" si="249"/>
        <v>40550</v>
      </c>
      <c r="N258" s="1">
        <v>3000</v>
      </c>
      <c r="O258" s="1">
        <v>0</v>
      </c>
      <c r="P258" s="1">
        <f t="shared" si="250"/>
        <v>200</v>
      </c>
      <c r="Q258" s="1">
        <f t="shared" si="251"/>
        <v>37350</v>
      </c>
      <c r="R258" s="1">
        <v>32500</v>
      </c>
      <c r="S258" s="1">
        <f t="shared" si="252"/>
        <v>3250</v>
      </c>
      <c r="T258" s="1">
        <f t="shared" si="253"/>
        <v>3900</v>
      </c>
      <c r="U258" s="1">
        <v>400</v>
      </c>
      <c r="V258" s="1">
        <v>500</v>
      </c>
      <c r="W258" s="1">
        <f t="shared" si="254"/>
        <v>40550</v>
      </c>
      <c r="X258" s="1">
        <v>3000</v>
      </c>
      <c r="Y258" s="1">
        <v>0</v>
      </c>
      <c r="Z258" s="1">
        <f t="shared" si="255"/>
        <v>200</v>
      </c>
      <c r="AA258" s="1">
        <f t="shared" si="256"/>
        <v>37350</v>
      </c>
      <c r="AB258" s="1">
        <v>32500</v>
      </c>
      <c r="AC258" s="1">
        <f t="shared" si="257"/>
        <v>4550</v>
      </c>
      <c r="AD258" s="1">
        <f t="shared" si="258"/>
        <v>3900</v>
      </c>
      <c r="AE258" s="1">
        <v>400</v>
      </c>
      <c r="AF258" s="1">
        <v>500</v>
      </c>
      <c r="AG258" s="1">
        <f t="shared" si="259"/>
        <v>41850</v>
      </c>
      <c r="AH258" s="1">
        <v>3000</v>
      </c>
      <c r="AI258" s="1">
        <v>0</v>
      </c>
      <c r="AJ258" s="1">
        <f t="shared" si="260"/>
        <v>200</v>
      </c>
      <c r="AK258" s="1">
        <f t="shared" si="261"/>
        <v>38650</v>
      </c>
      <c r="AL258" s="1">
        <v>32500</v>
      </c>
      <c r="AM258" s="1">
        <f t="shared" si="262"/>
        <v>4550</v>
      </c>
      <c r="AN258" s="1">
        <f t="shared" si="263"/>
        <v>3900</v>
      </c>
      <c r="AO258" s="1">
        <v>400</v>
      </c>
      <c r="AP258" s="1">
        <v>500</v>
      </c>
      <c r="AQ258" s="1">
        <f t="shared" si="264"/>
        <v>41850</v>
      </c>
      <c r="AR258" s="1">
        <v>3000</v>
      </c>
      <c r="AS258" s="1">
        <v>0</v>
      </c>
      <c r="AT258" s="1">
        <f t="shared" si="265"/>
        <v>200</v>
      </c>
      <c r="AU258" s="1">
        <f t="shared" si="266"/>
        <v>38650</v>
      </c>
      <c r="AV258" s="1">
        <v>34500</v>
      </c>
      <c r="AW258" s="1">
        <f t="shared" si="267"/>
        <v>4830.0000000000009</v>
      </c>
      <c r="AX258" s="1">
        <f t="shared" si="268"/>
        <v>1300</v>
      </c>
      <c r="AY258" s="1">
        <f t="shared" si="269"/>
        <v>4140</v>
      </c>
      <c r="AZ258" s="1">
        <v>400</v>
      </c>
      <c r="BA258" s="1">
        <v>500</v>
      </c>
      <c r="BB258" s="1">
        <f t="shared" si="270"/>
        <v>45670</v>
      </c>
      <c r="BC258" s="1">
        <v>3000</v>
      </c>
      <c r="BD258" s="1">
        <v>0</v>
      </c>
      <c r="BE258" s="1">
        <f t="shared" si="271"/>
        <v>200</v>
      </c>
      <c r="BF258" s="1">
        <f t="shared" si="272"/>
        <v>42470</v>
      </c>
      <c r="BG258" s="1">
        <v>34500</v>
      </c>
      <c r="BH258" s="1">
        <f t="shared" si="273"/>
        <v>4830.0000000000009</v>
      </c>
      <c r="BI258" s="1">
        <f t="shared" si="274"/>
        <v>4140</v>
      </c>
      <c r="BJ258" s="1">
        <v>400</v>
      </c>
      <c r="BK258" s="1">
        <v>500</v>
      </c>
      <c r="BL258" s="1">
        <f t="shared" si="275"/>
        <v>44370</v>
      </c>
      <c r="BM258" s="1">
        <v>3000</v>
      </c>
      <c r="BN258" s="1">
        <v>0</v>
      </c>
      <c r="BO258" s="1">
        <f t="shared" si="276"/>
        <v>200</v>
      </c>
      <c r="BP258" s="1">
        <f t="shared" si="277"/>
        <v>41170</v>
      </c>
      <c r="BQ258" s="1">
        <v>34500</v>
      </c>
      <c r="BR258" s="1">
        <f t="shared" si="278"/>
        <v>4830.0000000000009</v>
      </c>
      <c r="BS258" s="1">
        <f t="shared" si="279"/>
        <v>4140</v>
      </c>
      <c r="BT258" s="1">
        <v>400</v>
      </c>
      <c r="BU258" s="1">
        <v>500</v>
      </c>
      <c r="BV258" s="1">
        <f t="shared" si="280"/>
        <v>44370</v>
      </c>
      <c r="BW258" s="1">
        <v>3000</v>
      </c>
      <c r="BX258" s="1">
        <v>0</v>
      </c>
      <c r="BY258" s="1">
        <f t="shared" si="281"/>
        <v>200</v>
      </c>
      <c r="BZ258" s="1">
        <f t="shared" si="282"/>
        <v>41170</v>
      </c>
      <c r="CA258" s="1">
        <v>34500</v>
      </c>
      <c r="CB258" s="1">
        <f t="shared" si="283"/>
        <v>4830.0000000000009</v>
      </c>
      <c r="CC258" s="1">
        <f t="shared" si="284"/>
        <v>4140</v>
      </c>
      <c r="CD258" s="1">
        <v>400</v>
      </c>
      <c r="CE258" s="1">
        <v>500</v>
      </c>
      <c r="CF258" s="1">
        <f t="shared" si="285"/>
        <v>44370</v>
      </c>
      <c r="CG258" s="1">
        <v>3000</v>
      </c>
      <c r="CH258" s="1">
        <v>0</v>
      </c>
      <c r="CI258" s="1">
        <f t="shared" si="286"/>
        <v>200</v>
      </c>
      <c r="CJ258" s="1">
        <f t="shared" si="287"/>
        <v>41170</v>
      </c>
      <c r="CK258" s="1">
        <v>34500</v>
      </c>
      <c r="CL258" s="1">
        <f t="shared" si="288"/>
        <v>4830.0000000000009</v>
      </c>
      <c r="CM258" s="1">
        <f t="shared" si="289"/>
        <v>4140</v>
      </c>
      <c r="CN258" s="1">
        <v>400</v>
      </c>
      <c r="CO258" s="1">
        <v>500</v>
      </c>
      <c r="CP258" s="1">
        <f t="shared" si="290"/>
        <v>44370</v>
      </c>
      <c r="CQ258" s="1">
        <v>3000</v>
      </c>
      <c r="CR258" s="1">
        <v>0</v>
      </c>
      <c r="CS258" s="1">
        <f t="shared" si="291"/>
        <v>200</v>
      </c>
      <c r="CT258" s="1">
        <f t="shared" si="292"/>
        <v>41170</v>
      </c>
      <c r="CU258" s="1">
        <v>34500</v>
      </c>
      <c r="CV258" s="1">
        <f t="shared" si="293"/>
        <v>4830.0000000000009</v>
      </c>
      <c r="CW258" s="1">
        <f t="shared" si="294"/>
        <v>4140</v>
      </c>
      <c r="CX258" s="1">
        <v>400</v>
      </c>
      <c r="CY258" s="1">
        <v>500</v>
      </c>
      <c r="CZ258" s="1">
        <f t="shared" si="295"/>
        <v>44370</v>
      </c>
      <c r="DA258" s="1">
        <v>3000</v>
      </c>
      <c r="DB258" s="1">
        <v>0</v>
      </c>
      <c r="DC258" s="1">
        <f t="shared" si="296"/>
        <v>200</v>
      </c>
      <c r="DD258" s="1">
        <f t="shared" si="297"/>
        <v>41170</v>
      </c>
      <c r="DE258" s="1">
        <v>34500</v>
      </c>
      <c r="DF258" s="1">
        <f t="shared" si="298"/>
        <v>4830.0000000000009</v>
      </c>
      <c r="DG258" s="1">
        <f t="shared" si="299"/>
        <v>4140</v>
      </c>
      <c r="DH258" s="1">
        <v>400</v>
      </c>
      <c r="DI258" s="1">
        <v>500</v>
      </c>
      <c r="DJ258" s="1">
        <f t="shared" si="300"/>
        <v>44370</v>
      </c>
      <c r="DK258" s="1">
        <v>3000</v>
      </c>
      <c r="DL258" s="1">
        <v>0</v>
      </c>
      <c r="DM258" s="1">
        <f t="shared" si="301"/>
        <v>200</v>
      </c>
      <c r="DN258" s="1">
        <f t="shared" si="302"/>
        <v>41170</v>
      </c>
      <c r="DO258" s="1">
        <v>34500</v>
      </c>
      <c r="DP258" s="1">
        <f t="shared" si="303"/>
        <v>4830.0000000000009</v>
      </c>
      <c r="DQ258" s="1">
        <f t="shared" si="304"/>
        <v>4140</v>
      </c>
      <c r="DR258" s="1">
        <v>400</v>
      </c>
      <c r="DS258" s="1">
        <v>500</v>
      </c>
      <c r="DT258" s="1">
        <f t="shared" si="305"/>
        <v>44370</v>
      </c>
      <c r="DU258" s="1">
        <v>3000</v>
      </c>
      <c r="DV258" s="1">
        <v>0</v>
      </c>
      <c r="DW258" s="1">
        <f t="shared" si="306"/>
        <v>200</v>
      </c>
      <c r="DX258" s="1">
        <f t="shared" si="307"/>
        <v>41170</v>
      </c>
      <c r="DY258" s="1">
        <f t="shared" si="308"/>
        <v>527060</v>
      </c>
      <c r="DZ258" s="1">
        <f t="shared" ref="DZ258:DZ299" si="320">DW258+DM258+DC258+CS258+CI258+BY258+BO258+BE258+AT258+AJ258+Z258+P258</f>
        <v>2400</v>
      </c>
      <c r="EA258" s="1">
        <f t="shared" ref="EA258:EA299" si="321">IF(DY258&gt;0,50000,0)</f>
        <v>50000</v>
      </c>
      <c r="EB258" s="1">
        <v>0</v>
      </c>
      <c r="EC258" s="1">
        <f t="shared" ref="EC258:EC299" si="322">DY258-DZ258-EA258</f>
        <v>474660</v>
      </c>
      <c r="ED258" s="1">
        <f t="shared" ref="ED258:ED299" si="323">DU258+DK258+DA258+CQ258+CG258+BW258+BM258+BC258+AR258+AH258+X258+N258</f>
        <v>36000</v>
      </c>
      <c r="EE258" s="1">
        <f t="shared" ref="EE258:EE299" si="324">DV258+DL258+DB258+CR258+CH258+BX258+BN258+BD258+AS258+AI258+Y258+O258</f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  <c r="EK258" s="1">
        <v>0</v>
      </c>
      <c r="EL258" s="1">
        <v>0</v>
      </c>
      <c r="EM258" s="1">
        <v>0</v>
      </c>
      <c r="EN258" s="1">
        <v>0</v>
      </c>
      <c r="EO258" s="1">
        <v>0</v>
      </c>
      <c r="EP258" s="1">
        <f t="shared" ref="EP258:EP299" si="325">SUM(ED258:EO258)</f>
        <v>36000</v>
      </c>
      <c r="EQ258" s="1">
        <f t="shared" si="309"/>
        <v>36000</v>
      </c>
      <c r="ER258" s="1">
        <f t="shared" ref="ER258:ER299" si="326">EC258-EQ258</f>
        <v>438660</v>
      </c>
      <c r="ES258" s="1">
        <v>0</v>
      </c>
      <c r="ET258" s="1">
        <v>0</v>
      </c>
      <c r="EU258" s="1">
        <v>0</v>
      </c>
      <c r="EV258" s="1">
        <v>0</v>
      </c>
      <c r="EW258" s="1">
        <v>0</v>
      </c>
      <c r="EX258" s="1">
        <v>0</v>
      </c>
      <c r="EY258" s="1">
        <v>0</v>
      </c>
      <c r="EZ258" s="1">
        <f t="shared" si="310"/>
        <v>0</v>
      </c>
      <c r="FA258" s="1">
        <f t="shared" si="311"/>
        <v>438660</v>
      </c>
      <c r="FB258" s="1">
        <f t="shared" si="312"/>
        <v>9433</v>
      </c>
      <c r="FC258" s="1">
        <f t="shared" si="313"/>
        <v>0</v>
      </c>
      <c r="FD258" s="1">
        <f t="shared" si="314"/>
        <v>9433</v>
      </c>
      <c r="FE258" s="1">
        <f t="shared" si="315"/>
        <v>0</v>
      </c>
      <c r="FF258" s="1">
        <f t="shared" si="316"/>
        <v>0</v>
      </c>
      <c r="FG258" s="1">
        <f t="shared" si="317"/>
        <v>0</v>
      </c>
      <c r="FH258" s="1">
        <v>0</v>
      </c>
      <c r="FI258" s="1">
        <f t="shared" si="318"/>
        <v>0</v>
      </c>
      <c r="FJ258" s="1" t="b">
        <f t="shared" si="319"/>
        <v>1</v>
      </c>
    </row>
    <row r="259" spans="1:166" customFormat="1" hidden="1" x14ac:dyDescent="0.25">
      <c r="A259">
        <f>_xlfn.AGGREGATE(3,5,$B$2:B259)</f>
        <v>129</v>
      </c>
      <c r="B259" t="s">
        <v>638</v>
      </c>
      <c r="C259" t="s">
        <v>639</v>
      </c>
      <c r="D259" t="s">
        <v>832</v>
      </c>
      <c r="E259" t="s">
        <v>846</v>
      </c>
      <c r="F259">
        <v>0</v>
      </c>
      <c r="G259">
        <v>6000</v>
      </c>
      <c r="H259">
        <v>30700</v>
      </c>
      <c r="I259">
        <f t="shared" ref="I259:I299" si="327">H259*0.1</f>
        <v>3070</v>
      </c>
      <c r="J259">
        <f t="shared" ref="J259:J299" si="328">H259*0.12</f>
        <v>3684</v>
      </c>
      <c r="K259">
        <v>0</v>
      </c>
      <c r="L259">
        <v>0</v>
      </c>
      <c r="M259">
        <f t="shared" ref="M259:M299" si="329">SUM(H259:L259)</f>
        <v>37454</v>
      </c>
      <c r="N259">
        <v>2000</v>
      </c>
      <c r="O259">
        <v>0</v>
      </c>
      <c r="P259">
        <f t="shared" ref="P259:P299" si="330">IF($F259=50000,0,IF(M259&gt;40000,200,IF(M259&gt;25000,150,IF(M259&gt;15000,130,IF(M259&gt;10000,110,0)))))</f>
        <v>150</v>
      </c>
      <c r="Q259">
        <f t="shared" ref="Q259:Q299" si="331">M259-N259-O259-P259</f>
        <v>35304</v>
      </c>
      <c r="R259">
        <v>30700</v>
      </c>
      <c r="S259">
        <f t="shared" ref="S259:S299" si="332">R259*0.1</f>
        <v>3070</v>
      </c>
      <c r="T259">
        <f t="shared" ref="T259:T299" si="333">R259*0.12</f>
        <v>3684</v>
      </c>
      <c r="U259">
        <v>0</v>
      </c>
      <c r="V259">
        <v>0</v>
      </c>
      <c r="W259">
        <f t="shared" ref="W259:W299" si="334">SUM(R259:V259)</f>
        <v>37454</v>
      </c>
      <c r="X259">
        <v>2000</v>
      </c>
      <c r="Y259">
        <v>0</v>
      </c>
      <c r="Z259">
        <f t="shared" ref="Z259:Z299" si="335">IF($F259=50000,0,IF(W259&gt;40000,200,IF(W259&gt;25000,150,IF(W259&gt;15000,130,IF(W259&gt;10000,110,0)))))</f>
        <v>150</v>
      </c>
      <c r="AA259">
        <f t="shared" ref="AA259:AA299" si="336">W259-X259-Y259-Z259</f>
        <v>35304</v>
      </c>
      <c r="AB259">
        <v>30700</v>
      </c>
      <c r="AC259">
        <f t="shared" ref="AC259:AC299" si="337">AB259*0.14</f>
        <v>4298</v>
      </c>
      <c r="AD259">
        <f t="shared" ref="AD259:AD299" si="338">AB259*0.12</f>
        <v>3684</v>
      </c>
      <c r="AE259">
        <v>0</v>
      </c>
      <c r="AF259">
        <v>0</v>
      </c>
      <c r="AG259">
        <f t="shared" ref="AG259:AG299" si="339">SUM(AB259:AF259)</f>
        <v>38682</v>
      </c>
      <c r="AH259">
        <v>2000</v>
      </c>
      <c r="AI259">
        <v>0</v>
      </c>
      <c r="AJ259">
        <f t="shared" ref="AJ259:AJ299" si="340">IF($F259=50000,0,IF(AG259&gt;40000,200,IF(AG259&gt;25000,150,IF(AG259&gt;15000,130,IF(AG259&gt;10000,110,0)))))</f>
        <v>150</v>
      </c>
      <c r="AK259">
        <f t="shared" ref="AK259:AK299" si="341">AG259-AH259-AI259-AJ259</f>
        <v>36532</v>
      </c>
      <c r="AL259">
        <v>30700</v>
      </c>
      <c r="AM259">
        <f t="shared" ref="AM259:AM299" si="342">AL259*0.14</f>
        <v>4298</v>
      </c>
      <c r="AN259">
        <f t="shared" ref="AN259:AN299" si="343">AL259*0.12</f>
        <v>3684</v>
      </c>
      <c r="AO259">
        <v>0</v>
      </c>
      <c r="AP259">
        <v>0</v>
      </c>
      <c r="AQ259">
        <f t="shared" ref="AQ259:AQ299" si="344">SUM(AL259:AP259)</f>
        <v>38682</v>
      </c>
      <c r="AR259">
        <v>2000</v>
      </c>
      <c r="AS259">
        <v>0</v>
      </c>
      <c r="AT259">
        <f t="shared" ref="AT259:AT299" si="345">IF($F259=50000,0,IF(AQ259&gt;40000,200,IF(AQ259&gt;25000,150,IF(AQ259&gt;15000,130,IF(AQ259&gt;10000,110,0)))))</f>
        <v>150</v>
      </c>
      <c r="AU259">
        <f t="shared" ref="AU259:AU299" si="346">AQ259-AR259-AS259-AT259</f>
        <v>36532</v>
      </c>
      <c r="AV259">
        <v>31600</v>
      </c>
      <c r="AW259">
        <f t="shared" ref="AW259:AW299" si="347">AV259*0.14</f>
        <v>4424</v>
      </c>
      <c r="AX259">
        <f t="shared" ref="AX259:AX299" si="348">R259*0.04</f>
        <v>1228</v>
      </c>
      <c r="AY259">
        <f t="shared" ref="AY259:AY299" si="349">AV259*0.12</f>
        <v>3792</v>
      </c>
      <c r="AZ259">
        <v>0</v>
      </c>
      <c r="BA259">
        <v>0</v>
      </c>
      <c r="BB259">
        <f t="shared" ref="BB259:BB299" si="350">SUM(AV259:BA259)</f>
        <v>41044</v>
      </c>
      <c r="BC259">
        <v>2000</v>
      </c>
      <c r="BD259">
        <v>0</v>
      </c>
      <c r="BE259">
        <f t="shared" ref="BE259:BE299" si="351">IF($F259=50000,0,IF(BB259&gt;40000,200,IF(BB259&gt;25000,150,IF(BB259&gt;15000,130,IF(BB259&gt;10000,110,0)))))</f>
        <v>200</v>
      </c>
      <c r="BF259">
        <f t="shared" ref="BF259:BF299" si="352">BB259-BC259-BD259-BE259</f>
        <v>38844</v>
      </c>
      <c r="BG259">
        <v>31600</v>
      </c>
      <c r="BH259">
        <f t="shared" ref="BH259:BH299" si="353">BG259*0.14</f>
        <v>4424</v>
      </c>
      <c r="BI259">
        <f t="shared" ref="BI259:BI299" si="354">BG259*0.12</f>
        <v>3792</v>
      </c>
      <c r="BJ259">
        <v>0</v>
      </c>
      <c r="BK259">
        <v>0</v>
      </c>
      <c r="BL259">
        <f t="shared" ref="BL259:BL299" si="355">SUM(BG259:BK259)</f>
        <v>39816</v>
      </c>
      <c r="BM259">
        <v>2000</v>
      </c>
      <c r="BN259">
        <v>0</v>
      </c>
      <c r="BO259">
        <f t="shared" ref="BO259:BO299" si="356">IF($F259=50000,0,IF(BL259&gt;40000,200,IF(BL259&gt;25000,150,IF(BL259&gt;15000,130,IF(BL259&gt;10000,110,0)))))</f>
        <v>150</v>
      </c>
      <c r="BP259">
        <f t="shared" ref="BP259:BP299" si="357">BL259-BM259-BN259-BO259</f>
        <v>37666</v>
      </c>
      <c r="BQ259">
        <v>31600</v>
      </c>
      <c r="BR259">
        <f t="shared" ref="BR259:BR299" si="358">BQ259*0.14</f>
        <v>4424</v>
      </c>
      <c r="BS259">
        <f t="shared" ref="BS259:BS299" si="359">BQ259*0.12</f>
        <v>3792</v>
      </c>
      <c r="BT259">
        <v>0</v>
      </c>
      <c r="BU259">
        <v>0</v>
      </c>
      <c r="BV259">
        <f t="shared" ref="BV259:BV299" si="360">SUM(BQ259:BU259)</f>
        <v>39816</v>
      </c>
      <c r="BW259">
        <v>2000</v>
      </c>
      <c r="BX259">
        <v>0</v>
      </c>
      <c r="BY259">
        <f t="shared" ref="BY259:BY299" si="361">IF($F259=50000,0,IF(BV259&gt;40000,200,IF(BV259&gt;25000,150,IF(BV259&gt;15000,130,IF(BV259&gt;10000,110,0)))))</f>
        <v>150</v>
      </c>
      <c r="BZ259">
        <f t="shared" ref="BZ259:BZ299" si="362">BV259-BW259-BX259-BY259</f>
        <v>37666</v>
      </c>
      <c r="CA259">
        <v>31600</v>
      </c>
      <c r="CB259">
        <f t="shared" ref="CB259:CB299" si="363">CA259*0.14</f>
        <v>4424</v>
      </c>
      <c r="CC259">
        <f t="shared" ref="CC259:CC299" si="364">CA259*0.12</f>
        <v>3792</v>
      </c>
      <c r="CD259">
        <v>0</v>
      </c>
      <c r="CE259">
        <v>0</v>
      </c>
      <c r="CF259">
        <f t="shared" ref="CF259:CF299" si="365">SUM(CA259:CE259)</f>
        <v>39816</v>
      </c>
      <c r="CG259">
        <v>2000</v>
      </c>
      <c r="CH259">
        <v>0</v>
      </c>
      <c r="CI259">
        <f t="shared" ref="CI259:CI299" si="366">IF($F259=50000,0,IF(CF259&gt;40000,200,IF(CF259&gt;25000,150,IF(CF259&gt;15000,130,IF(CF259&gt;10000,110,0)))))</f>
        <v>150</v>
      </c>
      <c r="CJ259">
        <f t="shared" ref="CJ259:CJ299" si="367">CF259-CG259-CH259-CI259</f>
        <v>37666</v>
      </c>
      <c r="CK259">
        <v>31600</v>
      </c>
      <c r="CL259">
        <f t="shared" ref="CL259:CL299" si="368">CK259*0.14</f>
        <v>4424</v>
      </c>
      <c r="CM259">
        <f t="shared" ref="CM259:CM299" si="369">CK259*0.12</f>
        <v>3792</v>
      </c>
      <c r="CN259">
        <v>0</v>
      </c>
      <c r="CO259">
        <v>0</v>
      </c>
      <c r="CP259">
        <f t="shared" ref="CP259:CP299" si="370">SUM(CK259:CO259)</f>
        <v>39816</v>
      </c>
      <c r="CQ259">
        <v>2000</v>
      </c>
      <c r="CR259">
        <v>0</v>
      </c>
      <c r="CS259">
        <f t="shared" ref="CS259:CS299" si="371">IF($F259=50000,0,IF(CP259&gt;40000,200,IF(CP259&gt;25000,150,IF(CP259&gt;15000,130,IF(CP259&gt;10000,110,0)))))</f>
        <v>150</v>
      </c>
      <c r="CT259">
        <f t="shared" ref="CT259:CT299" si="372">CP259-CQ259-CR259-CS259</f>
        <v>37666</v>
      </c>
      <c r="CU259">
        <v>31600</v>
      </c>
      <c r="CV259">
        <f t="shared" ref="CV259:CV299" si="373">CU259*0.14</f>
        <v>4424</v>
      </c>
      <c r="CW259">
        <f t="shared" ref="CW259:CW299" si="374">CU259*0.12</f>
        <v>3792</v>
      </c>
      <c r="CX259">
        <v>0</v>
      </c>
      <c r="CY259">
        <v>0</v>
      </c>
      <c r="CZ259">
        <f t="shared" ref="CZ259:CZ299" si="375">SUM(CU259:CY259)</f>
        <v>39816</v>
      </c>
      <c r="DA259">
        <v>2000</v>
      </c>
      <c r="DB259">
        <v>0</v>
      </c>
      <c r="DC259">
        <f t="shared" ref="DC259:DC299" si="376">IF($F259=50000,0,IF(CZ259&gt;40000,200,IF(CZ259&gt;25000,150,IF(CZ259&gt;15000,130,IF(CZ259&gt;10000,110,0)))))</f>
        <v>150</v>
      </c>
      <c r="DD259">
        <f t="shared" ref="DD259:DD299" si="377">CZ259-DA259-DB259-DC259</f>
        <v>37666</v>
      </c>
      <c r="DE259">
        <v>31600</v>
      </c>
      <c r="DF259">
        <f t="shared" ref="DF259:DF299" si="378">DE259*0.14</f>
        <v>4424</v>
      </c>
      <c r="DG259">
        <f t="shared" ref="DG259:DG299" si="379">DE259*0.12</f>
        <v>3792</v>
      </c>
      <c r="DH259">
        <v>0</v>
      </c>
      <c r="DI259">
        <v>0</v>
      </c>
      <c r="DJ259">
        <f t="shared" ref="DJ259:DJ299" si="380">SUM(DE259:DI259)</f>
        <v>39816</v>
      </c>
      <c r="DK259">
        <v>2000</v>
      </c>
      <c r="DL259">
        <v>0</v>
      </c>
      <c r="DM259">
        <f t="shared" ref="DM259:DM299" si="381">IF($F259=50000,0,IF(DJ259&gt;40000,200,IF(DJ259&gt;25000,150,IF(DJ259&gt;15000,130,IF(DJ259&gt;10000,110,0)))))</f>
        <v>150</v>
      </c>
      <c r="DN259">
        <f t="shared" ref="DN259:DN299" si="382">DJ259-DK259-DL259-DM259</f>
        <v>37666</v>
      </c>
      <c r="DO259">
        <v>31600</v>
      </c>
      <c r="DP259">
        <f t="shared" ref="DP259:DP299" si="383">DO259*0.14</f>
        <v>4424</v>
      </c>
      <c r="DQ259">
        <f t="shared" ref="DQ259:DQ299" si="384">DO259*0.12</f>
        <v>3792</v>
      </c>
      <c r="DR259">
        <v>0</v>
      </c>
      <c r="DS259">
        <v>0</v>
      </c>
      <c r="DT259">
        <f t="shared" ref="DT259:DT299" si="385">SUM(DO259:DS259)</f>
        <v>39816</v>
      </c>
      <c r="DU259">
        <v>2000</v>
      </c>
      <c r="DV259">
        <v>0</v>
      </c>
      <c r="DW259">
        <f t="shared" ref="DW259:DW299" si="386">IF($F259=50000,0,IF(DT259&gt;40000,200,IF(DT259&gt;25000,150,IF(DT259&gt;15000,130,IF(DT259&gt;10000,110,0)))))</f>
        <v>150</v>
      </c>
      <c r="DX259">
        <f t="shared" ref="DX259:DX299" si="387">DT259-DU259-DV259-DW259</f>
        <v>37666</v>
      </c>
      <c r="DY259">
        <f t="shared" ref="DY259:DY299" si="388">DT259+DJ259+CZ259+CP259+CF259+BV259+BL259+BB259+AQ259+AG259+W259+M259+G259</f>
        <v>478028</v>
      </c>
      <c r="DZ259">
        <f t="shared" si="320"/>
        <v>1850</v>
      </c>
      <c r="EA259">
        <f t="shared" si="321"/>
        <v>50000</v>
      </c>
      <c r="EB259">
        <v>0</v>
      </c>
      <c r="EC259">
        <f t="shared" si="322"/>
        <v>426178</v>
      </c>
      <c r="ED259">
        <f t="shared" si="323"/>
        <v>24000</v>
      </c>
      <c r="EE259">
        <f t="shared" si="324"/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f t="shared" si="325"/>
        <v>24000</v>
      </c>
      <c r="EQ259">
        <f t="shared" ref="EQ259:EQ299" si="389">IF(EP259&gt;=150000,150000,EP259)</f>
        <v>24000</v>
      </c>
      <c r="ER259">
        <f t="shared" si="326"/>
        <v>402178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f t="shared" ref="EZ259:EZ299" si="390">SUM(ES259:EY259)+F259</f>
        <v>0</v>
      </c>
      <c r="FA259">
        <f t="shared" ref="FA259:FA299" si="391">ER259-EZ259</f>
        <v>402178</v>
      </c>
      <c r="FB259">
        <f t="shared" ref="FB259:FB299" si="392">ROUND(IF(FA259&gt;0,IF(FA259&gt;500000,12500,(FA259-250000)*0.05),0),0)</f>
        <v>7609</v>
      </c>
      <c r="FC259">
        <f t="shared" ref="FC259:FC299" si="393">IF(ROUND(IF(FA259&gt;0,IF(FA259&gt;1000000,25000,(FA259-500000)*0.1),0),0)&lt;0,0,ROUND(IF(FA259&gt;0,IF(FA259&gt;1000000,25000,(FA259-500000)*0.1),0),0))</f>
        <v>0</v>
      </c>
      <c r="FD259">
        <f t="shared" ref="FD259:FD299" si="394">FB259+FC259</f>
        <v>7609</v>
      </c>
      <c r="FE259">
        <f t="shared" ref="FE259:FE299" si="395">IF(FD259&lt;12500,0,FD259)</f>
        <v>0</v>
      </c>
      <c r="FF259">
        <f t="shared" ref="FF259:FF299" si="396">FE259*0.04</f>
        <v>0</v>
      </c>
      <c r="FG259">
        <f t="shared" ref="FG259:FG299" si="397">ROUND(FF259+FE259,0)</f>
        <v>0</v>
      </c>
      <c r="FH259">
        <v>0</v>
      </c>
      <c r="FI259">
        <f t="shared" ref="FI259:FI299" si="398">FG259-FH259</f>
        <v>0</v>
      </c>
      <c r="FJ259" t="b">
        <f t="shared" ref="FJ259:FJ299" si="399">IF(DY259&gt;500000,TRUE,FALSE)</f>
        <v>0</v>
      </c>
    </row>
    <row r="260" spans="1:166" customFormat="1" hidden="1" x14ac:dyDescent="0.25">
      <c r="A260">
        <f>_xlfn.AGGREGATE(3,5,$B$2:B260)</f>
        <v>129</v>
      </c>
      <c r="B260" t="s">
        <v>640</v>
      </c>
      <c r="C260" t="s">
        <v>641</v>
      </c>
      <c r="D260" t="s">
        <v>832</v>
      </c>
      <c r="E260" t="s">
        <v>846</v>
      </c>
      <c r="F260">
        <v>0</v>
      </c>
      <c r="G260">
        <v>6000</v>
      </c>
      <c r="H260">
        <v>26200</v>
      </c>
      <c r="I260">
        <f t="shared" si="327"/>
        <v>2620</v>
      </c>
      <c r="J260">
        <f t="shared" si="328"/>
        <v>3144</v>
      </c>
      <c r="K260">
        <v>0</v>
      </c>
      <c r="L260">
        <v>500</v>
      </c>
      <c r="M260">
        <f t="shared" si="329"/>
        <v>32464</v>
      </c>
      <c r="N260">
        <v>2000</v>
      </c>
      <c r="O260">
        <v>0</v>
      </c>
      <c r="P260">
        <f t="shared" si="330"/>
        <v>150</v>
      </c>
      <c r="Q260">
        <f t="shared" si="331"/>
        <v>30314</v>
      </c>
      <c r="R260">
        <v>26200</v>
      </c>
      <c r="S260">
        <f t="shared" si="332"/>
        <v>2620</v>
      </c>
      <c r="T260">
        <f t="shared" si="333"/>
        <v>3144</v>
      </c>
      <c r="U260">
        <v>0</v>
      </c>
      <c r="V260">
        <v>500</v>
      </c>
      <c r="W260">
        <f t="shared" si="334"/>
        <v>32464</v>
      </c>
      <c r="X260">
        <v>2000</v>
      </c>
      <c r="Y260">
        <v>0</v>
      </c>
      <c r="Z260">
        <f t="shared" si="335"/>
        <v>150</v>
      </c>
      <c r="AA260">
        <f t="shared" si="336"/>
        <v>30314</v>
      </c>
      <c r="AB260">
        <v>26200</v>
      </c>
      <c r="AC260">
        <f t="shared" si="337"/>
        <v>3668.0000000000005</v>
      </c>
      <c r="AD260">
        <f t="shared" si="338"/>
        <v>3144</v>
      </c>
      <c r="AE260">
        <v>0</v>
      </c>
      <c r="AF260">
        <v>500</v>
      </c>
      <c r="AG260">
        <f t="shared" si="339"/>
        <v>33512</v>
      </c>
      <c r="AH260">
        <v>2000</v>
      </c>
      <c r="AI260">
        <v>0</v>
      </c>
      <c r="AJ260">
        <f t="shared" si="340"/>
        <v>150</v>
      </c>
      <c r="AK260">
        <f t="shared" si="341"/>
        <v>31362</v>
      </c>
      <c r="AL260">
        <v>26200</v>
      </c>
      <c r="AM260">
        <f t="shared" si="342"/>
        <v>3668.0000000000005</v>
      </c>
      <c r="AN260">
        <f t="shared" si="343"/>
        <v>3144</v>
      </c>
      <c r="AO260">
        <v>0</v>
      </c>
      <c r="AP260">
        <v>500</v>
      </c>
      <c r="AQ260">
        <f t="shared" si="344"/>
        <v>33512</v>
      </c>
      <c r="AR260">
        <v>2000</v>
      </c>
      <c r="AS260">
        <v>0</v>
      </c>
      <c r="AT260">
        <f t="shared" si="345"/>
        <v>150</v>
      </c>
      <c r="AU260">
        <f t="shared" si="346"/>
        <v>31362</v>
      </c>
      <c r="AV260">
        <v>27000</v>
      </c>
      <c r="AW260">
        <f t="shared" si="347"/>
        <v>3780.0000000000005</v>
      </c>
      <c r="AX260">
        <f t="shared" si="348"/>
        <v>1048</v>
      </c>
      <c r="AY260">
        <f t="shared" si="349"/>
        <v>3240</v>
      </c>
      <c r="AZ260">
        <v>0</v>
      </c>
      <c r="BA260">
        <v>500</v>
      </c>
      <c r="BB260">
        <f t="shared" si="350"/>
        <v>35568</v>
      </c>
      <c r="BC260">
        <v>2000</v>
      </c>
      <c r="BD260">
        <v>0</v>
      </c>
      <c r="BE260">
        <f t="shared" si="351"/>
        <v>150</v>
      </c>
      <c r="BF260">
        <f t="shared" si="352"/>
        <v>33418</v>
      </c>
      <c r="BG260">
        <v>27000</v>
      </c>
      <c r="BH260">
        <f t="shared" si="353"/>
        <v>3780.0000000000005</v>
      </c>
      <c r="BI260">
        <f t="shared" si="354"/>
        <v>3240</v>
      </c>
      <c r="BJ260">
        <v>0</v>
      </c>
      <c r="BK260">
        <v>500</v>
      </c>
      <c r="BL260">
        <f t="shared" si="355"/>
        <v>34520</v>
      </c>
      <c r="BM260">
        <v>2000</v>
      </c>
      <c r="BN260">
        <v>0</v>
      </c>
      <c r="BO260">
        <f t="shared" si="356"/>
        <v>150</v>
      </c>
      <c r="BP260">
        <f t="shared" si="357"/>
        <v>32370</v>
      </c>
      <c r="BQ260">
        <v>27000</v>
      </c>
      <c r="BR260">
        <f t="shared" si="358"/>
        <v>3780.0000000000005</v>
      </c>
      <c r="BS260">
        <f t="shared" si="359"/>
        <v>3240</v>
      </c>
      <c r="BT260">
        <v>0</v>
      </c>
      <c r="BU260">
        <v>500</v>
      </c>
      <c r="BV260">
        <f t="shared" si="360"/>
        <v>34520</v>
      </c>
      <c r="BW260">
        <v>2000</v>
      </c>
      <c r="BX260">
        <v>0</v>
      </c>
      <c r="BY260">
        <f t="shared" si="361"/>
        <v>150</v>
      </c>
      <c r="BZ260">
        <f t="shared" si="362"/>
        <v>32370</v>
      </c>
      <c r="CA260">
        <v>27000</v>
      </c>
      <c r="CB260">
        <f t="shared" si="363"/>
        <v>3780.0000000000005</v>
      </c>
      <c r="CC260">
        <f t="shared" si="364"/>
        <v>3240</v>
      </c>
      <c r="CD260">
        <v>0</v>
      </c>
      <c r="CE260">
        <v>500</v>
      </c>
      <c r="CF260">
        <f t="shared" si="365"/>
        <v>34520</v>
      </c>
      <c r="CG260">
        <v>2000</v>
      </c>
      <c r="CH260">
        <v>0</v>
      </c>
      <c r="CI260">
        <f t="shared" si="366"/>
        <v>150</v>
      </c>
      <c r="CJ260">
        <f t="shared" si="367"/>
        <v>32370</v>
      </c>
      <c r="CK260">
        <v>27000</v>
      </c>
      <c r="CL260">
        <f t="shared" si="368"/>
        <v>3780.0000000000005</v>
      </c>
      <c r="CM260">
        <f t="shared" si="369"/>
        <v>3240</v>
      </c>
      <c r="CN260">
        <v>0</v>
      </c>
      <c r="CO260">
        <v>500</v>
      </c>
      <c r="CP260">
        <f t="shared" si="370"/>
        <v>34520</v>
      </c>
      <c r="CQ260">
        <v>2000</v>
      </c>
      <c r="CR260">
        <v>0</v>
      </c>
      <c r="CS260">
        <f t="shared" si="371"/>
        <v>150</v>
      </c>
      <c r="CT260">
        <f t="shared" si="372"/>
        <v>32370</v>
      </c>
      <c r="CU260">
        <v>27000</v>
      </c>
      <c r="CV260">
        <f t="shared" si="373"/>
        <v>3780.0000000000005</v>
      </c>
      <c r="CW260">
        <f t="shared" si="374"/>
        <v>3240</v>
      </c>
      <c r="CX260">
        <v>0</v>
      </c>
      <c r="CY260">
        <v>500</v>
      </c>
      <c r="CZ260">
        <f t="shared" si="375"/>
        <v>34520</v>
      </c>
      <c r="DA260">
        <v>2000</v>
      </c>
      <c r="DB260">
        <v>0</v>
      </c>
      <c r="DC260">
        <f t="shared" si="376"/>
        <v>150</v>
      </c>
      <c r="DD260">
        <f t="shared" si="377"/>
        <v>32370</v>
      </c>
      <c r="DE260">
        <v>27000</v>
      </c>
      <c r="DF260">
        <f t="shared" si="378"/>
        <v>3780.0000000000005</v>
      </c>
      <c r="DG260">
        <f t="shared" si="379"/>
        <v>3240</v>
      </c>
      <c r="DH260">
        <v>0</v>
      </c>
      <c r="DI260">
        <v>500</v>
      </c>
      <c r="DJ260">
        <f t="shared" si="380"/>
        <v>34520</v>
      </c>
      <c r="DK260">
        <v>2000</v>
      </c>
      <c r="DL260">
        <v>0</v>
      </c>
      <c r="DM260">
        <f t="shared" si="381"/>
        <v>150</v>
      </c>
      <c r="DN260">
        <f t="shared" si="382"/>
        <v>32370</v>
      </c>
      <c r="DO260">
        <v>27000</v>
      </c>
      <c r="DP260">
        <f t="shared" si="383"/>
        <v>3780.0000000000005</v>
      </c>
      <c r="DQ260">
        <f t="shared" si="384"/>
        <v>3240</v>
      </c>
      <c r="DR260">
        <v>0</v>
      </c>
      <c r="DS260">
        <v>500</v>
      </c>
      <c r="DT260">
        <f t="shared" si="385"/>
        <v>34520</v>
      </c>
      <c r="DU260">
        <v>2000</v>
      </c>
      <c r="DV260">
        <v>0</v>
      </c>
      <c r="DW260">
        <f t="shared" si="386"/>
        <v>150</v>
      </c>
      <c r="DX260">
        <f t="shared" si="387"/>
        <v>32370</v>
      </c>
      <c r="DY260">
        <f t="shared" si="388"/>
        <v>415160</v>
      </c>
      <c r="DZ260">
        <f t="shared" si="320"/>
        <v>1800</v>
      </c>
      <c r="EA260">
        <f t="shared" si="321"/>
        <v>50000</v>
      </c>
      <c r="EB260">
        <v>0</v>
      </c>
      <c r="EC260">
        <f t="shared" si="322"/>
        <v>363360</v>
      </c>
      <c r="ED260">
        <f t="shared" si="323"/>
        <v>24000</v>
      </c>
      <c r="EE260">
        <f t="shared" si="324"/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f t="shared" si="325"/>
        <v>24000</v>
      </c>
      <c r="EQ260">
        <f t="shared" si="389"/>
        <v>24000</v>
      </c>
      <c r="ER260">
        <f t="shared" si="326"/>
        <v>339360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f t="shared" si="390"/>
        <v>0</v>
      </c>
      <c r="FA260">
        <f t="shared" si="391"/>
        <v>339360</v>
      </c>
      <c r="FB260">
        <f t="shared" si="392"/>
        <v>4468</v>
      </c>
      <c r="FC260">
        <f t="shared" si="393"/>
        <v>0</v>
      </c>
      <c r="FD260">
        <f t="shared" si="394"/>
        <v>4468</v>
      </c>
      <c r="FE260">
        <f t="shared" si="395"/>
        <v>0</v>
      </c>
      <c r="FF260">
        <f t="shared" si="396"/>
        <v>0</v>
      </c>
      <c r="FG260">
        <f t="shared" si="397"/>
        <v>0</v>
      </c>
      <c r="FH260">
        <v>0</v>
      </c>
      <c r="FI260">
        <f t="shared" si="398"/>
        <v>0</v>
      </c>
      <c r="FJ260" t="b">
        <f t="shared" si="399"/>
        <v>0</v>
      </c>
    </row>
    <row r="261" spans="1:166" customFormat="1" hidden="1" x14ac:dyDescent="0.25">
      <c r="A261">
        <f>_xlfn.AGGREGATE(3,5,$B$2:B261)</f>
        <v>129</v>
      </c>
      <c r="B261" t="s">
        <v>642</v>
      </c>
      <c r="C261" t="s">
        <v>643</v>
      </c>
      <c r="D261" t="s">
        <v>833</v>
      </c>
      <c r="E261" t="s">
        <v>847</v>
      </c>
      <c r="F261">
        <v>0</v>
      </c>
      <c r="G261">
        <v>0</v>
      </c>
      <c r="H261">
        <v>0</v>
      </c>
      <c r="I261">
        <f t="shared" si="327"/>
        <v>0</v>
      </c>
      <c r="J261">
        <f t="shared" si="328"/>
        <v>0</v>
      </c>
      <c r="K261">
        <v>0</v>
      </c>
      <c r="L261">
        <v>0</v>
      </c>
      <c r="M261">
        <f t="shared" si="329"/>
        <v>0</v>
      </c>
      <c r="N261">
        <v>0</v>
      </c>
      <c r="O261">
        <v>0</v>
      </c>
      <c r="P261">
        <f t="shared" si="330"/>
        <v>0</v>
      </c>
      <c r="Q261">
        <f t="shared" si="331"/>
        <v>0</v>
      </c>
      <c r="R261">
        <v>0</v>
      </c>
      <c r="S261">
        <f t="shared" si="332"/>
        <v>0</v>
      </c>
      <c r="T261">
        <f t="shared" si="333"/>
        <v>0</v>
      </c>
      <c r="U261">
        <v>0</v>
      </c>
      <c r="V261">
        <v>0</v>
      </c>
      <c r="W261">
        <f t="shared" si="334"/>
        <v>0</v>
      </c>
      <c r="X261">
        <v>0</v>
      </c>
      <c r="Y261">
        <v>0</v>
      </c>
      <c r="Z261">
        <f t="shared" si="335"/>
        <v>0</v>
      </c>
      <c r="AA261">
        <f t="shared" si="336"/>
        <v>0</v>
      </c>
      <c r="AB261">
        <v>0</v>
      </c>
      <c r="AC261">
        <f t="shared" si="337"/>
        <v>0</v>
      </c>
      <c r="AD261">
        <f t="shared" si="338"/>
        <v>0</v>
      </c>
      <c r="AE261">
        <v>0</v>
      </c>
      <c r="AF261">
        <v>0</v>
      </c>
      <c r="AG261">
        <f t="shared" si="339"/>
        <v>0</v>
      </c>
      <c r="AH261">
        <v>0</v>
      </c>
      <c r="AI261">
        <v>0</v>
      </c>
      <c r="AJ261">
        <f t="shared" si="340"/>
        <v>0</v>
      </c>
      <c r="AK261">
        <f t="shared" si="341"/>
        <v>0</v>
      </c>
      <c r="AL261">
        <v>0</v>
      </c>
      <c r="AM261">
        <f t="shared" si="342"/>
        <v>0</v>
      </c>
      <c r="AN261">
        <f t="shared" si="343"/>
        <v>0</v>
      </c>
      <c r="AO261">
        <v>0</v>
      </c>
      <c r="AP261">
        <v>0</v>
      </c>
      <c r="AQ261">
        <f t="shared" si="344"/>
        <v>0</v>
      </c>
      <c r="AR261">
        <v>0</v>
      </c>
      <c r="AS261">
        <v>0</v>
      </c>
      <c r="AT261">
        <f t="shared" si="345"/>
        <v>0</v>
      </c>
      <c r="AU261">
        <f t="shared" si="346"/>
        <v>0</v>
      </c>
      <c r="AV261">
        <v>0</v>
      </c>
      <c r="AW261">
        <f t="shared" si="347"/>
        <v>0</v>
      </c>
      <c r="AX261">
        <f t="shared" si="348"/>
        <v>0</v>
      </c>
      <c r="AY261">
        <f t="shared" si="349"/>
        <v>0</v>
      </c>
      <c r="AZ261">
        <v>0</v>
      </c>
      <c r="BA261">
        <v>0</v>
      </c>
      <c r="BB261">
        <f t="shared" si="350"/>
        <v>0</v>
      </c>
      <c r="BC261">
        <v>0</v>
      </c>
      <c r="BD261">
        <v>0</v>
      </c>
      <c r="BE261">
        <f t="shared" si="351"/>
        <v>0</v>
      </c>
      <c r="BF261">
        <f t="shared" si="352"/>
        <v>0</v>
      </c>
      <c r="BG261">
        <v>0</v>
      </c>
      <c r="BH261">
        <f t="shared" si="353"/>
        <v>0</v>
      </c>
      <c r="BI261">
        <f t="shared" si="354"/>
        <v>0</v>
      </c>
      <c r="BJ261">
        <v>0</v>
      </c>
      <c r="BK261">
        <v>0</v>
      </c>
      <c r="BL261">
        <f t="shared" si="355"/>
        <v>0</v>
      </c>
      <c r="BM261">
        <v>0</v>
      </c>
      <c r="BN261">
        <v>0</v>
      </c>
      <c r="BO261">
        <f t="shared" si="356"/>
        <v>0</v>
      </c>
      <c r="BP261">
        <f t="shared" si="357"/>
        <v>0</v>
      </c>
      <c r="BQ261">
        <v>0</v>
      </c>
      <c r="BR261">
        <f t="shared" si="358"/>
        <v>0</v>
      </c>
      <c r="BS261">
        <f t="shared" si="359"/>
        <v>0</v>
      </c>
      <c r="BT261">
        <v>0</v>
      </c>
      <c r="BU261">
        <v>0</v>
      </c>
      <c r="BV261">
        <f t="shared" si="360"/>
        <v>0</v>
      </c>
      <c r="BW261">
        <v>0</v>
      </c>
      <c r="BX261">
        <v>0</v>
      </c>
      <c r="BY261">
        <f t="shared" si="361"/>
        <v>0</v>
      </c>
      <c r="BZ261">
        <f t="shared" si="362"/>
        <v>0</v>
      </c>
      <c r="CA261">
        <v>0</v>
      </c>
      <c r="CB261">
        <f t="shared" si="363"/>
        <v>0</v>
      </c>
      <c r="CC261">
        <f t="shared" si="364"/>
        <v>0</v>
      </c>
      <c r="CD261">
        <v>0</v>
      </c>
      <c r="CE261">
        <v>0</v>
      </c>
      <c r="CF261">
        <f t="shared" si="365"/>
        <v>0</v>
      </c>
      <c r="CG261">
        <v>0</v>
      </c>
      <c r="CH261">
        <v>0</v>
      </c>
      <c r="CI261">
        <f t="shared" si="366"/>
        <v>0</v>
      </c>
      <c r="CJ261">
        <f t="shared" si="367"/>
        <v>0</v>
      </c>
      <c r="CK261">
        <v>0</v>
      </c>
      <c r="CL261">
        <f t="shared" si="368"/>
        <v>0</v>
      </c>
      <c r="CM261">
        <f t="shared" si="369"/>
        <v>0</v>
      </c>
      <c r="CN261">
        <v>0</v>
      </c>
      <c r="CO261">
        <v>0</v>
      </c>
      <c r="CP261">
        <f t="shared" si="370"/>
        <v>0</v>
      </c>
      <c r="CQ261">
        <v>0</v>
      </c>
      <c r="CR261">
        <v>0</v>
      </c>
      <c r="CS261">
        <f t="shared" si="371"/>
        <v>0</v>
      </c>
      <c r="CT261">
        <f t="shared" si="372"/>
        <v>0</v>
      </c>
      <c r="CU261">
        <v>0</v>
      </c>
      <c r="CV261">
        <f t="shared" si="373"/>
        <v>0</v>
      </c>
      <c r="CW261">
        <f t="shared" si="374"/>
        <v>0</v>
      </c>
      <c r="CX261">
        <v>0</v>
      </c>
      <c r="CY261">
        <v>0</v>
      </c>
      <c r="CZ261">
        <f t="shared" si="375"/>
        <v>0</v>
      </c>
      <c r="DA261">
        <v>0</v>
      </c>
      <c r="DB261">
        <v>0</v>
      </c>
      <c r="DC261">
        <f t="shared" si="376"/>
        <v>0</v>
      </c>
      <c r="DD261">
        <f t="shared" si="377"/>
        <v>0</v>
      </c>
      <c r="DE261">
        <v>0</v>
      </c>
      <c r="DF261">
        <f t="shared" si="378"/>
        <v>0</v>
      </c>
      <c r="DG261">
        <f t="shared" si="379"/>
        <v>0</v>
      </c>
      <c r="DH261">
        <v>0</v>
      </c>
      <c r="DI261">
        <v>0</v>
      </c>
      <c r="DJ261">
        <f t="shared" si="380"/>
        <v>0</v>
      </c>
      <c r="DK261">
        <v>0</v>
      </c>
      <c r="DL261">
        <v>0</v>
      </c>
      <c r="DM261">
        <f t="shared" si="381"/>
        <v>0</v>
      </c>
      <c r="DN261">
        <f t="shared" si="382"/>
        <v>0</v>
      </c>
      <c r="DO261">
        <v>0</v>
      </c>
      <c r="DP261">
        <f t="shared" si="383"/>
        <v>0</v>
      </c>
      <c r="DQ261">
        <f t="shared" si="384"/>
        <v>0</v>
      </c>
      <c r="DR261">
        <v>0</v>
      </c>
      <c r="DS261">
        <v>0</v>
      </c>
      <c r="DT261">
        <f t="shared" si="385"/>
        <v>0</v>
      </c>
      <c r="DU261">
        <v>0</v>
      </c>
      <c r="DV261">
        <v>0</v>
      </c>
      <c r="DW261">
        <f t="shared" si="386"/>
        <v>0</v>
      </c>
      <c r="DX261">
        <f t="shared" si="387"/>
        <v>0</v>
      </c>
      <c r="DY261">
        <f t="shared" si="388"/>
        <v>0</v>
      </c>
      <c r="DZ261">
        <f t="shared" si="320"/>
        <v>0</v>
      </c>
      <c r="EA261">
        <f t="shared" si="321"/>
        <v>0</v>
      </c>
      <c r="EB261">
        <v>0</v>
      </c>
      <c r="EC261">
        <f t="shared" si="322"/>
        <v>0</v>
      </c>
      <c r="ED261">
        <f t="shared" si="323"/>
        <v>0</v>
      </c>
      <c r="EE261">
        <f t="shared" si="324"/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f t="shared" si="325"/>
        <v>0</v>
      </c>
      <c r="EQ261">
        <f t="shared" si="389"/>
        <v>0</v>
      </c>
      <c r="ER261">
        <f t="shared" si="326"/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f t="shared" si="390"/>
        <v>0</v>
      </c>
      <c r="FA261">
        <f t="shared" si="391"/>
        <v>0</v>
      </c>
      <c r="FB261">
        <f t="shared" si="392"/>
        <v>0</v>
      </c>
      <c r="FC261">
        <f t="shared" si="393"/>
        <v>0</v>
      </c>
      <c r="FD261">
        <f t="shared" si="394"/>
        <v>0</v>
      </c>
      <c r="FE261">
        <f t="shared" si="395"/>
        <v>0</v>
      </c>
      <c r="FF261">
        <f t="shared" si="396"/>
        <v>0</v>
      </c>
      <c r="FG261">
        <f t="shared" si="397"/>
        <v>0</v>
      </c>
      <c r="FH261">
        <v>0</v>
      </c>
      <c r="FI261">
        <f t="shared" si="398"/>
        <v>0</v>
      </c>
      <c r="FJ261" t="b">
        <f t="shared" si="399"/>
        <v>0</v>
      </c>
    </row>
    <row r="262" spans="1:166" customFormat="1" hidden="1" x14ac:dyDescent="0.25">
      <c r="A262">
        <f>_xlfn.AGGREGATE(3,5,$B$2:B262)</f>
        <v>129</v>
      </c>
      <c r="B262" t="s">
        <v>644</v>
      </c>
      <c r="C262" t="s">
        <v>645</v>
      </c>
      <c r="D262" t="s">
        <v>833</v>
      </c>
      <c r="E262" t="s">
        <v>846</v>
      </c>
      <c r="F262">
        <v>0</v>
      </c>
      <c r="G262">
        <v>6000</v>
      </c>
      <c r="H262">
        <v>26200</v>
      </c>
      <c r="I262">
        <f t="shared" si="327"/>
        <v>2620</v>
      </c>
      <c r="J262">
        <f t="shared" si="328"/>
        <v>3144</v>
      </c>
      <c r="K262">
        <v>0</v>
      </c>
      <c r="L262">
        <v>0</v>
      </c>
      <c r="M262">
        <f t="shared" si="329"/>
        <v>31964</v>
      </c>
      <c r="N262">
        <v>3000</v>
      </c>
      <c r="O262">
        <v>0</v>
      </c>
      <c r="P262">
        <f t="shared" si="330"/>
        <v>150</v>
      </c>
      <c r="Q262">
        <f t="shared" si="331"/>
        <v>28814</v>
      </c>
      <c r="R262">
        <v>26200</v>
      </c>
      <c r="S262">
        <f t="shared" si="332"/>
        <v>2620</v>
      </c>
      <c r="T262">
        <f t="shared" si="333"/>
        <v>3144</v>
      </c>
      <c r="U262">
        <v>0</v>
      </c>
      <c r="V262">
        <v>0</v>
      </c>
      <c r="W262">
        <f t="shared" si="334"/>
        <v>31964</v>
      </c>
      <c r="X262">
        <v>3000</v>
      </c>
      <c r="Y262">
        <v>0</v>
      </c>
      <c r="Z262">
        <f t="shared" si="335"/>
        <v>150</v>
      </c>
      <c r="AA262">
        <f t="shared" si="336"/>
        <v>28814</v>
      </c>
      <c r="AB262">
        <v>26200</v>
      </c>
      <c r="AC262">
        <f t="shared" si="337"/>
        <v>3668.0000000000005</v>
      </c>
      <c r="AD262">
        <f t="shared" si="338"/>
        <v>3144</v>
      </c>
      <c r="AE262">
        <v>0</v>
      </c>
      <c r="AF262">
        <v>0</v>
      </c>
      <c r="AG262">
        <f t="shared" si="339"/>
        <v>33012</v>
      </c>
      <c r="AH262">
        <v>3000</v>
      </c>
      <c r="AI262">
        <v>0</v>
      </c>
      <c r="AJ262">
        <f t="shared" si="340"/>
        <v>150</v>
      </c>
      <c r="AK262">
        <f t="shared" si="341"/>
        <v>29862</v>
      </c>
      <c r="AL262">
        <v>26200</v>
      </c>
      <c r="AM262">
        <f t="shared" si="342"/>
        <v>3668.0000000000005</v>
      </c>
      <c r="AN262">
        <f t="shared" si="343"/>
        <v>3144</v>
      </c>
      <c r="AO262">
        <v>0</v>
      </c>
      <c r="AP262">
        <v>0</v>
      </c>
      <c r="AQ262">
        <f t="shared" si="344"/>
        <v>33012</v>
      </c>
      <c r="AR262">
        <v>3000</v>
      </c>
      <c r="AS262">
        <v>0</v>
      </c>
      <c r="AT262">
        <f t="shared" si="345"/>
        <v>150</v>
      </c>
      <c r="AU262">
        <f t="shared" si="346"/>
        <v>29862</v>
      </c>
      <c r="AV262">
        <v>27000</v>
      </c>
      <c r="AW262">
        <f t="shared" si="347"/>
        <v>3780.0000000000005</v>
      </c>
      <c r="AX262">
        <f t="shared" si="348"/>
        <v>1048</v>
      </c>
      <c r="AY262">
        <f t="shared" si="349"/>
        <v>3240</v>
      </c>
      <c r="AZ262">
        <v>0</v>
      </c>
      <c r="BA262">
        <v>0</v>
      </c>
      <c r="BB262">
        <f t="shared" si="350"/>
        <v>35068</v>
      </c>
      <c r="BC262">
        <v>3000</v>
      </c>
      <c r="BD262">
        <v>0</v>
      </c>
      <c r="BE262">
        <f t="shared" si="351"/>
        <v>150</v>
      </c>
      <c r="BF262">
        <f t="shared" si="352"/>
        <v>31918</v>
      </c>
      <c r="BG262">
        <v>27000</v>
      </c>
      <c r="BH262">
        <f t="shared" si="353"/>
        <v>3780.0000000000005</v>
      </c>
      <c r="BI262">
        <f t="shared" si="354"/>
        <v>3240</v>
      </c>
      <c r="BJ262">
        <v>0</v>
      </c>
      <c r="BK262">
        <v>0</v>
      </c>
      <c r="BL262">
        <f t="shared" si="355"/>
        <v>34020</v>
      </c>
      <c r="BM262">
        <v>3000</v>
      </c>
      <c r="BN262">
        <v>0</v>
      </c>
      <c r="BO262">
        <f t="shared" si="356"/>
        <v>150</v>
      </c>
      <c r="BP262">
        <f t="shared" si="357"/>
        <v>30870</v>
      </c>
      <c r="BQ262">
        <v>27000</v>
      </c>
      <c r="BR262">
        <f t="shared" si="358"/>
        <v>3780.0000000000005</v>
      </c>
      <c r="BS262">
        <f t="shared" si="359"/>
        <v>3240</v>
      </c>
      <c r="BT262">
        <v>0</v>
      </c>
      <c r="BU262">
        <v>0</v>
      </c>
      <c r="BV262">
        <f t="shared" si="360"/>
        <v>34020</v>
      </c>
      <c r="BW262">
        <v>3000</v>
      </c>
      <c r="BX262">
        <v>0</v>
      </c>
      <c r="BY262">
        <f t="shared" si="361"/>
        <v>150</v>
      </c>
      <c r="BZ262">
        <f t="shared" si="362"/>
        <v>30870</v>
      </c>
      <c r="CA262">
        <v>27000</v>
      </c>
      <c r="CB262">
        <f t="shared" si="363"/>
        <v>3780.0000000000005</v>
      </c>
      <c r="CC262">
        <f t="shared" si="364"/>
        <v>3240</v>
      </c>
      <c r="CD262">
        <v>0</v>
      </c>
      <c r="CE262">
        <v>0</v>
      </c>
      <c r="CF262">
        <f t="shared" si="365"/>
        <v>34020</v>
      </c>
      <c r="CG262">
        <v>3000</v>
      </c>
      <c r="CH262">
        <v>0</v>
      </c>
      <c r="CI262">
        <f t="shared" si="366"/>
        <v>150</v>
      </c>
      <c r="CJ262">
        <f t="shared" si="367"/>
        <v>30870</v>
      </c>
      <c r="CK262">
        <v>27000</v>
      </c>
      <c r="CL262">
        <f t="shared" si="368"/>
        <v>3780.0000000000005</v>
      </c>
      <c r="CM262">
        <f t="shared" si="369"/>
        <v>3240</v>
      </c>
      <c r="CN262">
        <v>0</v>
      </c>
      <c r="CO262">
        <v>0</v>
      </c>
      <c r="CP262">
        <f t="shared" si="370"/>
        <v>34020</v>
      </c>
      <c r="CQ262">
        <v>3000</v>
      </c>
      <c r="CR262">
        <v>0</v>
      </c>
      <c r="CS262">
        <f t="shared" si="371"/>
        <v>150</v>
      </c>
      <c r="CT262">
        <f t="shared" si="372"/>
        <v>30870</v>
      </c>
      <c r="CU262">
        <v>27000</v>
      </c>
      <c r="CV262">
        <f t="shared" si="373"/>
        <v>3780.0000000000005</v>
      </c>
      <c r="CW262">
        <f t="shared" si="374"/>
        <v>3240</v>
      </c>
      <c r="CX262">
        <v>0</v>
      </c>
      <c r="CY262">
        <v>0</v>
      </c>
      <c r="CZ262">
        <f t="shared" si="375"/>
        <v>34020</v>
      </c>
      <c r="DA262">
        <v>3000</v>
      </c>
      <c r="DB262">
        <v>0</v>
      </c>
      <c r="DC262">
        <f t="shared" si="376"/>
        <v>150</v>
      </c>
      <c r="DD262">
        <f t="shared" si="377"/>
        <v>30870</v>
      </c>
      <c r="DE262">
        <v>27000</v>
      </c>
      <c r="DF262">
        <f t="shared" si="378"/>
        <v>3780.0000000000005</v>
      </c>
      <c r="DG262">
        <f t="shared" si="379"/>
        <v>3240</v>
      </c>
      <c r="DH262">
        <v>0</v>
      </c>
      <c r="DI262">
        <v>0</v>
      </c>
      <c r="DJ262">
        <f t="shared" si="380"/>
        <v>34020</v>
      </c>
      <c r="DK262">
        <v>3000</v>
      </c>
      <c r="DL262">
        <v>0</v>
      </c>
      <c r="DM262">
        <f t="shared" si="381"/>
        <v>150</v>
      </c>
      <c r="DN262">
        <f t="shared" si="382"/>
        <v>30870</v>
      </c>
      <c r="DO262">
        <v>27000</v>
      </c>
      <c r="DP262">
        <f t="shared" si="383"/>
        <v>3780.0000000000005</v>
      </c>
      <c r="DQ262">
        <f t="shared" si="384"/>
        <v>3240</v>
      </c>
      <c r="DR262">
        <v>0</v>
      </c>
      <c r="DS262">
        <v>0</v>
      </c>
      <c r="DT262">
        <f t="shared" si="385"/>
        <v>34020</v>
      </c>
      <c r="DU262">
        <v>3000</v>
      </c>
      <c r="DV262">
        <v>0</v>
      </c>
      <c r="DW262">
        <f t="shared" si="386"/>
        <v>150</v>
      </c>
      <c r="DX262">
        <f t="shared" si="387"/>
        <v>30870</v>
      </c>
      <c r="DY262">
        <f t="shared" si="388"/>
        <v>409160</v>
      </c>
      <c r="DZ262">
        <f t="shared" si="320"/>
        <v>1800</v>
      </c>
      <c r="EA262">
        <f t="shared" si="321"/>
        <v>50000</v>
      </c>
      <c r="EB262">
        <v>0</v>
      </c>
      <c r="EC262">
        <f t="shared" si="322"/>
        <v>357360</v>
      </c>
      <c r="ED262">
        <f t="shared" si="323"/>
        <v>36000</v>
      </c>
      <c r="EE262">
        <f t="shared" si="324"/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f t="shared" si="325"/>
        <v>36000</v>
      </c>
      <c r="EQ262">
        <f t="shared" si="389"/>
        <v>36000</v>
      </c>
      <c r="ER262">
        <f t="shared" si="326"/>
        <v>321360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f t="shared" si="390"/>
        <v>0</v>
      </c>
      <c r="FA262">
        <f t="shared" si="391"/>
        <v>321360</v>
      </c>
      <c r="FB262">
        <f t="shared" si="392"/>
        <v>3568</v>
      </c>
      <c r="FC262">
        <f t="shared" si="393"/>
        <v>0</v>
      </c>
      <c r="FD262">
        <f t="shared" si="394"/>
        <v>3568</v>
      </c>
      <c r="FE262">
        <f t="shared" si="395"/>
        <v>0</v>
      </c>
      <c r="FF262">
        <f t="shared" si="396"/>
        <v>0</v>
      </c>
      <c r="FG262">
        <f t="shared" si="397"/>
        <v>0</v>
      </c>
      <c r="FH262">
        <v>0</v>
      </c>
      <c r="FI262">
        <f t="shared" si="398"/>
        <v>0</v>
      </c>
      <c r="FJ262" t="b">
        <f t="shared" si="399"/>
        <v>0</v>
      </c>
    </row>
    <row r="263" spans="1:166" customFormat="1" hidden="1" x14ac:dyDescent="0.25">
      <c r="A263">
        <f>_xlfn.AGGREGATE(3,5,$B$2:B263)</f>
        <v>129</v>
      </c>
      <c r="B263" t="s">
        <v>646</v>
      </c>
      <c r="C263" t="s">
        <v>647</v>
      </c>
      <c r="D263" t="s">
        <v>833</v>
      </c>
      <c r="E263" t="s">
        <v>846</v>
      </c>
      <c r="F263">
        <v>0</v>
      </c>
      <c r="G263">
        <v>0</v>
      </c>
      <c r="H263">
        <v>0</v>
      </c>
      <c r="I263">
        <f t="shared" si="327"/>
        <v>0</v>
      </c>
      <c r="J263">
        <f t="shared" si="328"/>
        <v>0</v>
      </c>
      <c r="K263">
        <v>0</v>
      </c>
      <c r="L263">
        <v>0</v>
      </c>
      <c r="M263">
        <f t="shared" si="329"/>
        <v>0</v>
      </c>
      <c r="N263">
        <v>0</v>
      </c>
      <c r="O263">
        <v>0</v>
      </c>
      <c r="P263">
        <f t="shared" si="330"/>
        <v>0</v>
      </c>
      <c r="Q263">
        <f t="shared" si="331"/>
        <v>0</v>
      </c>
      <c r="R263">
        <v>28900</v>
      </c>
      <c r="S263">
        <f t="shared" si="332"/>
        <v>2890</v>
      </c>
      <c r="T263">
        <f t="shared" si="333"/>
        <v>3468</v>
      </c>
      <c r="U263">
        <v>0</v>
      </c>
      <c r="V263">
        <v>500</v>
      </c>
      <c r="W263">
        <f t="shared" si="334"/>
        <v>35758</v>
      </c>
      <c r="X263">
        <v>0</v>
      </c>
      <c r="Y263">
        <v>0</v>
      </c>
      <c r="Z263">
        <f t="shared" si="335"/>
        <v>150</v>
      </c>
      <c r="AA263">
        <f t="shared" si="336"/>
        <v>35608</v>
      </c>
      <c r="AB263">
        <v>28900</v>
      </c>
      <c r="AC263">
        <f t="shared" si="337"/>
        <v>4046.0000000000005</v>
      </c>
      <c r="AD263">
        <f t="shared" si="338"/>
        <v>3468</v>
      </c>
      <c r="AE263">
        <v>0</v>
      </c>
      <c r="AF263">
        <v>500</v>
      </c>
      <c r="AG263">
        <f t="shared" si="339"/>
        <v>36914</v>
      </c>
      <c r="AH263">
        <v>0</v>
      </c>
      <c r="AI263">
        <v>0</v>
      </c>
      <c r="AJ263">
        <f t="shared" si="340"/>
        <v>150</v>
      </c>
      <c r="AK263">
        <f t="shared" si="341"/>
        <v>36764</v>
      </c>
      <c r="AL263">
        <v>28900</v>
      </c>
      <c r="AM263">
        <f t="shared" si="342"/>
        <v>4046.0000000000005</v>
      </c>
      <c r="AN263">
        <f t="shared" si="343"/>
        <v>3468</v>
      </c>
      <c r="AO263">
        <v>0</v>
      </c>
      <c r="AP263">
        <v>500</v>
      </c>
      <c r="AQ263">
        <f t="shared" si="344"/>
        <v>36914</v>
      </c>
      <c r="AR263">
        <v>0</v>
      </c>
      <c r="AS263">
        <v>0</v>
      </c>
      <c r="AT263">
        <f t="shared" si="345"/>
        <v>150</v>
      </c>
      <c r="AU263">
        <f t="shared" si="346"/>
        <v>36764</v>
      </c>
      <c r="AV263">
        <v>28900</v>
      </c>
      <c r="AW263">
        <f t="shared" si="347"/>
        <v>4046.0000000000005</v>
      </c>
      <c r="AX263">
        <f t="shared" si="348"/>
        <v>1156</v>
      </c>
      <c r="AY263">
        <f t="shared" si="349"/>
        <v>3468</v>
      </c>
      <c r="AZ263">
        <v>0</v>
      </c>
      <c r="BA263">
        <v>500</v>
      </c>
      <c r="BB263">
        <f t="shared" si="350"/>
        <v>38070</v>
      </c>
      <c r="BC263">
        <v>0</v>
      </c>
      <c r="BD263">
        <v>0</v>
      </c>
      <c r="BE263">
        <f t="shared" si="351"/>
        <v>150</v>
      </c>
      <c r="BF263">
        <f t="shared" si="352"/>
        <v>37920</v>
      </c>
      <c r="BG263">
        <v>28900</v>
      </c>
      <c r="BH263">
        <f t="shared" si="353"/>
        <v>4046.0000000000005</v>
      </c>
      <c r="BI263">
        <f t="shared" si="354"/>
        <v>3468</v>
      </c>
      <c r="BJ263">
        <v>0</v>
      </c>
      <c r="BK263">
        <v>500</v>
      </c>
      <c r="BL263">
        <f t="shared" si="355"/>
        <v>36914</v>
      </c>
      <c r="BM263">
        <v>0</v>
      </c>
      <c r="BN263">
        <v>0</v>
      </c>
      <c r="BO263">
        <f t="shared" si="356"/>
        <v>150</v>
      </c>
      <c r="BP263">
        <f t="shared" si="357"/>
        <v>36764</v>
      </c>
      <c r="BQ263">
        <v>28900</v>
      </c>
      <c r="BR263">
        <f t="shared" si="358"/>
        <v>4046.0000000000005</v>
      </c>
      <c r="BS263">
        <f t="shared" si="359"/>
        <v>3468</v>
      </c>
      <c r="BT263">
        <v>0</v>
      </c>
      <c r="BU263">
        <v>500</v>
      </c>
      <c r="BV263">
        <f t="shared" si="360"/>
        <v>36914</v>
      </c>
      <c r="BW263">
        <v>0</v>
      </c>
      <c r="BX263">
        <v>0</v>
      </c>
      <c r="BY263">
        <f t="shared" si="361"/>
        <v>150</v>
      </c>
      <c r="BZ263">
        <f t="shared" si="362"/>
        <v>36764</v>
      </c>
      <c r="CA263">
        <v>28900</v>
      </c>
      <c r="CB263">
        <f t="shared" si="363"/>
        <v>4046.0000000000005</v>
      </c>
      <c r="CC263">
        <f t="shared" si="364"/>
        <v>3468</v>
      </c>
      <c r="CD263">
        <v>0</v>
      </c>
      <c r="CE263">
        <v>500</v>
      </c>
      <c r="CF263">
        <f t="shared" si="365"/>
        <v>36914</v>
      </c>
      <c r="CG263">
        <v>0</v>
      </c>
      <c r="CH263">
        <v>0</v>
      </c>
      <c r="CI263">
        <f t="shared" si="366"/>
        <v>150</v>
      </c>
      <c r="CJ263">
        <f t="shared" si="367"/>
        <v>36764</v>
      </c>
      <c r="CK263">
        <v>28900</v>
      </c>
      <c r="CL263">
        <f t="shared" si="368"/>
        <v>4046.0000000000005</v>
      </c>
      <c r="CM263">
        <f t="shared" si="369"/>
        <v>3468</v>
      </c>
      <c r="CN263">
        <v>0</v>
      </c>
      <c r="CO263">
        <v>500</v>
      </c>
      <c r="CP263">
        <f t="shared" si="370"/>
        <v>36914</v>
      </c>
      <c r="CQ263">
        <v>0</v>
      </c>
      <c r="CR263">
        <v>0</v>
      </c>
      <c r="CS263">
        <f t="shared" si="371"/>
        <v>150</v>
      </c>
      <c r="CT263">
        <f t="shared" si="372"/>
        <v>36764</v>
      </c>
      <c r="CU263">
        <v>28900</v>
      </c>
      <c r="CV263">
        <f t="shared" si="373"/>
        <v>4046.0000000000005</v>
      </c>
      <c r="CW263">
        <f t="shared" si="374"/>
        <v>3468</v>
      </c>
      <c r="CX263">
        <v>0</v>
      </c>
      <c r="CY263">
        <v>500</v>
      </c>
      <c r="CZ263">
        <f t="shared" si="375"/>
        <v>36914</v>
      </c>
      <c r="DA263">
        <v>0</v>
      </c>
      <c r="DB263">
        <v>0</v>
      </c>
      <c r="DC263">
        <f t="shared" si="376"/>
        <v>150</v>
      </c>
      <c r="DD263">
        <f t="shared" si="377"/>
        <v>36764</v>
      </c>
      <c r="DE263">
        <v>28900</v>
      </c>
      <c r="DF263">
        <f t="shared" si="378"/>
        <v>4046.0000000000005</v>
      </c>
      <c r="DG263">
        <f t="shared" si="379"/>
        <v>3468</v>
      </c>
      <c r="DH263">
        <v>0</v>
      </c>
      <c r="DI263">
        <v>500</v>
      </c>
      <c r="DJ263">
        <f t="shared" si="380"/>
        <v>36914</v>
      </c>
      <c r="DK263">
        <v>0</v>
      </c>
      <c r="DL263">
        <v>0</v>
      </c>
      <c r="DM263">
        <f t="shared" si="381"/>
        <v>150</v>
      </c>
      <c r="DN263">
        <f t="shared" si="382"/>
        <v>36764</v>
      </c>
      <c r="DO263">
        <v>28900</v>
      </c>
      <c r="DP263">
        <f t="shared" si="383"/>
        <v>4046.0000000000005</v>
      </c>
      <c r="DQ263">
        <f t="shared" si="384"/>
        <v>3468</v>
      </c>
      <c r="DR263">
        <v>0</v>
      </c>
      <c r="DS263">
        <v>500</v>
      </c>
      <c r="DT263">
        <f t="shared" si="385"/>
        <v>36914</v>
      </c>
      <c r="DU263">
        <v>0</v>
      </c>
      <c r="DV263">
        <v>0</v>
      </c>
      <c r="DW263">
        <f t="shared" si="386"/>
        <v>150</v>
      </c>
      <c r="DX263">
        <f t="shared" si="387"/>
        <v>36764</v>
      </c>
      <c r="DY263">
        <f t="shared" si="388"/>
        <v>406054</v>
      </c>
      <c r="DZ263">
        <f t="shared" si="320"/>
        <v>1650</v>
      </c>
      <c r="EA263">
        <f t="shared" si="321"/>
        <v>50000</v>
      </c>
      <c r="EB263">
        <v>0</v>
      </c>
      <c r="EC263">
        <f t="shared" si="322"/>
        <v>354404</v>
      </c>
      <c r="ED263">
        <f t="shared" si="323"/>
        <v>0</v>
      </c>
      <c r="EE263">
        <f t="shared" si="324"/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f t="shared" si="325"/>
        <v>0</v>
      </c>
      <c r="EQ263">
        <f t="shared" si="389"/>
        <v>0</v>
      </c>
      <c r="ER263">
        <f t="shared" si="326"/>
        <v>354404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f t="shared" si="390"/>
        <v>0</v>
      </c>
      <c r="FA263">
        <f t="shared" si="391"/>
        <v>354404</v>
      </c>
      <c r="FB263">
        <f t="shared" si="392"/>
        <v>5220</v>
      </c>
      <c r="FC263">
        <f t="shared" si="393"/>
        <v>0</v>
      </c>
      <c r="FD263">
        <f t="shared" si="394"/>
        <v>5220</v>
      </c>
      <c r="FE263">
        <f t="shared" si="395"/>
        <v>0</v>
      </c>
      <c r="FF263">
        <f t="shared" si="396"/>
        <v>0</v>
      </c>
      <c r="FG263">
        <f t="shared" si="397"/>
        <v>0</v>
      </c>
      <c r="FH263">
        <v>0</v>
      </c>
      <c r="FI263">
        <f t="shared" si="398"/>
        <v>0</v>
      </c>
      <c r="FJ263" t="b">
        <f t="shared" si="399"/>
        <v>0</v>
      </c>
    </row>
    <row r="264" spans="1:166" x14ac:dyDescent="0.25">
      <c r="A264" s="1">
        <f>_xlfn.AGGREGATE(3,5,$B$2:B264)</f>
        <v>130</v>
      </c>
      <c r="B264" s="1" t="s">
        <v>648</v>
      </c>
      <c r="C264" s="1" t="s">
        <v>649</v>
      </c>
      <c r="D264" s="1" t="s">
        <v>834</v>
      </c>
      <c r="E264" s="1" t="s">
        <v>846</v>
      </c>
      <c r="F264" s="1">
        <v>0</v>
      </c>
      <c r="G264" s="1">
        <v>0</v>
      </c>
      <c r="H264" s="1">
        <v>45900</v>
      </c>
      <c r="I264" s="1">
        <f t="shared" si="327"/>
        <v>4590</v>
      </c>
      <c r="J264" s="1">
        <f t="shared" si="328"/>
        <v>5508</v>
      </c>
      <c r="K264" s="1">
        <v>400</v>
      </c>
      <c r="L264" s="1">
        <v>500</v>
      </c>
      <c r="M264" s="1">
        <f t="shared" si="329"/>
        <v>56898</v>
      </c>
      <c r="N264" s="1">
        <v>4000</v>
      </c>
      <c r="O264" s="1">
        <v>60</v>
      </c>
      <c r="P264" s="1">
        <f t="shared" si="330"/>
        <v>200</v>
      </c>
      <c r="Q264" s="1">
        <f t="shared" si="331"/>
        <v>52638</v>
      </c>
      <c r="R264" s="1">
        <v>45900</v>
      </c>
      <c r="S264" s="1">
        <f t="shared" si="332"/>
        <v>4590</v>
      </c>
      <c r="T264" s="1">
        <f t="shared" si="333"/>
        <v>5508</v>
      </c>
      <c r="U264" s="1">
        <v>400</v>
      </c>
      <c r="V264" s="1">
        <v>500</v>
      </c>
      <c r="W264" s="1">
        <f t="shared" si="334"/>
        <v>56898</v>
      </c>
      <c r="X264" s="1">
        <v>4000</v>
      </c>
      <c r="Y264" s="1">
        <v>60</v>
      </c>
      <c r="Z264" s="1">
        <f t="shared" si="335"/>
        <v>200</v>
      </c>
      <c r="AA264" s="1">
        <f t="shared" si="336"/>
        <v>52638</v>
      </c>
      <c r="AB264" s="1">
        <v>45900</v>
      </c>
      <c r="AC264" s="1">
        <f t="shared" si="337"/>
        <v>6426.0000000000009</v>
      </c>
      <c r="AD264" s="1">
        <f t="shared" si="338"/>
        <v>5508</v>
      </c>
      <c r="AE264" s="1">
        <v>400</v>
      </c>
      <c r="AF264" s="1">
        <v>500</v>
      </c>
      <c r="AG264" s="1">
        <f t="shared" si="339"/>
        <v>58734</v>
      </c>
      <c r="AH264" s="1">
        <v>4000</v>
      </c>
      <c r="AI264" s="1">
        <v>60</v>
      </c>
      <c r="AJ264" s="1">
        <f t="shared" si="340"/>
        <v>200</v>
      </c>
      <c r="AK264" s="1">
        <f t="shared" si="341"/>
        <v>54474</v>
      </c>
      <c r="AL264" s="1">
        <v>45900</v>
      </c>
      <c r="AM264" s="1">
        <f t="shared" si="342"/>
        <v>6426.0000000000009</v>
      </c>
      <c r="AN264" s="1">
        <f t="shared" si="343"/>
        <v>5508</v>
      </c>
      <c r="AO264" s="1">
        <v>400</v>
      </c>
      <c r="AP264" s="1">
        <v>500</v>
      </c>
      <c r="AQ264" s="1">
        <f t="shared" si="344"/>
        <v>58734</v>
      </c>
      <c r="AR264" s="1">
        <v>4000</v>
      </c>
      <c r="AS264" s="1">
        <v>60</v>
      </c>
      <c r="AT264" s="1">
        <f t="shared" si="345"/>
        <v>200</v>
      </c>
      <c r="AU264" s="1">
        <f t="shared" si="346"/>
        <v>54474</v>
      </c>
      <c r="AV264" s="1">
        <v>47300</v>
      </c>
      <c r="AW264" s="1">
        <f t="shared" si="347"/>
        <v>6622.0000000000009</v>
      </c>
      <c r="AX264" s="1">
        <f t="shared" si="348"/>
        <v>1836</v>
      </c>
      <c r="AY264" s="1">
        <f t="shared" si="349"/>
        <v>5676</v>
      </c>
      <c r="AZ264" s="1">
        <v>400</v>
      </c>
      <c r="BA264" s="1">
        <v>500</v>
      </c>
      <c r="BB264" s="1">
        <f t="shared" si="350"/>
        <v>62334</v>
      </c>
      <c r="BC264" s="1">
        <v>4000</v>
      </c>
      <c r="BD264" s="1">
        <v>60</v>
      </c>
      <c r="BE264" s="1">
        <f t="shared" si="351"/>
        <v>200</v>
      </c>
      <c r="BF264" s="1">
        <f t="shared" si="352"/>
        <v>58074</v>
      </c>
      <c r="BG264" s="1">
        <v>47300</v>
      </c>
      <c r="BH264" s="1">
        <f t="shared" si="353"/>
        <v>6622.0000000000009</v>
      </c>
      <c r="BI264" s="1">
        <f t="shared" si="354"/>
        <v>5676</v>
      </c>
      <c r="BJ264" s="1">
        <v>400</v>
      </c>
      <c r="BK264" s="1">
        <v>500</v>
      </c>
      <c r="BL264" s="1">
        <f t="shared" si="355"/>
        <v>60498</v>
      </c>
      <c r="BM264" s="1">
        <v>4000</v>
      </c>
      <c r="BN264" s="1">
        <v>60</v>
      </c>
      <c r="BO264" s="1">
        <f t="shared" si="356"/>
        <v>200</v>
      </c>
      <c r="BP264" s="1">
        <f t="shared" si="357"/>
        <v>56238</v>
      </c>
      <c r="BQ264" s="1">
        <v>47300</v>
      </c>
      <c r="BR264" s="1">
        <f t="shared" si="358"/>
        <v>6622.0000000000009</v>
      </c>
      <c r="BS264" s="1">
        <f t="shared" si="359"/>
        <v>5676</v>
      </c>
      <c r="BT264" s="1">
        <v>400</v>
      </c>
      <c r="BU264" s="1">
        <v>500</v>
      </c>
      <c r="BV264" s="1">
        <f t="shared" si="360"/>
        <v>60498</v>
      </c>
      <c r="BW264" s="1">
        <v>4000</v>
      </c>
      <c r="BX264" s="1">
        <v>60</v>
      </c>
      <c r="BY264" s="1">
        <f t="shared" si="361"/>
        <v>200</v>
      </c>
      <c r="BZ264" s="1">
        <f t="shared" si="362"/>
        <v>56238</v>
      </c>
      <c r="CA264" s="1">
        <v>47300</v>
      </c>
      <c r="CB264" s="1">
        <f t="shared" si="363"/>
        <v>6622.0000000000009</v>
      </c>
      <c r="CC264" s="1">
        <f t="shared" si="364"/>
        <v>5676</v>
      </c>
      <c r="CD264" s="1">
        <v>400</v>
      </c>
      <c r="CE264" s="1">
        <v>500</v>
      </c>
      <c r="CF264" s="1">
        <f t="shared" si="365"/>
        <v>60498</v>
      </c>
      <c r="CG264" s="1">
        <v>4000</v>
      </c>
      <c r="CH264" s="1">
        <v>60</v>
      </c>
      <c r="CI264" s="1">
        <f t="shared" si="366"/>
        <v>200</v>
      </c>
      <c r="CJ264" s="1">
        <f t="shared" si="367"/>
        <v>56238</v>
      </c>
      <c r="CK264" s="1">
        <v>47300</v>
      </c>
      <c r="CL264" s="1">
        <f t="shared" si="368"/>
        <v>6622.0000000000009</v>
      </c>
      <c r="CM264" s="1">
        <f t="shared" si="369"/>
        <v>5676</v>
      </c>
      <c r="CN264" s="1">
        <v>400</v>
      </c>
      <c r="CO264" s="1">
        <v>500</v>
      </c>
      <c r="CP264" s="1">
        <f t="shared" si="370"/>
        <v>60498</v>
      </c>
      <c r="CQ264" s="1">
        <v>4000</v>
      </c>
      <c r="CR264" s="1">
        <v>60</v>
      </c>
      <c r="CS264" s="1">
        <f t="shared" si="371"/>
        <v>200</v>
      </c>
      <c r="CT264" s="1">
        <f t="shared" si="372"/>
        <v>56238</v>
      </c>
      <c r="CU264" s="1">
        <v>47300</v>
      </c>
      <c r="CV264" s="1">
        <f t="shared" si="373"/>
        <v>6622.0000000000009</v>
      </c>
      <c r="CW264" s="1">
        <f t="shared" si="374"/>
        <v>5676</v>
      </c>
      <c r="CX264" s="1">
        <v>400</v>
      </c>
      <c r="CY264" s="1">
        <v>500</v>
      </c>
      <c r="CZ264" s="1">
        <f t="shared" si="375"/>
        <v>60498</v>
      </c>
      <c r="DA264" s="1">
        <v>4000</v>
      </c>
      <c r="DB264" s="1">
        <v>60</v>
      </c>
      <c r="DC264" s="1">
        <f t="shared" si="376"/>
        <v>200</v>
      </c>
      <c r="DD264" s="1">
        <f t="shared" si="377"/>
        <v>56238</v>
      </c>
      <c r="DE264" s="1">
        <v>47300</v>
      </c>
      <c r="DF264" s="1">
        <f t="shared" si="378"/>
        <v>6622.0000000000009</v>
      </c>
      <c r="DG264" s="1">
        <f t="shared" si="379"/>
        <v>5676</v>
      </c>
      <c r="DH264" s="1">
        <v>400</v>
      </c>
      <c r="DI264" s="1">
        <v>500</v>
      </c>
      <c r="DJ264" s="1">
        <f t="shared" si="380"/>
        <v>60498</v>
      </c>
      <c r="DK264" s="1">
        <v>4000</v>
      </c>
      <c r="DL264" s="1">
        <v>60</v>
      </c>
      <c r="DM264" s="1">
        <f t="shared" si="381"/>
        <v>200</v>
      </c>
      <c r="DN264" s="1">
        <f t="shared" si="382"/>
        <v>56238</v>
      </c>
      <c r="DO264" s="1">
        <v>47300</v>
      </c>
      <c r="DP264" s="1">
        <f t="shared" si="383"/>
        <v>6622.0000000000009</v>
      </c>
      <c r="DQ264" s="1">
        <f t="shared" si="384"/>
        <v>5676</v>
      </c>
      <c r="DR264" s="1">
        <v>400</v>
      </c>
      <c r="DS264" s="1">
        <v>500</v>
      </c>
      <c r="DT264" s="1">
        <f t="shared" si="385"/>
        <v>60498</v>
      </c>
      <c r="DU264" s="1">
        <v>4000</v>
      </c>
      <c r="DV264" s="1">
        <v>60</v>
      </c>
      <c r="DW264" s="1">
        <f t="shared" si="386"/>
        <v>200</v>
      </c>
      <c r="DX264" s="1">
        <f t="shared" si="387"/>
        <v>56238</v>
      </c>
      <c r="DY264" s="1">
        <f t="shared" si="388"/>
        <v>717084</v>
      </c>
      <c r="DZ264" s="1">
        <f t="shared" si="320"/>
        <v>2400</v>
      </c>
      <c r="EA264" s="1">
        <f t="shared" si="321"/>
        <v>50000</v>
      </c>
      <c r="EB264" s="1">
        <v>0</v>
      </c>
      <c r="EC264" s="1">
        <f t="shared" si="322"/>
        <v>664684</v>
      </c>
      <c r="ED264" s="1">
        <f t="shared" si="323"/>
        <v>48000</v>
      </c>
      <c r="EE264" s="1">
        <f t="shared" si="324"/>
        <v>720</v>
      </c>
      <c r="EF264" s="1">
        <v>0</v>
      </c>
      <c r="EG264" s="1">
        <v>0</v>
      </c>
      <c r="EH264" s="1">
        <v>0</v>
      </c>
      <c r="EI264" s="1">
        <v>0</v>
      </c>
      <c r="EJ264" s="1">
        <v>0</v>
      </c>
      <c r="EK264" s="1">
        <v>0</v>
      </c>
      <c r="EL264" s="1">
        <v>0</v>
      </c>
      <c r="EM264" s="1">
        <v>0</v>
      </c>
      <c r="EN264" s="1">
        <v>0</v>
      </c>
      <c r="EO264" s="1">
        <v>0</v>
      </c>
      <c r="EP264" s="1">
        <f t="shared" si="325"/>
        <v>48720</v>
      </c>
      <c r="EQ264" s="1">
        <f t="shared" si="389"/>
        <v>48720</v>
      </c>
      <c r="ER264" s="1">
        <f t="shared" si="326"/>
        <v>615964</v>
      </c>
      <c r="ES264" s="1">
        <v>0</v>
      </c>
      <c r="ET264" s="1">
        <v>0</v>
      </c>
      <c r="EU264" s="1">
        <v>0</v>
      </c>
      <c r="EV264" s="1">
        <v>0</v>
      </c>
      <c r="EW264" s="1">
        <v>0</v>
      </c>
      <c r="EX264" s="1">
        <v>0</v>
      </c>
      <c r="EY264" s="1">
        <v>0</v>
      </c>
      <c r="EZ264" s="1">
        <f t="shared" si="390"/>
        <v>0</v>
      </c>
      <c r="FA264" s="1">
        <f t="shared" si="391"/>
        <v>615964</v>
      </c>
      <c r="FB264" s="1">
        <f t="shared" si="392"/>
        <v>12500</v>
      </c>
      <c r="FC264" s="1">
        <f t="shared" si="393"/>
        <v>11596</v>
      </c>
      <c r="FD264" s="1">
        <f t="shared" si="394"/>
        <v>24096</v>
      </c>
      <c r="FE264" s="1">
        <f t="shared" si="395"/>
        <v>24096</v>
      </c>
      <c r="FF264" s="1">
        <f t="shared" si="396"/>
        <v>963.84</v>
      </c>
      <c r="FG264" s="1">
        <f t="shared" si="397"/>
        <v>25060</v>
      </c>
      <c r="FH264" s="1">
        <v>0</v>
      </c>
      <c r="FI264" s="1">
        <f t="shared" si="398"/>
        <v>25060</v>
      </c>
      <c r="FJ264" s="1" t="b">
        <f t="shared" si="399"/>
        <v>1</v>
      </c>
    </row>
    <row r="265" spans="1:166" customFormat="1" hidden="1" x14ac:dyDescent="0.25">
      <c r="A265">
        <f>_xlfn.AGGREGATE(3,5,$B$2:B265)</f>
        <v>130</v>
      </c>
      <c r="B265" t="s">
        <v>650</v>
      </c>
      <c r="C265" t="s">
        <v>651</v>
      </c>
      <c r="D265" t="s">
        <v>834</v>
      </c>
      <c r="E265" t="s">
        <v>846</v>
      </c>
      <c r="F265">
        <v>0</v>
      </c>
      <c r="G265">
        <v>6000</v>
      </c>
      <c r="H265">
        <v>26200</v>
      </c>
      <c r="I265">
        <f t="shared" si="327"/>
        <v>2620</v>
      </c>
      <c r="J265">
        <f t="shared" si="328"/>
        <v>3144</v>
      </c>
      <c r="K265">
        <v>0</v>
      </c>
      <c r="L265">
        <v>500</v>
      </c>
      <c r="M265">
        <f t="shared" si="329"/>
        <v>32464</v>
      </c>
      <c r="N265">
        <v>2000</v>
      </c>
      <c r="O265">
        <v>0</v>
      </c>
      <c r="P265">
        <f t="shared" si="330"/>
        <v>150</v>
      </c>
      <c r="Q265">
        <f t="shared" si="331"/>
        <v>30314</v>
      </c>
      <c r="R265">
        <v>26200</v>
      </c>
      <c r="S265">
        <f t="shared" si="332"/>
        <v>2620</v>
      </c>
      <c r="T265">
        <f t="shared" si="333"/>
        <v>3144</v>
      </c>
      <c r="U265">
        <v>0</v>
      </c>
      <c r="V265">
        <v>500</v>
      </c>
      <c r="W265">
        <f t="shared" si="334"/>
        <v>32464</v>
      </c>
      <c r="X265">
        <v>2000</v>
      </c>
      <c r="Y265">
        <v>0</v>
      </c>
      <c r="Z265">
        <f t="shared" si="335"/>
        <v>150</v>
      </c>
      <c r="AA265">
        <f t="shared" si="336"/>
        <v>30314</v>
      </c>
      <c r="AB265">
        <v>26200</v>
      </c>
      <c r="AC265">
        <f t="shared" si="337"/>
        <v>3668.0000000000005</v>
      </c>
      <c r="AD265">
        <f t="shared" si="338"/>
        <v>3144</v>
      </c>
      <c r="AE265">
        <v>0</v>
      </c>
      <c r="AF265">
        <v>500</v>
      </c>
      <c r="AG265">
        <f t="shared" si="339"/>
        <v>33512</v>
      </c>
      <c r="AH265">
        <v>2000</v>
      </c>
      <c r="AI265">
        <v>0</v>
      </c>
      <c r="AJ265">
        <f t="shared" si="340"/>
        <v>150</v>
      </c>
      <c r="AK265">
        <f t="shared" si="341"/>
        <v>31362</v>
      </c>
      <c r="AL265">
        <v>26200</v>
      </c>
      <c r="AM265">
        <f t="shared" si="342"/>
        <v>3668.0000000000005</v>
      </c>
      <c r="AN265">
        <f t="shared" si="343"/>
        <v>3144</v>
      </c>
      <c r="AO265">
        <v>0</v>
      </c>
      <c r="AP265">
        <v>500</v>
      </c>
      <c r="AQ265">
        <f t="shared" si="344"/>
        <v>33512</v>
      </c>
      <c r="AR265">
        <v>2000</v>
      </c>
      <c r="AS265">
        <v>0</v>
      </c>
      <c r="AT265">
        <f t="shared" si="345"/>
        <v>150</v>
      </c>
      <c r="AU265">
        <f t="shared" si="346"/>
        <v>31362</v>
      </c>
      <c r="AV265">
        <v>27000</v>
      </c>
      <c r="AW265">
        <f t="shared" si="347"/>
        <v>3780.0000000000005</v>
      </c>
      <c r="AX265">
        <f t="shared" si="348"/>
        <v>1048</v>
      </c>
      <c r="AY265">
        <f t="shared" si="349"/>
        <v>3240</v>
      </c>
      <c r="AZ265">
        <v>0</v>
      </c>
      <c r="BA265">
        <v>500</v>
      </c>
      <c r="BB265">
        <f t="shared" si="350"/>
        <v>35568</v>
      </c>
      <c r="BC265">
        <v>2000</v>
      </c>
      <c r="BD265">
        <v>0</v>
      </c>
      <c r="BE265">
        <f t="shared" si="351"/>
        <v>150</v>
      </c>
      <c r="BF265">
        <f t="shared" si="352"/>
        <v>33418</v>
      </c>
      <c r="BG265">
        <v>27000</v>
      </c>
      <c r="BH265">
        <f t="shared" si="353"/>
        <v>3780.0000000000005</v>
      </c>
      <c r="BI265">
        <f t="shared" si="354"/>
        <v>3240</v>
      </c>
      <c r="BJ265">
        <v>0</v>
      </c>
      <c r="BK265">
        <v>500</v>
      </c>
      <c r="BL265">
        <f t="shared" si="355"/>
        <v>34520</v>
      </c>
      <c r="BM265">
        <v>2000</v>
      </c>
      <c r="BN265">
        <v>0</v>
      </c>
      <c r="BO265">
        <f t="shared" si="356"/>
        <v>150</v>
      </c>
      <c r="BP265">
        <f t="shared" si="357"/>
        <v>32370</v>
      </c>
      <c r="BQ265">
        <v>27000</v>
      </c>
      <c r="BR265">
        <f t="shared" si="358"/>
        <v>3780.0000000000005</v>
      </c>
      <c r="BS265">
        <f t="shared" si="359"/>
        <v>3240</v>
      </c>
      <c r="BT265">
        <v>0</v>
      </c>
      <c r="BU265">
        <v>500</v>
      </c>
      <c r="BV265">
        <f t="shared" si="360"/>
        <v>34520</v>
      </c>
      <c r="BW265">
        <v>2000</v>
      </c>
      <c r="BX265">
        <v>0</v>
      </c>
      <c r="BY265">
        <f t="shared" si="361"/>
        <v>150</v>
      </c>
      <c r="BZ265">
        <f t="shared" si="362"/>
        <v>32370</v>
      </c>
      <c r="CA265">
        <v>27000</v>
      </c>
      <c r="CB265">
        <f t="shared" si="363"/>
        <v>3780.0000000000005</v>
      </c>
      <c r="CC265">
        <f t="shared" si="364"/>
        <v>3240</v>
      </c>
      <c r="CD265">
        <v>0</v>
      </c>
      <c r="CE265">
        <v>500</v>
      </c>
      <c r="CF265">
        <f t="shared" si="365"/>
        <v>34520</v>
      </c>
      <c r="CG265">
        <v>2000</v>
      </c>
      <c r="CH265">
        <v>0</v>
      </c>
      <c r="CI265">
        <f t="shared" si="366"/>
        <v>150</v>
      </c>
      <c r="CJ265">
        <f t="shared" si="367"/>
        <v>32370</v>
      </c>
      <c r="CK265">
        <v>27000</v>
      </c>
      <c r="CL265">
        <f t="shared" si="368"/>
        <v>3780.0000000000005</v>
      </c>
      <c r="CM265">
        <f t="shared" si="369"/>
        <v>3240</v>
      </c>
      <c r="CN265">
        <v>0</v>
      </c>
      <c r="CO265">
        <v>500</v>
      </c>
      <c r="CP265">
        <f t="shared" si="370"/>
        <v>34520</v>
      </c>
      <c r="CQ265">
        <v>2000</v>
      </c>
      <c r="CR265">
        <v>0</v>
      </c>
      <c r="CS265">
        <f t="shared" si="371"/>
        <v>150</v>
      </c>
      <c r="CT265">
        <f t="shared" si="372"/>
        <v>32370</v>
      </c>
      <c r="CU265">
        <v>27000</v>
      </c>
      <c r="CV265">
        <f t="shared" si="373"/>
        <v>3780.0000000000005</v>
      </c>
      <c r="CW265">
        <f t="shared" si="374"/>
        <v>3240</v>
      </c>
      <c r="CX265">
        <v>0</v>
      </c>
      <c r="CY265">
        <v>500</v>
      </c>
      <c r="CZ265">
        <f t="shared" si="375"/>
        <v>34520</v>
      </c>
      <c r="DA265">
        <v>2000</v>
      </c>
      <c r="DB265">
        <v>0</v>
      </c>
      <c r="DC265">
        <f t="shared" si="376"/>
        <v>150</v>
      </c>
      <c r="DD265">
        <f t="shared" si="377"/>
        <v>32370</v>
      </c>
      <c r="DE265">
        <v>27000</v>
      </c>
      <c r="DF265">
        <f t="shared" si="378"/>
        <v>3780.0000000000005</v>
      </c>
      <c r="DG265">
        <f t="shared" si="379"/>
        <v>3240</v>
      </c>
      <c r="DH265">
        <v>0</v>
      </c>
      <c r="DI265">
        <v>500</v>
      </c>
      <c r="DJ265">
        <f t="shared" si="380"/>
        <v>34520</v>
      </c>
      <c r="DK265">
        <v>2000</v>
      </c>
      <c r="DL265">
        <v>0</v>
      </c>
      <c r="DM265">
        <f t="shared" si="381"/>
        <v>150</v>
      </c>
      <c r="DN265">
        <f t="shared" si="382"/>
        <v>32370</v>
      </c>
      <c r="DO265">
        <v>27000</v>
      </c>
      <c r="DP265">
        <f t="shared" si="383"/>
        <v>3780.0000000000005</v>
      </c>
      <c r="DQ265">
        <f t="shared" si="384"/>
        <v>3240</v>
      </c>
      <c r="DR265">
        <v>0</v>
      </c>
      <c r="DS265">
        <v>500</v>
      </c>
      <c r="DT265">
        <f t="shared" si="385"/>
        <v>34520</v>
      </c>
      <c r="DU265">
        <v>2000</v>
      </c>
      <c r="DV265">
        <v>0</v>
      </c>
      <c r="DW265">
        <f t="shared" si="386"/>
        <v>150</v>
      </c>
      <c r="DX265">
        <f t="shared" si="387"/>
        <v>32370</v>
      </c>
      <c r="DY265">
        <f t="shared" si="388"/>
        <v>415160</v>
      </c>
      <c r="DZ265">
        <f t="shared" si="320"/>
        <v>1800</v>
      </c>
      <c r="EA265">
        <f t="shared" si="321"/>
        <v>50000</v>
      </c>
      <c r="EB265">
        <v>0</v>
      </c>
      <c r="EC265">
        <f t="shared" si="322"/>
        <v>363360</v>
      </c>
      <c r="ED265">
        <f t="shared" si="323"/>
        <v>24000</v>
      </c>
      <c r="EE265">
        <f t="shared" si="324"/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f t="shared" si="325"/>
        <v>24000</v>
      </c>
      <c r="EQ265">
        <f t="shared" si="389"/>
        <v>24000</v>
      </c>
      <c r="ER265">
        <f t="shared" si="326"/>
        <v>339360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f t="shared" si="390"/>
        <v>0</v>
      </c>
      <c r="FA265">
        <f t="shared" si="391"/>
        <v>339360</v>
      </c>
      <c r="FB265">
        <f t="shared" si="392"/>
        <v>4468</v>
      </c>
      <c r="FC265">
        <f t="shared" si="393"/>
        <v>0</v>
      </c>
      <c r="FD265">
        <f t="shared" si="394"/>
        <v>4468</v>
      </c>
      <c r="FE265">
        <f t="shared" si="395"/>
        <v>0</v>
      </c>
      <c r="FF265">
        <f t="shared" si="396"/>
        <v>0</v>
      </c>
      <c r="FG265">
        <f t="shared" si="397"/>
        <v>0</v>
      </c>
      <c r="FH265">
        <v>0</v>
      </c>
      <c r="FI265">
        <f t="shared" si="398"/>
        <v>0</v>
      </c>
      <c r="FJ265" t="b">
        <f t="shared" si="399"/>
        <v>0</v>
      </c>
    </row>
    <row r="266" spans="1:166" customFormat="1" hidden="1" x14ac:dyDescent="0.25">
      <c r="A266">
        <f>_xlfn.AGGREGATE(3,5,$B$2:B266)</f>
        <v>130</v>
      </c>
      <c r="B266" t="s">
        <v>652</v>
      </c>
      <c r="C266" t="s">
        <v>653</v>
      </c>
      <c r="D266" t="s">
        <v>834</v>
      </c>
      <c r="E266" t="s">
        <v>846</v>
      </c>
      <c r="F266">
        <v>0</v>
      </c>
      <c r="G266">
        <v>0</v>
      </c>
      <c r="H266">
        <v>0</v>
      </c>
      <c r="I266">
        <f t="shared" si="327"/>
        <v>0</v>
      </c>
      <c r="J266">
        <f t="shared" si="328"/>
        <v>0</v>
      </c>
      <c r="K266">
        <v>0</v>
      </c>
      <c r="L266">
        <v>0</v>
      </c>
      <c r="M266">
        <f t="shared" si="329"/>
        <v>0</v>
      </c>
      <c r="N266">
        <v>0</v>
      </c>
      <c r="O266">
        <v>0</v>
      </c>
      <c r="P266">
        <f t="shared" si="330"/>
        <v>0</v>
      </c>
      <c r="Q266">
        <f t="shared" si="331"/>
        <v>0</v>
      </c>
      <c r="R266">
        <v>28900</v>
      </c>
      <c r="S266">
        <f t="shared" si="332"/>
        <v>2890</v>
      </c>
      <c r="T266">
        <f t="shared" si="333"/>
        <v>3468</v>
      </c>
      <c r="U266">
        <v>0</v>
      </c>
      <c r="V266">
        <v>500</v>
      </c>
      <c r="W266">
        <f t="shared" si="334"/>
        <v>35758</v>
      </c>
      <c r="X266">
        <v>0</v>
      </c>
      <c r="Y266">
        <v>0</v>
      </c>
      <c r="Z266">
        <f t="shared" si="335"/>
        <v>150</v>
      </c>
      <c r="AA266">
        <f t="shared" si="336"/>
        <v>35608</v>
      </c>
      <c r="AB266">
        <v>28900</v>
      </c>
      <c r="AC266">
        <f t="shared" si="337"/>
        <v>4046.0000000000005</v>
      </c>
      <c r="AD266">
        <f t="shared" si="338"/>
        <v>3468</v>
      </c>
      <c r="AE266">
        <v>0</v>
      </c>
      <c r="AF266">
        <v>500</v>
      </c>
      <c r="AG266">
        <f t="shared" si="339"/>
        <v>36914</v>
      </c>
      <c r="AH266">
        <v>0</v>
      </c>
      <c r="AI266">
        <v>0</v>
      </c>
      <c r="AJ266">
        <f t="shared" si="340"/>
        <v>150</v>
      </c>
      <c r="AK266">
        <f t="shared" si="341"/>
        <v>36764</v>
      </c>
      <c r="AL266">
        <v>28900</v>
      </c>
      <c r="AM266">
        <f t="shared" si="342"/>
        <v>4046.0000000000005</v>
      </c>
      <c r="AN266">
        <f t="shared" si="343"/>
        <v>3468</v>
      </c>
      <c r="AO266">
        <v>0</v>
      </c>
      <c r="AP266">
        <v>500</v>
      </c>
      <c r="AQ266">
        <f t="shared" si="344"/>
        <v>36914</v>
      </c>
      <c r="AR266">
        <v>0</v>
      </c>
      <c r="AS266">
        <v>0</v>
      </c>
      <c r="AT266">
        <f t="shared" si="345"/>
        <v>150</v>
      </c>
      <c r="AU266">
        <f t="shared" si="346"/>
        <v>36764</v>
      </c>
      <c r="AV266">
        <v>28900</v>
      </c>
      <c r="AW266">
        <f t="shared" si="347"/>
        <v>4046.0000000000005</v>
      </c>
      <c r="AX266">
        <f t="shared" si="348"/>
        <v>1156</v>
      </c>
      <c r="AY266">
        <f t="shared" si="349"/>
        <v>3468</v>
      </c>
      <c r="AZ266">
        <v>0</v>
      </c>
      <c r="BA266">
        <v>500</v>
      </c>
      <c r="BB266">
        <f t="shared" si="350"/>
        <v>38070</v>
      </c>
      <c r="BC266">
        <v>0</v>
      </c>
      <c r="BD266">
        <v>0</v>
      </c>
      <c r="BE266">
        <f t="shared" si="351"/>
        <v>150</v>
      </c>
      <c r="BF266">
        <f t="shared" si="352"/>
        <v>37920</v>
      </c>
      <c r="BG266">
        <v>28900</v>
      </c>
      <c r="BH266">
        <f t="shared" si="353"/>
        <v>4046.0000000000005</v>
      </c>
      <c r="BI266">
        <f t="shared" si="354"/>
        <v>3468</v>
      </c>
      <c r="BJ266">
        <v>0</v>
      </c>
      <c r="BK266">
        <v>500</v>
      </c>
      <c r="BL266">
        <f t="shared" si="355"/>
        <v>36914</v>
      </c>
      <c r="BM266">
        <v>0</v>
      </c>
      <c r="BN266">
        <v>0</v>
      </c>
      <c r="BO266">
        <f t="shared" si="356"/>
        <v>150</v>
      </c>
      <c r="BP266">
        <f t="shared" si="357"/>
        <v>36764</v>
      </c>
      <c r="BQ266">
        <v>28900</v>
      </c>
      <c r="BR266">
        <f t="shared" si="358"/>
        <v>4046.0000000000005</v>
      </c>
      <c r="BS266">
        <f t="shared" si="359"/>
        <v>3468</v>
      </c>
      <c r="BT266">
        <v>0</v>
      </c>
      <c r="BU266">
        <v>500</v>
      </c>
      <c r="BV266">
        <f t="shared" si="360"/>
        <v>36914</v>
      </c>
      <c r="BW266">
        <v>0</v>
      </c>
      <c r="BX266">
        <v>0</v>
      </c>
      <c r="BY266">
        <f t="shared" si="361"/>
        <v>150</v>
      </c>
      <c r="BZ266">
        <f t="shared" si="362"/>
        <v>36764</v>
      </c>
      <c r="CA266">
        <v>28900</v>
      </c>
      <c r="CB266">
        <f t="shared" si="363"/>
        <v>4046.0000000000005</v>
      </c>
      <c r="CC266">
        <f t="shared" si="364"/>
        <v>3468</v>
      </c>
      <c r="CD266">
        <v>0</v>
      </c>
      <c r="CE266">
        <v>500</v>
      </c>
      <c r="CF266">
        <f t="shared" si="365"/>
        <v>36914</v>
      </c>
      <c r="CG266">
        <v>0</v>
      </c>
      <c r="CH266">
        <v>0</v>
      </c>
      <c r="CI266">
        <f t="shared" si="366"/>
        <v>150</v>
      </c>
      <c r="CJ266">
        <f t="shared" si="367"/>
        <v>36764</v>
      </c>
      <c r="CK266">
        <v>28900</v>
      </c>
      <c r="CL266">
        <f t="shared" si="368"/>
        <v>4046.0000000000005</v>
      </c>
      <c r="CM266">
        <f t="shared" si="369"/>
        <v>3468</v>
      </c>
      <c r="CN266">
        <v>0</v>
      </c>
      <c r="CO266">
        <v>500</v>
      </c>
      <c r="CP266">
        <f t="shared" si="370"/>
        <v>36914</v>
      </c>
      <c r="CQ266">
        <v>0</v>
      </c>
      <c r="CR266">
        <v>0</v>
      </c>
      <c r="CS266">
        <f t="shared" si="371"/>
        <v>150</v>
      </c>
      <c r="CT266">
        <f t="shared" si="372"/>
        <v>36764</v>
      </c>
      <c r="CU266">
        <v>28900</v>
      </c>
      <c r="CV266">
        <f t="shared" si="373"/>
        <v>4046.0000000000005</v>
      </c>
      <c r="CW266">
        <f t="shared" si="374"/>
        <v>3468</v>
      </c>
      <c r="CX266">
        <v>0</v>
      </c>
      <c r="CY266">
        <v>500</v>
      </c>
      <c r="CZ266">
        <f t="shared" si="375"/>
        <v>36914</v>
      </c>
      <c r="DA266">
        <v>0</v>
      </c>
      <c r="DB266">
        <v>0</v>
      </c>
      <c r="DC266">
        <f t="shared" si="376"/>
        <v>150</v>
      </c>
      <c r="DD266">
        <f t="shared" si="377"/>
        <v>36764</v>
      </c>
      <c r="DE266">
        <v>28900</v>
      </c>
      <c r="DF266">
        <f t="shared" si="378"/>
        <v>4046.0000000000005</v>
      </c>
      <c r="DG266">
        <f t="shared" si="379"/>
        <v>3468</v>
      </c>
      <c r="DH266">
        <v>0</v>
      </c>
      <c r="DI266">
        <v>500</v>
      </c>
      <c r="DJ266">
        <f t="shared" si="380"/>
        <v>36914</v>
      </c>
      <c r="DK266">
        <v>0</v>
      </c>
      <c r="DL266">
        <v>0</v>
      </c>
      <c r="DM266">
        <f t="shared" si="381"/>
        <v>150</v>
      </c>
      <c r="DN266">
        <f t="shared" si="382"/>
        <v>36764</v>
      </c>
      <c r="DO266">
        <v>28900</v>
      </c>
      <c r="DP266">
        <f t="shared" si="383"/>
        <v>4046.0000000000005</v>
      </c>
      <c r="DQ266">
        <f t="shared" si="384"/>
        <v>3468</v>
      </c>
      <c r="DR266">
        <v>0</v>
      </c>
      <c r="DS266">
        <v>500</v>
      </c>
      <c r="DT266">
        <f t="shared" si="385"/>
        <v>36914</v>
      </c>
      <c r="DU266">
        <v>0</v>
      </c>
      <c r="DV266">
        <v>0</v>
      </c>
      <c r="DW266">
        <f t="shared" si="386"/>
        <v>150</v>
      </c>
      <c r="DX266">
        <f t="shared" si="387"/>
        <v>36764</v>
      </c>
      <c r="DY266">
        <f t="shared" si="388"/>
        <v>406054</v>
      </c>
      <c r="DZ266">
        <f t="shared" si="320"/>
        <v>1650</v>
      </c>
      <c r="EA266">
        <f t="shared" si="321"/>
        <v>50000</v>
      </c>
      <c r="EB266">
        <v>0</v>
      </c>
      <c r="EC266">
        <f t="shared" si="322"/>
        <v>354404</v>
      </c>
      <c r="ED266">
        <f t="shared" si="323"/>
        <v>0</v>
      </c>
      <c r="EE266">
        <f t="shared" si="324"/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f t="shared" si="325"/>
        <v>0</v>
      </c>
      <c r="EQ266">
        <f t="shared" si="389"/>
        <v>0</v>
      </c>
      <c r="ER266">
        <f t="shared" si="326"/>
        <v>354404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f t="shared" si="390"/>
        <v>0</v>
      </c>
      <c r="FA266">
        <f t="shared" si="391"/>
        <v>354404</v>
      </c>
      <c r="FB266">
        <f t="shared" si="392"/>
        <v>5220</v>
      </c>
      <c r="FC266">
        <f t="shared" si="393"/>
        <v>0</v>
      </c>
      <c r="FD266">
        <f t="shared" si="394"/>
        <v>5220</v>
      </c>
      <c r="FE266">
        <f t="shared" si="395"/>
        <v>0</v>
      </c>
      <c r="FF266">
        <f t="shared" si="396"/>
        <v>0</v>
      </c>
      <c r="FG266">
        <f t="shared" si="397"/>
        <v>0</v>
      </c>
      <c r="FH266">
        <v>0</v>
      </c>
      <c r="FI266">
        <f t="shared" si="398"/>
        <v>0</v>
      </c>
      <c r="FJ266" t="b">
        <f t="shared" si="399"/>
        <v>0</v>
      </c>
    </row>
    <row r="267" spans="1:166" customFormat="1" hidden="1" x14ac:dyDescent="0.25">
      <c r="A267">
        <f>_xlfn.AGGREGATE(3,5,$B$2:B267)</f>
        <v>130</v>
      </c>
      <c r="B267" t="s">
        <v>654</v>
      </c>
      <c r="C267" t="s">
        <v>655</v>
      </c>
      <c r="D267" t="s">
        <v>835</v>
      </c>
      <c r="E267" t="s">
        <v>847</v>
      </c>
      <c r="F267">
        <v>0</v>
      </c>
      <c r="G267">
        <v>0</v>
      </c>
      <c r="H267">
        <v>47300</v>
      </c>
      <c r="I267">
        <f t="shared" si="327"/>
        <v>4730</v>
      </c>
      <c r="J267">
        <f t="shared" si="328"/>
        <v>5676</v>
      </c>
      <c r="K267">
        <v>400</v>
      </c>
      <c r="L267">
        <v>0</v>
      </c>
      <c r="M267">
        <f t="shared" si="329"/>
        <v>58106</v>
      </c>
      <c r="N267">
        <v>5000</v>
      </c>
      <c r="O267">
        <v>60</v>
      </c>
      <c r="P267">
        <f t="shared" si="330"/>
        <v>200</v>
      </c>
      <c r="Q267">
        <f t="shared" si="331"/>
        <v>52846</v>
      </c>
      <c r="R267">
        <v>47300</v>
      </c>
      <c r="S267">
        <f t="shared" si="332"/>
        <v>4730</v>
      </c>
      <c r="T267">
        <f t="shared" si="333"/>
        <v>5676</v>
      </c>
      <c r="U267">
        <v>400</v>
      </c>
      <c r="V267">
        <v>0</v>
      </c>
      <c r="W267">
        <f t="shared" si="334"/>
        <v>58106</v>
      </c>
      <c r="X267">
        <v>5000</v>
      </c>
      <c r="Y267">
        <v>60</v>
      </c>
      <c r="Z267">
        <f t="shared" si="335"/>
        <v>200</v>
      </c>
      <c r="AA267">
        <f t="shared" si="336"/>
        <v>52846</v>
      </c>
      <c r="AB267">
        <v>47300</v>
      </c>
      <c r="AC267">
        <f t="shared" si="337"/>
        <v>6622.0000000000009</v>
      </c>
      <c r="AD267">
        <f t="shared" si="338"/>
        <v>5676</v>
      </c>
      <c r="AE267">
        <v>400</v>
      </c>
      <c r="AF267">
        <v>0</v>
      </c>
      <c r="AG267">
        <f t="shared" si="339"/>
        <v>59998</v>
      </c>
      <c r="AH267">
        <v>5000</v>
      </c>
      <c r="AI267">
        <v>60</v>
      </c>
      <c r="AJ267">
        <f t="shared" si="340"/>
        <v>200</v>
      </c>
      <c r="AK267">
        <f t="shared" si="341"/>
        <v>54738</v>
      </c>
      <c r="AL267">
        <v>47300</v>
      </c>
      <c r="AM267">
        <f t="shared" si="342"/>
        <v>6622.0000000000009</v>
      </c>
      <c r="AN267">
        <f t="shared" si="343"/>
        <v>5676</v>
      </c>
      <c r="AO267">
        <v>400</v>
      </c>
      <c r="AP267">
        <v>0</v>
      </c>
      <c r="AQ267">
        <f t="shared" si="344"/>
        <v>59998</v>
      </c>
      <c r="AR267">
        <v>5000</v>
      </c>
      <c r="AS267">
        <v>60</v>
      </c>
      <c r="AT267">
        <f t="shared" si="345"/>
        <v>200</v>
      </c>
      <c r="AU267">
        <f t="shared" si="346"/>
        <v>54738</v>
      </c>
      <c r="AV267">
        <v>48700</v>
      </c>
      <c r="AW267">
        <f t="shared" si="347"/>
        <v>6818.0000000000009</v>
      </c>
      <c r="AX267">
        <f t="shared" si="348"/>
        <v>1892</v>
      </c>
      <c r="AY267">
        <f t="shared" si="349"/>
        <v>5844</v>
      </c>
      <c r="AZ267">
        <v>400</v>
      </c>
      <c r="BA267">
        <v>0</v>
      </c>
      <c r="BB267">
        <f t="shared" si="350"/>
        <v>63654</v>
      </c>
      <c r="BC267">
        <v>5000</v>
      </c>
      <c r="BD267">
        <v>60</v>
      </c>
      <c r="BE267">
        <f t="shared" si="351"/>
        <v>200</v>
      </c>
      <c r="BF267">
        <f t="shared" si="352"/>
        <v>58394</v>
      </c>
      <c r="BG267">
        <v>48700</v>
      </c>
      <c r="BH267">
        <f t="shared" si="353"/>
        <v>6818.0000000000009</v>
      </c>
      <c r="BI267">
        <f t="shared" si="354"/>
        <v>5844</v>
      </c>
      <c r="BJ267">
        <v>400</v>
      </c>
      <c r="BK267">
        <v>0</v>
      </c>
      <c r="BL267">
        <f t="shared" si="355"/>
        <v>61762</v>
      </c>
      <c r="BM267">
        <v>5000</v>
      </c>
      <c r="BN267">
        <v>60</v>
      </c>
      <c r="BO267">
        <f t="shared" si="356"/>
        <v>200</v>
      </c>
      <c r="BP267">
        <f t="shared" si="357"/>
        <v>56502</v>
      </c>
      <c r="BQ267">
        <v>48700</v>
      </c>
      <c r="BR267">
        <f t="shared" si="358"/>
        <v>6818.0000000000009</v>
      </c>
      <c r="BS267">
        <f t="shared" si="359"/>
        <v>5844</v>
      </c>
      <c r="BT267">
        <v>400</v>
      </c>
      <c r="BU267">
        <v>0</v>
      </c>
      <c r="BV267">
        <f t="shared" si="360"/>
        <v>61762</v>
      </c>
      <c r="BW267">
        <v>5000</v>
      </c>
      <c r="BX267">
        <v>60</v>
      </c>
      <c r="BY267">
        <f t="shared" si="361"/>
        <v>200</v>
      </c>
      <c r="BZ267">
        <f t="shared" si="362"/>
        <v>56502</v>
      </c>
      <c r="CA267">
        <v>48700</v>
      </c>
      <c r="CB267">
        <f t="shared" si="363"/>
        <v>6818.0000000000009</v>
      </c>
      <c r="CC267">
        <f t="shared" si="364"/>
        <v>5844</v>
      </c>
      <c r="CD267">
        <v>400</v>
      </c>
      <c r="CE267">
        <v>0</v>
      </c>
      <c r="CF267">
        <f t="shared" si="365"/>
        <v>61762</v>
      </c>
      <c r="CG267">
        <v>5000</v>
      </c>
      <c r="CH267">
        <v>60</v>
      </c>
      <c r="CI267">
        <f t="shared" si="366"/>
        <v>200</v>
      </c>
      <c r="CJ267">
        <f t="shared" si="367"/>
        <v>56502</v>
      </c>
      <c r="CK267">
        <v>48700</v>
      </c>
      <c r="CL267">
        <f t="shared" si="368"/>
        <v>6818.0000000000009</v>
      </c>
      <c r="CM267">
        <f t="shared" si="369"/>
        <v>5844</v>
      </c>
      <c r="CN267">
        <v>400</v>
      </c>
      <c r="CO267">
        <v>0</v>
      </c>
      <c r="CP267">
        <f t="shared" si="370"/>
        <v>61762</v>
      </c>
      <c r="CQ267">
        <v>5000</v>
      </c>
      <c r="CR267">
        <v>60</v>
      </c>
      <c r="CS267">
        <f t="shared" si="371"/>
        <v>200</v>
      </c>
      <c r="CT267">
        <f t="shared" si="372"/>
        <v>56502</v>
      </c>
      <c r="CU267">
        <v>48700</v>
      </c>
      <c r="CV267">
        <f t="shared" si="373"/>
        <v>6818.0000000000009</v>
      </c>
      <c r="CW267">
        <f t="shared" si="374"/>
        <v>5844</v>
      </c>
      <c r="CX267">
        <v>400</v>
      </c>
      <c r="CY267">
        <v>0</v>
      </c>
      <c r="CZ267">
        <f t="shared" si="375"/>
        <v>61762</v>
      </c>
      <c r="DA267">
        <v>5000</v>
      </c>
      <c r="DB267">
        <v>60</v>
      </c>
      <c r="DC267">
        <f t="shared" si="376"/>
        <v>200</v>
      </c>
      <c r="DD267">
        <f t="shared" si="377"/>
        <v>56502</v>
      </c>
      <c r="DE267">
        <v>48700</v>
      </c>
      <c r="DF267">
        <f t="shared" si="378"/>
        <v>6818.0000000000009</v>
      </c>
      <c r="DG267">
        <f t="shared" si="379"/>
        <v>5844</v>
      </c>
      <c r="DH267">
        <v>400</v>
      </c>
      <c r="DI267">
        <v>0</v>
      </c>
      <c r="DJ267">
        <f t="shared" si="380"/>
        <v>61762</v>
      </c>
      <c r="DK267">
        <v>5000</v>
      </c>
      <c r="DL267">
        <v>60</v>
      </c>
      <c r="DM267">
        <f t="shared" si="381"/>
        <v>200</v>
      </c>
      <c r="DN267">
        <f t="shared" si="382"/>
        <v>56502</v>
      </c>
      <c r="DO267">
        <v>48700</v>
      </c>
      <c r="DP267">
        <f t="shared" si="383"/>
        <v>6818.0000000000009</v>
      </c>
      <c r="DQ267">
        <f t="shared" si="384"/>
        <v>5844</v>
      </c>
      <c r="DR267">
        <v>400</v>
      </c>
      <c r="DS267">
        <v>0</v>
      </c>
      <c r="DT267">
        <f t="shared" si="385"/>
        <v>61762</v>
      </c>
      <c r="DU267">
        <v>5000</v>
      </c>
      <c r="DV267">
        <v>60</v>
      </c>
      <c r="DW267">
        <f t="shared" si="386"/>
        <v>200</v>
      </c>
      <c r="DX267">
        <f t="shared" si="387"/>
        <v>56502</v>
      </c>
      <c r="DY267">
        <f t="shared" si="388"/>
        <v>732196</v>
      </c>
      <c r="DZ267">
        <f t="shared" si="320"/>
        <v>2400</v>
      </c>
      <c r="EA267">
        <f t="shared" si="321"/>
        <v>50000</v>
      </c>
      <c r="EB267">
        <v>0</v>
      </c>
      <c r="EC267">
        <f t="shared" si="322"/>
        <v>679796</v>
      </c>
      <c r="ED267">
        <f t="shared" si="323"/>
        <v>60000</v>
      </c>
      <c r="EE267">
        <f t="shared" si="324"/>
        <v>720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f t="shared" si="325"/>
        <v>60720</v>
      </c>
      <c r="EQ267">
        <f t="shared" si="389"/>
        <v>60720</v>
      </c>
      <c r="ER267">
        <f t="shared" si="326"/>
        <v>619076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f t="shared" si="390"/>
        <v>0</v>
      </c>
      <c r="FA267">
        <f t="shared" si="391"/>
        <v>619076</v>
      </c>
      <c r="FB267">
        <f t="shared" si="392"/>
        <v>12500</v>
      </c>
      <c r="FC267">
        <f t="shared" si="393"/>
        <v>11908</v>
      </c>
      <c r="FD267">
        <f t="shared" si="394"/>
        <v>24408</v>
      </c>
      <c r="FE267">
        <f t="shared" si="395"/>
        <v>24408</v>
      </c>
      <c r="FF267">
        <f t="shared" si="396"/>
        <v>976.32</v>
      </c>
      <c r="FG267">
        <f t="shared" si="397"/>
        <v>25384</v>
      </c>
      <c r="FH267">
        <v>0</v>
      </c>
      <c r="FI267">
        <f t="shared" si="398"/>
        <v>25384</v>
      </c>
      <c r="FJ267" t="b">
        <f t="shared" si="399"/>
        <v>1</v>
      </c>
    </row>
    <row r="268" spans="1:166" x14ac:dyDescent="0.25">
      <c r="A268" s="1">
        <f>_xlfn.AGGREGATE(3,5,$B$2:B268)</f>
        <v>131</v>
      </c>
      <c r="B268" s="1" t="s">
        <v>656</v>
      </c>
      <c r="C268" s="1" t="s">
        <v>657</v>
      </c>
      <c r="D268" s="1" t="s">
        <v>835</v>
      </c>
      <c r="E268" s="1" t="s">
        <v>846</v>
      </c>
      <c r="F268" s="1">
        <v>0</v>
      </c>
      <c r="G268" s="1">
        <v>0</v>
      </c>
      <c r="H268" s="1">
        <v>45900</v>
      </c>
      <c r="I268" s="1">
        <f t="shared" si="327"/>
        <v>4590</v>
      </c>
      <c r="J268" s="1">
        <f t="shared" si="328"/>
        <v>5508</v>
      </c>
      <c r="K268" s="1">
        <v>0</v>
      </c>
      <c r="L268" s="1">
        <v>500</v>
      </c>
      <c r="M268" s="1">
        <f t="shared" si="329"/>
        <v>56498</v>
      </c>
      <c r="N268" s="1">
        <v>12000</v>
      </c>
      <c r="O268" s="1">
        <v>0</v>
      </c>
      <c r="P268" s="1">
        <f t="shared" si="330"/>
        <v>200</v>
      </c>
      <c r="Q268" s="1">
        <f t="shared" si="331"/>
        <v>44298</v>
      </c>
      <c r="R268" s="1">
        <v>45900</v>
      </c>
      <c r="S268" s="1">
        <f t="shared" si="332"/>
        <v>4590</v>
      </c>
      <c r="T268" s="1">
        <f t="shared" si="333"/>
        <v>5508</v>
      </c>
      <c r="U268" s="1">
        <v>0</v>
      </c>
      <c r="V268" s="1">
        <v>500</v>
      </c>
      <c r="W268" s="1">
        <f t="shared" si="334"/>
        <v>56498</v>
      </c>
      <c r="X268" s="1">
        <v>12000</v>
      </c>
      <c r="Y268" s="1">
        <v>0</v>
      </c>
      <c r="Z268" s="1">
        <f t="shared" si="335"/>
        <v>200</v>
      </c>
      <c r="AA268" s="1">
        <f t="shared" si="336"/>
        <v>44298</v>
      </c>
      <c r="AB268" s="1">
        <v>45900</v>
      </c>
      <c r="AC268" s="1">
        <f t="shared" si="337"/>
        <v>6426.0000000000009</v>
      </c>
      <c r="AD268" s="1">
        <f t="shared" si="338"/>
        <v>5508</v>
      </c>
      <c r="AE268" s="1">
        <v>0</v>
      </c>
      <c r="AF268" s="1">
        <v>500</v>
      </c>
      <c r="AG268" s="1">
        <f t="shared" si="339"/>
        <v>58334</v>
      </c>
      <c r="AH268" s="1">
        <v>12000</v>
      </c>
      <c r="AI268" s="1">
        <v>0</v>
      </c>
      <c r="AJ268" s="1">
        <f t="shared" si="340"/>
        <v>200</v>
      </c>
      <c r="AK268" s="1">
        <f t="shared" si="341"/>
        <v>46134</v>
      </c>
      <c r="AL268" s="1">
        <v>45900</v>
      </c>
      <c r="AM268" s="1">
        <f t="shared" si="342"/>
        <v>6426.0000000000009</v>
      </c>
      <c r="AN268" s="1">
        <f t="shared" si="343"/>
        <v>5508</v>
      </c>
      <c r="AO268" s="1">
        <v>0</v>
      </c>
      <c r="AP268" s="1">
        <v>500</v>
      </c>
      <c r="AQ268" s="1">
        <f t="shared" si="344"/>
        <v>58334</v>
      </c>
      <c r="AR268" s="1">
        <v>12000</v>
      </c>
      <c r="AS268" s="1">
        <v>0</v>
      </c>
      <c r="AT268" s="1">
        <f t="shared" si="345"/>
        <v>200</v>
      </c>
      <c r="AU268" s="1">
        <f t="shared" si="346"/>
        <v>46134</v>
      </c>
      <c r="AV268" s="1">
        <v>47300</v>
      </c>
      <c r="AW268" s="1">
        <f t="shared" si="347"/>
        <v>6622.0000000000009</v>
      </c>
      <c r="AX268" s="1">
        <f t="shared" si="348"/>
        <v>1836</v>
      </c>
      <c r="AY268" s="1">
        <f t="shared" si="349"/>
        <v>5676</v>
      </c>
      <c r="AZ268" s="1">
        <v>0</v>
      </c>
      <c r="BA268" s="1">
        <v>500</v>
      </c>
      <c r="BB268" s="1">
        <f t="shared" si="350"/>
        <v>61934</v>
      </c>
      <c r="BC268" s="1">
        <v>12000</v>
      </c>
      <c r="BD268" s="1">
        <v>0</v>
      </c>
      <c r="BE268" s="1">
        <f t="shared" si="351"/>
        <v>200</v>
      </c>
      <c r="BF268" s="1">
        <f t="shared" si="352"/>
        <v>49734</v>
      </c>
      <c r="BG268" s="1">
        <v>47300</v>
      </c>
      <c r="BH268" s="1">
        <f t="shared" si="353"/>
        <v>6622.0000000000009</v>
      </c>
      <c r="BI268" s="1">
        <f t="shared" si="354"/>
        <v>5676</v>
      </c>
      <c r="BJ268" s="1">
        <v>0</v>
      </c>
      <c r="BK268" s="1">
        <v>500</v>
      </c>
      <c r="BL268" s="1">
        <f t="shared" si="355"/>
        <v>60098</v>
      </c>
      <c r="BM268" s="1">
        <v>12000</v>
      </c>
      <c r="BN268" s="1">
        <v>0</v>
      </c>
      <c r="BO268" s="1">
        <f t="shared" si="356"/>
        <v>200</v>
      </c>
      <c r="BP268" s="1">
        <f t="shared" si="357"/>
        <v>47898</v>
      </c>
      <c r="BQ268" s="1">
        <v>47300</v>
      </c>
      <c r="BR268" s="1">
        <f t="shared" si="358"/>
        <v>6622.0000000000009</v>
      </c>
      <c r="BS268" s="1">
        <f t="shared" si="359"/>
        <v>5676</v>
      </c>
      <c r="BT268" s="1">
        <v>0</v>
      </c>
      <c r="BU268" s="1">
        <v>500</v>
      </c>
      <c r="BV268" s="1">
        <f t="shared" si="360"/>
        <v>60098</v>
      </c>
      <c r="BW268" s="1">
        <v>12000</v>
      </c>
      <c r="BX268" s="1">
        <v>0</v>
      </c>
      <c r="BY268" s="1">
        <f t="shared" si="361"/>
        <v>200</v>
      </c>
      <c r="BZ268" s="1">
        <f t="shared" si="362"/>
        <v>47898</v>
      </c>
      <c r="CA268" s="1">
        <v>47300</v>
      </c>
      <c r="CB268" s="1">
        <f t="shared" si="363"/>
        <v>6622.0000000000009</v>
      </c>
      <c r="CC268" s="1">
        <f t="shared" si="364"/>
        <v>5676</v>
      </c>
      <c r="CD268" s="1">
        <v>0</v>
      </c>
      <c r="CE268" s="1">
        <v>500</v>
      </c>
      <c r="CF268" s="1">
        <f t="shared" si="365"/>
        <v>60098</v>
      </c>
      <c r="CG268" s="1">
        <v>12000</v>
      </c>
      <c r="CH268" s="1">
        <v>0</v>
      </c>
      <c r="CI268" s="1">
        <f t="shared" si="366"/>
        <v>200</v>
      </c>
      <c r="CJ268" s="1">
        <f t="shared" si="367"/>
        <v>47898</v>
      </c>
      <c r="CK268" s="1">
        <v>47300</v>
      </c>
      <c r="CL268" s="1">
        <f t="shared" si="368"/>
        <v>6622.0000000000009</v>
      </c>
      <c r="CM268" s="1">
        <f t="shared" si="369"/>
        <v>5676</v>
      </c>
      <c r="CN268" s="1">
        <v>0</v>
      </c>
      <c r="CO268" s="1">
        <v>500</v>
      </c>
      <c r="CP268" s="1">
        <f t="shared" si="370"/>
        <v>60098</v>
      </c>
      <c r="CQ268" s="1">
        <v>12000</v>
      </c>
      <c r="CR268" s="1">
        <v>0</v>
      </c>
      <c r="CS268" s="1">
        <f t="shared" si="371"/>
        <v>200</v>
      </c>
      <c r="CT268" s="1">
        <f t="shared" si="372"/>
        <v>47898</v>
      </c>
      <c r="CU268" s="1">
        <v>47300</v>
      </c>
      <c r="CV268" s="1">
        <f t="shared" si="373"/>
        <v>6622.0000000000009</v>
      </c>
      <c r="CW268" s="1">
        <f t="shared" si="374"/>
        <v>5676</v>
      </c>
      <c r="CX268" s="1">
        <v>0</v>
      </c>
      <c r="CY268" s="1">
        <v>500</v>
      </c>
      <c r="CZ268" s="1">
        <f t="shared" si="375"/>
        <v>60098</v>
      </c>
      <c r="DA268" s="1">
        <v>12000</v>
      </c>
      <c r="DB268" s="1">
        <v>0</v>
      </c>
      <c r="DC268" s="1">
        <f t="shared" si="376"/>
        <v>200</v>
      </c>
      <c r="DD268" s="1">
        <f t="shared" si="377"/>
        <v>47898</v>
      </c>
      <c r="DE268" s="1">
        <v>47300</v>
      </c>
      <c r="DF268" s="1">
        <f t="shared" si="378"/>
        <v>6622.0000000000009</v>
      </c>
      <c r="DG268" s="1">
        <f t="shared" si="379"/>
        <v>5676</v>
      </c>
      <c r="DH268" s="1">
        <v>0</v>
      </c>
      <c r="DI268" s="1">
        <v>500</v>
      </c>
      <c r="DJ268" s="1">
        <f t="shared" si="380"/>
        <v>60098</v>
      </c>
      <c r="DK268" s="1">
        <v>12000</v>
      </c>
      <c r="DL268" s="1">
        <v>0</v>
      </c>
      <c r="DM268" s="1">
        <f t="shared" si="381"/>
        <v>200</v>
      </c>
      <c r="DN268" s="1">
        <f t="shared" si="382"/>
        <v>47898</v>
      </c>
      <c r="DO268" s="1">
        <v>47300</v>
      </c>
      <c r="DP268" s="1">
        <f t="shared" si="383"/>
        <v>6622.0000000000009</v>
      </c>
      <c r="DQ268" s="1">
        <f t="shared" si="384"/>
        <v>5676</v>
      </c>
      <c r="DR268" s="1">
        <v>0</v>
      </c>
      <c r="DS268" s="1">
        <v>500</v>
      </c>
      <c r="DT268" s="1">
        <f t="shared" si="385"/>
        <v>60098</v>
      </c>
      <c r="DU268" s="1">
        <v>12000</v>
      </c>
      <c r="DV268" s="1">
        <v>0</v>
      </c>
      <c r="DW268" s="1">
        <f t="shared" si="386"/>
        <v>200</v>
      </c>
      <c r="DX268" s="1">
        <f t="shared" si="387"/>
        <v>47898</v>
      </c>
      <c r="DY268" s="1">
        <f t="shared" si="388"/>
        <v>712284</v>
      </c>
      <c r="DZ268" s="1">
        <f t="shared" si="320"/>
        <v>2400</v>
      </c>
      <c r="EA268" s="1">
        <f t="shared" si="321"/>
        <v>50000</v>
      </c>
      <c r="EB268" s="1">
        <v>0</v>
      </c>
      <c r="EC268" s="1">
        <f t="shared" si="322"/>
        <v>659884</v>
      </c>
      <c r="ED268" s="1">
        <f t="shared" si="323"/>
        <v>144000</v>
      </c>
      <c r="EE268" s="1">
        <f t="shared" si="324"/>
        <v>0</v>
      </c>
      <c r="EF268" s="1">
        <v>0</v>
      </c>
      <c r="EG268" s="1">
        <v>0</v>
      </c>
      <c r="EH268" s="1">
        <v>0</v>
      </c>
      <c r="EI268" s="1">
        <v>0</v>
      </c>
      <c r="EJ268" s="1">
        <v>0</v>
      </c>
      <c r="EK268" s="1">
        <v>0</v>
      </c>
      <c r="EL268" s="1">
        <v>0</v>
      </c>
      <c r="EM268" s="1">
        <v>0</v>
      </c>
      <c r="EN268" s="1">
        <v>0</v>
      </c>
      <c r="EO268" s="1">
        <v>0</v>
      </c>
      <c r="EP268" s="1">
        <f t="shared" si="325"/>
        <v>144000</v>
      </c>
      <c r="EQ268" s="1">
        <f t="shared" si="389"/>
        <v>144000</v>
      </c>
      <c r="ER268" s="1">
        <f t="shared" si="326"/>
        <v>515884</v>
      </c>
      <c r="ES268" s="1">
        <v>0</v>
      </c>
      <c r="ET268" s="1">
        <v>0</v>
      </c>
      <c r="EU268" s="1">
        <v>0</v>
      </c>
      <c r="EV268" s="1">
        <v>0</v>
      </c>
      <c r="EW268" s="1">
        <v>0</v>
      </c>
      <c r="EX268" s="1">
        <v>0</v>
      </c>
      <c r="EY268" s="1">
        <v>0</v>
      </c>
      <c r="EZ268" s="1">
        <f t="shared" si="390"/>
        <v>0</v>
      </c>
      <c r="FA268" s="1">
        <f t="shared" si="391"/>
        <v>515884</v>
      </c>
      <c r="FB268" s="1">
        <f t="shared" si="392"/>
        <v>12500</v>
      </c>
      <c r="FC268" s="1">
        <f t="shared" si="393"/>
        <v>1588</v>
      </c>
      <c r="FD268" s="1">
        <f t="shared" si="394"/>
        <v>14088</v>
      </c>
      <c r="FE268" s="1">
        <f t="shared" si="395"/>
        <v>14088</v>
      </c>
      <c r="FF268" s="1">
        <f t="shared" si="396"/>
        <v>563.52</v>
      </c>
      <c r="FG268" s="1">
        <f t="shared" si="397"/>
        <v>14652</v>
      </c>
      <c r="FH268" s="1">
        <v>0</v>
      </c>
      <c r="FI268" s="1">
        <f t="shared" si="398"/>
        <v>14652</v>
      </c>
      <c r="FJ268" s="1" t="b">
        <f t="shared" si="399"/>
        <v>1</v>
      </c>
    </row>
    <row r="269" spans="1:166" customFormat="1" hidden="1" x14ac:dyDescent="0.25">
      <c r="A269">
        <f>_xlfn.AGGREGATE(3,5,$B$2:B269)</f>
        <v>131</v>
      </c>
      <c r="B269" t="s">
        <v>658</v>
      </c>
      <c r="C269" t="s">
        <v>659</v>
      </c>
      <c r="D269" t="s">
        <v>836</v>
      </c>
      <c r="E269" t="s">
        <v>847</v>
      </c>
      <c r="F269">
        <v>0</v>
      </c>
      <c r="G269">
        <v>0</v>
      </c>
      <c r="H269">
        <v>50200</v>
      </c>
      <c r="I269">
        <f t="shared" si="327"/>
        <v>5020</v>
      </c>
      <c r="J269">
        <f t="shared" si="328"/>
        <v>6024</v>
      </c>
      <c r="K269">
        <v>400</v>
      </c>
      <c r="L269">
        <v>500</v>
      </c>
      <c r="M269">
        <f t="shared" si="329"/>
        <v>62144</v>
      </c>
      <c r="N269">
        <v>5000</v>
      </c>
      <c r="O269">
        <v>60</v>
      </c>
      <c r="P269">
        <f t="shared" si="330"/>
        <v>200</v>
      </c>
      <c r="Q269">
        <f t="shared" si="331"/>
        <v>56884</v>
      </c>
      <c r="R269">
        <v>50200</v>
      </c>
      <c r="S269">
        <f t="shared" si="332"/>
        <v>5020</v>
      </c>
      <c r="T269">
        <f t="shared" si="333"/>
        <v>6024</v>
      </c>
      <c r="U269">
        <v>400</v>
      </c>
      <c r="V269">
        <v>500</v>
      </c>
      <c r="W269">
        <f t="shared" si="334"/>
        <v>62144</v>
      </c>
      <c r="X269">
        <v>5000</v>
      </c>
      <c r="Y269">
        <v>60</v>
      </c>
      <c r="Z269">
        <f t="shared" si="335"/>
        <v>200</v>
      </c>
      <c r="AA269">
        <f t="shared" si="336"/>
        <v>56884</v>
      </c>
      <c r="AB269">
        <v>50200</v>
      </c>
      <c r="AC269">
        <f t="shared" si="337"/>
        <v>7028.0000000000009</v>
      </c>
      <c r="AD269">
        <f t="shared" si="338"/>
        <v>6024</v>
      </c>
      <c r="AE269">
        <v>400</v>
      </c>
      <c r="AF269">
        <v>500</v>
      </c>
      <c r="AG269">
        <f t="shared" si="339"/>
        <v>64152</v>
      </c>
      <c r="AH269">
        <v>5000</v>
      </c>
      <c r="AI269">
        <v>60</v>
      </c>
      <c r="AJ269">
        <f t="shared" si="340"/>
        <v>200</v>
      </c>
      <c r="AK269">
        <f t="shared" si="341"/>
        <v>58892</v>
      </c>
      <c r="AL269">
        <v>50200</v>
      </c>
      <c r="AM269">
        <f t="shared" si="342"/>
        <v>7028.0000000000009</v>
      </c>
      <c r="AN269">
        <f t="shared" si="343"/>
        <v>6024</v>
      </c>
      <c r="AO269">
        <v>400</v>
      </c>
      <c r="AP269">
        <v>500</v>
      </c>
      <c r="AQ269">
        <f t="shared" si="344"/>
        <v>64152</v>
      </c>
      <c r="AR269">
        <v>5000</v>
      </c>
      <c r="AS269">
        <v>60</v>
      </c>
      <c r="AT269">
        <f t="shared" si="345"/>
        <v>200</v>
      </c>
      <c r="AU269">
        <f t="shared" si="346"/>
        <v>58892</v>
      </c>
      <c r="AV269">
        <v>51700</v>
      </c>
      <c r="AW269">
        <f t="shared" si="347"/>
        <v>7238.0000000000009</v>
      </c>
      <c r="AX269">
        <f t="shared" si="348"/>
        <v>2008</v>
      </c>
      <c r="AY269">
        <f t="shared" si="349"/>
        <v>6204</v>
      </c>
      <c r="AZ269">
        <v>400</v>
      </c>
      <c r="BA269">
        <v>500</v>
      </c>
      <c r="BB269">
        <f t="shared" si="350"/>
        <v>68050</v>
      </c>
      <c r="BC269">
        <v>5000</v>
      </c>
      <c r="BD269">
        <v>60</v>
      </c>
      <c r="BE269">
        <f t="shared" si="351"/>
        <v>200</v>
      </c>
      <c r="BF269">
        <f t="shared" si="352"/>
        <v>62790</v>
      </c>
      <c r="BG269">
        <v>51700</v>
      </c>
      <c r="BH269">
        <f t="shared" si="353"/>
        <v>7238.0000000000009</v>
      </c>
      <c r="BI269">
        <f t="shared" si="354"/>
        <v>6204</v>
      </c>
      <c r="BJ269">
        <v>400</v>
      </c>
      <c r="BK269">
        <v>500</v>
      </c>
      <c r="BL269">
        <f t="shared" si="355"/>
        <v>66042</v>
      </c>
      <c r="BM269">
        <v>5000</v>
      </c>
      <c r="BN269">
        <v>60</v>
      </c>
      <c r="BO269">
        <f t="shared" si="356"/>
        <v>200</v>
      </c>
      <c r="BP269">
        <f t="shared" si="357"/>
        <v>60782</v>
      </c>
      <c r="BQ269">
        <v>51700</v>
      </c>
      <c r="BR269">
        <f t="shared" si="358"/>
        <v>7238.0000000000009</v>
      </c>
      <c r="BS269">
        <f t="shared" si="359"/>
        <v>6204</v>
      </c>
      <c r="BT269">
        <v>400</v>
      </c>
      <c r="BU269">
        <v>500</v>
      </c>
      <c r="BV269">
        <f t="shared" si="360"/>
        <v>66042</v>
      </c>
      <c r="BW269">
        <v>5000</v>
      </c>
      <c r="BX269">
        <v>60</v>
      </c>
      <c r="BY269">
        <f t="shared" si="361"/>
        <v>200</v>
      </c>
      <c r="BZ269">
        <f t="shared" si="362"/>
        <v>60782</v>
      </c>
      <c r="CA269">
        <v>51700</v>
      </c>
      <c r="CB269">
        <f t="shared" si="363"/>
        <v>7238.0000000000009</v>
      </c>
      <c r="CC269">
        <f t="shared" si="364"/>
        <v>6204</v>
      </c>
      <c r="CD269">
        <v>400</v>
      </c>
      <c r="CE269">
        <v>500</v>
      </c>
      <c r="CF269">
        <f t="shared" si="365"/>
        <v>66042</v>
      </c>
      <c r="CG269">
        <v>5000</v>
      </c>
      <c r="CH269">
        <v>60</v>
      </c>
      <c r="CI269">
        <f t="shared" si="366"/>
        <v>200</v>
      </c>
      <c r="CJ269">
        <f t="shared" si="367"/>
        <v>60782</v>
      </c>
      <c r="CK269">
        <v>51700</v>
      </c>
      <c r="CL269">
        <f t="shared" si="368"/>
        <v>7238.0000000000009</v>
      </c>
      <c r="CM269">
        <f t="shared" si="369"/>
        <v>6204</v>
      </c>
      <c r="CN269">
        <v>400</v>
      </c>
      <c r="CO269">
        <v>500</v>
      </c>
      <c r="CP269">
        <f t="shared" si="370"/>
        <v>66042</v>
      </c>
      <c r="CQ269">
        <v>5000</v>
      </c>
      <c r="CR269">
        <v>60</v>
      </c>
      <c r="CS269">
        <f t="shared" si="371"/>
        <v>200</v>
      </c>
      <c r="CT269">
        <f t="shared" si="372"/>
        <v>60782</v>
      </c>
      <c r="CU269">
        <v>51700</v>
      </c>
      <c r="CV269">
        <f t="shared" si="373"/>
        <v>7238.0000000000009</v>
      </c>
      <c r="CW269">
        <f t="shared" si="374"/>
        <v>6204</v>
      </c>
      <c r="CX269">
        <v>400</v>
      </c>
      <c r="CY269">
        <v>500</v>
      </c>
      <c r="CZ269">
        <f t="shared" si="375"/>
        <v>66042</v>
      </c>
      <c r="DA269">
        <v>5000</v>
      </c>
      <c r="DB269">
        <v>60</v>
      </c>
      <c r="DC269">
        <f t="shared" si="376"/>
        <v>200</v>
      </c>
      <c r="DD269">
        <f t="shared" si="377"/>
        <v>60782</v>
      </c>
      <c r="DE269">
        <v>51700</v>
      </c>
      <c r="DF269">
        <f t="shared" si="378"/>
        <v>7238.0000000000009</v>
      </c>
      <c r="DG269">
        <f t="shared" si="379"/>
        <v>6204</v>
      </c>
      <c r="DH269">
        <v>400</v>
      </c>
      <c r="DI269">
        <v>500</v>
      </c>
      <c r="DJ269">
        <f t="shared" si="380"/>
        <v>66042</v>
      </c>
      <c r="DK269">
        <v>5000</v>
      </c>
      <c r="DL269">
        <v>60</v>
      </c>
      <c r="DM269">
        <f t="shared" si="381"/>
        <v>200</v>
      </c>
      <c r="DN269">
        <f t="shared" si="382"/>
        <v>60782</v>
      </c>
      <c r="DO269">
        <v>51700</v>
      </c>
      <c r="DP269">
        <f t="shared" si="383"/>
        <v>7238.0000000000009</v>
      </c>
      <c r="DQ269">
        <f t="shared" si="384"/>
        <v>6204</v>
      </c>
      <c r="DR269">
        <v>400</v>
      </c>
      <c r="DS269">
        <v>500</v>
      </c>
      <c r="DT269">
        <f t="shared" si="385"/>
        <v>66042</v>
      </c>
      <c r="DU269">
        <v>5000</v>
      </c>
      <c r="DV269">
        <v>60</v>
      </c>
      <c r="DW269">
        <f t="shared" si="386"/>
        <v>200</v>
      </c>
      <c r="DX269">
        <f t="shared" si="387"/>
        <v>60782</v>
      </c>
      <c r="DY269">
        <f t="shared" si="388"/>
        <v>782936</v>
      </c>
      <c r="DZ269">
        <f t="shared" si="320"/>
        <v>2400</v>
      </c>
      <c r="EA269">
        <f t="shared" si="321"/>
        <v>50000</v>
      </c>
      <c r="EB269">
        <v>0</v>
      </c>
      <c r="EC269">
        <f t="shared" si="322"/>
        <v>730536</v>
      </c>
      <c r="ED269">
        <f t="shared" si="323"/>
        <v>60000</v>
      </c>
      <c r="EE269">
        <f t="shared" si="324"/>
        <v>720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f t="shared" si="325"/>
        <v>60720</v>
      </c>
      <c r="EQ269">
        <f t="shared" si="389"/>
        <v>60720</v>
      </c>
      <c r="ER269">
        <f t="shared" si="326"/>
        <v>669816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f t="shared" si="390"/>
        <v>0</v>
      </c>
      <c r="FA269">
        <f t="shared" si="391"/>
        <v>669816</v>
      </c>
      <c r="FB269">
        <f t="shared" si="392"/>
        <v>12500</v>
      </c>
      <c r="FC269">
        <f t="shared" si="393"/>
        <v>16982</v>
      </c>
      <c r="FD269">
        <f t="shared" si="394"/>
        <v>29482</v>
      </c>
      <c r="FE269">
        <f t="shared" si="395"/>
        <v>29482</v>
      </c>
      <c r="FF269">
        <f t="shared" si="396"/>
        <v>1179.28</v>
      </c>
      <c r="FG269">
        <f t="shared" si="397"/>
        <v>30661</v>
      </c>
      <c r="FH269">
        <v>0</v>
      </c>
      <c r="FI269">
        <f t="shared" si="398"/>
        <v>30661</v>
      </c>
      <c r="FJ269" t="b">
        <f t="shared" si="399"/>
        <v>1</v>
      </c>
    </row>
    <row r="270" spans="1:166" customFormat="1" hidden="1" x14ac:dyDescent="0.25">
      <c r="A270">
        <f>_xlfn.AGGREGATE(3,5,$B$2:B270)</f>
        <v>131</v>
      </c>
      <c r="B270" t="s">
        <v>660</v>
      </c>
      <c r="C270" t="s">
        <v>661</v>
      </c>
      <c r="D270" t="s">
        <v>836</v>
      </c>
      <c r="E270" t="s">
        <v>847</v>
      </c>
      <c r="F270">
        <v>0</v>
      </c>
      <c r="G270">
        <v>6000</v>
      </c>
      <c r="H270">
        <v>36600</v>
      </c>
      <c r="I270">
        <f t="shared" si="327"/>
        <v>3660</v>
      </c>
      <c r="J270">
        <f t="shared" si="328"/>
        <v>4392</v>
      </c>
      <c r="K270">
        <v>0</v>
      </c>
      <c r="L270">
        <v>500</v>
      </c>
      <c r="M270">
        <f t="shared" si="329"/>
        <v>45152</v>
      </c>
      <c r="N270">
        <v>5000</v>
      </c>
      <c r="O270">
        <v>0</v>
      </c>
      <c r="P270">
        <f t="shared" si="330"/>
        <v>200</v>
      </c>
      <c r="Q270">
        <f t="shared" si="331"/>
        <v>39952</v>
      </c>
      <c r="R270">
        <v>36600</v>
      </c>
      <c r="S270">
        <f t="shared" si="332"/>
        <v>3660</v>
      </c>
      <c r="T270">
        <f t="shared" si="333"/>
        <v>4392</v>
      </c>
      <c r="U270">
        <v>0</v>
      </c>
      <c r="V270">
        <v>500</v>
      </c>
      <c r="W270">
        <f t="shared" si="334"/>
        <v>45152</v>
      </c>
      <c r="X270">
        <v>5000</v>
      </c>
      <c r="Y270">
        <v>0</v>
      </c>
      <c r="Z270">
        <f t="shared" si="335"/>
        <v>200</v>
      </c>
      <c r="AA270">
        <f t="shared" si="336"/>
        <v>39952</v>
      </c>
      <c r="AB270">
        <v>36600</v>
      </c>
      <c r="AC270">
        <f t="shared" si="337"/>
        <v>5124.0000000000009</v>
      </c>
      <c r="AD270">
        <f t="shared" si="338"/>
        <v>4392</v>
      </c>
      <c r="AE270">
        <v>0</v>
      </c>
      <c r="AF270">
        <v>500</v>
      </c>
      <c r="AG270">
        <f t="shared" si="339"/>
        <v>46616</v>
      </c>
      <c r="AH270">
        <v>5000</v>
      </c>
      <c r="AI270">
        <v>0</v>
      </c>
      <c r="AJ270">
        <f t="shared" si="340"/>
        <v>200</v>
      </c>
      <c r="AK270">
        <f t="shared" si="341"/>
        <v>41416</v>
      </c>
      <c r="AL270">
        <v>36600</v>
      </c>
      <c r="AM270">
        <f t="shared" si="342"/>
        <v>5124.0000000000009</v>
      </c>
      <c r="AN270">
        <f t="shared" si="343"/>
        <v>4392</v>
      </c>
      <c r="AO270">
        <v>0</v>
      </c>
      <c r="AP270">
        <v>500</v>
      </c>
      <c r="AQ270">
        <f t="shared" si="344"/>
        <v>46616</v>
      </c>
      <c r="AR270">
        <v>5000</v>
      </c>
      <c r="AS270">
        <v>0</v>
      </c>
      <c r="AT270">
        <f t="shared" si="345"/>
        <v>200</v>
      </c>
      <c r="AU270">
        <f t="shared" si="346"/>
        <v>41416</v>
      </c>
      <c r="AV270">
        <v>37700</v>
      </c>
      <c r="AW270">
        <f t="shared" si="347"/>
        <v>5278.0000000000009</v>
      </c>
      <c r="AX270">
        <f t="shared" si="348"/>
        <v>1464</v>
      </c>
      <c r="AY270">
        <f t="shared" si="349"/>
        <v>4524</v>
      </c>
      <c r="AZ270">
        <v>0</v>
      </c>
      <c r="BA270">
        <v>500</v>
      </c>
      <c r="BB270">
        <f t="shared" si="350"/>
        <v>49466</v>
      </c>
      <c r="BC270">
        <v>5000</v>
      </c>
      <c r="BD270">
        <v>0</v>
      </c>
      <c r="BE270">
        <f t="shared" si="351"/>
        <v>200</v>
      </c>
      <c r="BF270">
        <f t="shared" si="352"/>
        <v>44266</v>
      </c>
      <c r="BG270">
        <v>37700</v>
      </c>
      <c r="BH270">
        <f t="shared" si="353"/>
        <v>5278.0000000000009</v>
      </c>
      <c r="BI270">
        <f t="shared" si="354"/>
        <v>4524</v>
      </c>
      <c r="BJ270">
        <v>0</v>
      </c>
      <c r="BK270">
        <v>500</v>
      </c>
      <c r="BL270">
        <f t="shared" si="355"/>
        <v>48002</v>
      </c>
      <c r="BM270">
        <v>5000</v>
      </c>
      <c r="BN270">
        <v>0</v>
      </c>
      <c r="BO270">
        <f t="shared" si="356"/>
        <v>200</v>
      </c>
      <c r="BP270">
        <f t="shared" si="357"/>
        <v>42802</v>
      </c>
      <c r="BQ270">
        <v>37700</v>
      </c>
      <c r="BR270">
        <f t="shared" si="358"/>
        <v>5278.0000000000009</v>
      </c>
      <c r="BS270">
        <f t="shared" si="359"/>
        <v>4524</v>
      </c>
      <c r="BT270">
        <v>0</v>
      </c>
      <c r="BU270">
        <v>500</v>
      </c>
      <c r="BV270">
        <f t="shared" si="360"/>
        <v>48002</v>
      </c>
      <c r="BW270">
        <v>5000</v>
      </c>
      <c r="BX270">
        <v>0</v>
      </c>
      <c r="BY270">
        <f t="shared" si="361"/>
        <v>200</v>
      </c>
      <c r="BZ270">
        <f t="shared" si="362"/>
        <v>42802</v>
      </c>
      <c r="CA270">
        <v>37700</v>
      </c>
      <c r="CB270">
        <f t="shared" si="363"/>
        <v>5278.0000000000009</v>
      </c>
      <c r="CC270">
        <f t="shared" si="364"/>
        <v>4524</v>
      </c>
      <c r="CD270">
        <v>0</v>
      </c>
      <c r="CE270">
        <v>500</v>
      </c>
      <c r="CF270">
        <f t="shared" si="365"/>
        <v>48002</v>
      </c>
      <c r="CG270">
        <v>5000</v>
      </c>
      <c r="CH270">
        <v>0</v>
      </c>
      <c r="CI270">
        <f t="shared" si="366"/>
        <v>200</v>
      </c>
      <c r="CJ270">
        <f t="shared" si="367"/>
        <v>42802</v>
      </c>
      <c r="CK270">
        <v>37700</v>
      </c>
      <c r="CL270">
        <f t="shared" si="368"/>
        <v>5278.0000000000009</v>
      </c>
      <c r="CM270">
        <f t="shared" si="369"/>
        <v>4524</v>
      </c>
      <c r="CN270">
        <v>0</v>
      </c>
      <c r="CO270">
        <v>500</v>
      </c>
      <c r="CP270">
        <f t="shared" si="370"/>
        <v>48002</v>
      </c>
      <c r="CQ270">
        <v>5000</v>
      </c>
      <c r="CR270">
        <v>0</v>
      </c>
      <c r="CS270">
        <f t="shared" si="371"/>
        <v>200</v>
      </c>
      <c r="CT270">
        <f t="shared" si="372"/>
        <v>42802</v>
      </c>
      <c r="CU270">
        <v>37700</v>
      </c>
      <c r="CV270">
        <f t="shared" si="373"/>
        <v>5278.0000000000009</v>
      </c>
      <c r="CW270">
        <f t="shared" si="374"/>
        <v>4524</v>
      </c>
      <c r="CX270">
        <v>0</v>
      </c>
      <c r="CY270">
        <v>500</v>
      </c>
      <c r="CZ270">
        <f t="shared" si="375"/>
        <v>48002</v>
      </c>
      <c r="DA270">
        <v>5000</v>
      </c>
      <c r="DB270">
        <v>0</v>
      </c>
      <c r="DC270">
        <f t="shared" si="376"/>
        <v>200</v>
      </c>
      <c r="DD270">
        <f t="shared" si="377"/>
        <v>42802</v>
      </c>
      <c r="DE270">
        <v>37700</v>
      </c>
      <c r="DF270">
        <f t="shared" si="378"/>
        <v>5278.0000000000009</v>
      </c>
      <c r="DG270">
        <f t="shared" si="379"/>
        <v>4524</v>
      </c>
      <c r="DH270">
        <v>0</v>
      </c>
      <c r="DI270">
        <v>500</v>
      </c>
      <c r="DJ270">
        <f t="shared" si="380"/>
        <v>48002</v>
      </c>
      <c r="DK270">
        <v>5000</v>
      </c>
      <c r="DL270">
        <v>0</v>
      </c>
      <c r="DM270">
        <f t="shared" si="381"/>
        <v>200</v>
      </c>
      <c r="DN270">
        <f t="shared" si="382"/>
        <v>42802</v>
      </c>
      <c r="DO270">
        <v>37700</v>
      </c>
      <c r="DP270">
        <f t="shared" si="383"/>
        <v>5278.0000000000009</v>
      </c>
      <c r="DQ270">
        <f t="shared" si="384"/>
        <v>4524</v>
      </c>
      <c r="DR270">
        <v>0</v>
      </c>
      <c r="DS270">
        <v>500</v>
      </c>
      <c r="DT270">
        <f t="shared" si="385"/>
        <v>48002</v>
      </c>
      <c r="DU270">
        <v>5000</v>
      </c>
      <c r="DV270">
        <v>0</v>
      </c>
      <c r="DW270">
        <f t="shared" si="386"/>
        <v>200</v>
      </c>
      <c r="DX270">
        <f t="shared" si="387"/>
        <v>42802</v>
      </c>
      <c r="DY270">
        <f t="shared" si="388"/>
        <v>575016</v>
      </c>
      <c r="DZ270">
        <f t="shared" si="320"/>
        <v>2400</v>
      </c>
      <c r="EA270">
        <f t="shared" si="321"/>
        <v>50000</v>
      </c>
      <c r="EB270">
        <v>0</v>
      </c>
      <c r="EC270">
        <f t="shared" si="322"/>
        <v>522616</v>
      </c>
      <c r="ED270">
        <f t="shared" si="323"/>
        <v>60000</v>
      </c>
      <c r="EE270">
        <f t="shared" si="324"/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f t="shared" si="325"/>
        <v>60000</v>
      </c>
      <c r="EQ270">
        <f t="shared" si="389"/>
        <v>60000</v>
      </c>
      <c r="ER270">
        <f t="shared" si="326"/>
        <v>462616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f t="shared" si="390"/>
        <v>0</v>
      </c>
      <c r="FA270">
        <f t="shared" si="391"/>
        <v>462616</v>
      </c>
      <c r="FB270">
        <f t="shared" si="392"/>
        <v>10631</v>
      </c>
      <c r="FC270">
        <f t="shared" si="393"/>
        <v>0</v>
      </c>
      <c r="FD270">
        <f t="shared" si="394"/>
        <v>10631</v>
      </c>
      <c r="FE270">
        <f t="shared" si="395"/>
        <v>0</v>
      </c>
      <c r="FF270">
        <f t="shared" si="396"/>
        <v>0</v>
      </c>
      <c r="FG270">
        <f t="shared" si="397"/>
        <v>0</v>
      </c>
      <c r="FH270">
        <v>0</v>
      </c>
      <c r="FI270">
        <f t="shared" si="398"/>
        <v>0</v>
      </c>
      <c r="FJ270" t="b">
        <f t="shared" si="399"/>
        <v>1</v>
      </c>
    </row>
    <row r="271" spans="1:166" x14ac:dyDescent="0.25">
      <c r="A271" s="1">
        <f>_xlfn.AGGREGATE(3,5,$B$2:B271)</f>
        <v>132</v>
      </c>
      <c r="B271" s="1" t="s">
        <v>662</v>
      </c>
      <c r="C271" s="1" t="s">
        <v>663</v>
      </c>
      <c r="D271" s="1" t="s">
        <v>837</v>
      </c>
      <c r="E271" s="1" t="s">
        <v>846</v>
      </c>
      <c r="F271" s="1">
        <v>0</v>
      </c>
      <c r="G271" s="1">
        <v>0</v>
      </c>
      <c r="H271" s="1">
        <v>50200</v>
      </c>
      <c r="I271" s="1">
        <f t="shared" si="327"/>
        <v>5020</v>
      </c>
      <c r="J271" s="1">
        <f t="shared" si="328"/>
        <v>6024</v>
      </c>
      <c r="K271" s="1">
        <v>400</v>
      </c>
      <c r="L271" s="1">
        <v>500</v>
      </c>
      <c r="M271" s="1">
        <f t="shared" si="329"/>
        <v>62144</v>
      </c>
      <c r="N271" s="1">
        <v>4000</v>
      </c>
      <c r="O271" s="1">
        <v>0</v>
      </c>
      <c r="P271" s="1">
        <f t="shared" si="330"/>
        <v>200</v>
      </c>
      <c r="Q271" s="1">
        <f t="shared" si="331"/>
        <v>57944</v>
      </c>
      <c r="R271" s="1">
        <v>50200</v>
      </c>
      <c r="S271" s="1">
        <f t="shared" si="332"/>
        <v>5020</v>
      </c>
      <c r="T271" s="1">
        <f t="shared" si="333"/>
        <v>6024</v>
      </c>
      <c r="U271" s="1">
        <v>400</v>
      </c>
      <c r="V271" s="1">
        <v>500</v>
      </c>
      <c r="W271" s="1">
        <f t="shared" si="334"/>
        <v>62144</v>
      </c>
      <c r="X271" s="1">
        <v>4000</v>
      </c>
      <c r="Y271" s="1">
        <v>0</v>
      </c>
      <c r="Z271" s="1">
        <f t="shared" si="335"/>
        <v>200</v>
      </c>
      <c r="AA271" s="1">
        <f t="shared" si="336"/>
        <v>57944</v>
      </c>
      <c r="AB271" s="1">
        <v>50200</v>
      </c>
      <c r="AC271" s="1">
        <f t="shared" si="337"/>
        <v>7028.0000000000009</v>
      </c>
      <c r="AD271" s="1">
        <f t="shared" si="338"/>
        <v>6024</v>
      </c>
      <c r="AE271" s="1">
        <v>400</v>
      </c>
      <c r="AF271" s="1">
        <v>500</v>
      </c>
      <c r="AG271" s="1">
        <f t="shared" si="339"/>
        <v>64152</v>
      </c>
      <c r="AH271" s="1">
        <v>4000</v>
      </c>
      <c r="AI271" s="1">
        <v>0</v>
      </c>
      <c r="AJ271" s="1">
        <f t="shared" si="340"/>
        <v>200</v>
      </c>
      <c r="AK271" s="1">
        <f t="shared" si="341"/>
        <v>59952</v>
      </c>
      <c r="AL271" s="1">
        <v>50200</v>
      </c>
      <c r="AM271" s="1">
        <f t="shared" si="342"/>
        <v>7028.0000000000009</v>
      </c>
      <c r="AN271" s="1">
        <f t="shared" si="343"/>
        <v>6024</v>
      </c>
      <c r="AO271" s="1">
        <v>400</v>
      </c>
      <c r="AP271" s="1">
        <v>500</v>
      </c>
      <c r="AQ271" s="1">
        <f t="shared" si="344"/>
        <v>64152</v>
      </c>
      <c r="AR271" s="1">
        <v>4000</v>
      </c>
      <c r="AS271" s="1">
        <v>0</v>
      </c>
      <c r="AT271" s="1">
        <f t="shared" si="345"/>
        <v>200</v>
      </c>
      <c r="AU271" s="1">
        <f t="shared" si="346"/>
        <v>59952</v>
      </c>
      <c r="AV271" s="1">
        <v>51700</v>
      </c>
      <c r="AW271" s="1">
        <f t="shared" si="347"/>
        <v>7238.0000000000009</v>
      </c>
      <c r="AX271" s="1">
        <f t="shared" si="348"/>
        <v>2008</v>
      </c>
      <c r="AY271" s="1">
        <f t="shared" si="349"/>
        <v>6204</v>
      </c>
      <c r="AZ271" s="1">
        <v>400</v>
      </c>
      <c r="BA271" s="1">
        <v>500</v>
      </c>
      <c r="BB271" s="1">
        <f t="shared" si="350"/>
        <v>68050</v>
      </c>
      <c r="BC271" s="1">
        <v>4000</v>
      </c>
      <c r="BD271" s="1">
        <v>0</v>
      </c>
      <c r="BE271" s="1">
        <f t="shared" si="351"/>
        <v>200</v>
      </c>
      <c r="BF271" s="1">
        <f t="shared" si="352"/>
        <v>63850</v>
      </c>
      <c r="BG271" s="1">
        <v>51700</v>
      </c>
      <c r="BH271" s="1">
        <f t="shared" si="353"/>
        <v>7238.0000000000009</v>
      </c>
      <c r="BI271" s="1">
        <f t="shared" si="354"/>
        <v>6204</v>
      </c>
      <c r="BJ271" s="1">
        <v>400</v>
      </c>
      <c r="BK271" s="1">
        <v>500</v>
      </c>
      <c r="BL271" s="1">
        <f t="shared" si="355"/>
        <v>66042</v>
      </c>
      <c r="BM271" s="1">
        <v>4000</v>
      </c>
      <c r="BN271" s="1">
        <v>0</v>
      </c>
      <c r="BO271" s="1">
        <f t="shared" si="356"/>
        <v>200</v>
      </c>
      <c r="BP271" s="1">
        <f t="shared" si="357"/>
        <v>61842</v>
      </c>
      <c r="BQ271" s="1">
        <v>51700</v>
      </c>
      <c r="BR271" s="1">
        <f t="shared" si="358"/>
        <v>7238.0000000000009</v>
      </c>
      <c r="BS271" s="1">
        <f t="shared" si="359"/>
        <v>6204</v>
      </c>
      <c r="BT271" s="1">
        <v>400</v>
      </c>
      <c r="BU271" s="1">
        <v>500</v>
      </c>
      <c r="BV271" s="1">
        <f t="shared" si="360"/>
        <v>66042</v>
      </c>
      <c r="BW271" s="1">
        <v>4000</v>
      </c>
      <c r="BX271" s="1">
        <v>0</v>
      </c>
      <c r="BY271" s="1">
        <f t="shared" si="361"/>
        <v>200</v>
      </c>
      <c r="BZ271" s="1">
        <f t="shared" si="362"/>
        <v>61842</v>
      </c>
      <c r="CA271" s="1">
        <v>51700</v>
      </c>
      <c r="CB271" s="1">
        <f t="shared" si="363"/>
        <v>7238.0000000000009</v>
      </c>
      <c r="CC271" s="1">
        <f t="shared" si="364"/>
        <v>6204</v>
      </c>
      <c r="CD271" s="1">
        <v>400</v>
      </c>
      <c r="CE271" s="1">
        <v>500</v>
      </c>
      <c r="CF271" s="1">
        <f t="shared" si="365"/>
        <v>66042</v>
      </c>
      <c r="CG271" s="1">
        <v>4000</v>
      </c>
      <c r="CH271" s="1">
        <v>0</v>
      </c>
      <c r="CI271" s="1">
        <f t="shared" si="366"/>
        <v>200</v>
      </c>
      <c r="CJ271" s="1">
        <f t="shared" si="367"/>
        <v>61842</v>
      </c>
      <c r="CK271" s="1">
        <v>51700</v>
      </c>
      <c r="CL271" s="1">
        <f t="shared" si="368"/>
        <v>7238.0000000000009</v>
      </c>
      <c r="CM271" s="1">
        <f t="shared" si="369"/>
        <v>6204</v>
      </c>
      <c r="CN271" s="1">
        <v>400</v>
      </c>
      <c r="CO271" s="1">
        <v>500</v>
      </c>
      <c r="CP271" s="1">
        <f t="shared" si="370"/>
        <v>66042</v>
      </c>
      <c r="CQ271" s="1">
        <v>4000</v>
      </c>
      <c r="CR271" s="1">
        <v>0</v>
      </c>
      <c r="CS271" s="1">
        <f t="shared" si="371"/>
        <v>200</v>
      </c>
      <c r="CT271" s="1">
        <f t="shared" si="372"/>
        <v>61842</v>
      </c>
      <c r="CU271" s="1">
        <v>51700</v>
      </c>
      <c r="CV271" s="1">
        <f t="shared" si="373"/>
        <v>7238.0000000000009</v>
      </c>
      <c r="CW271" s="1">
        <f t="shared" si="374"/>
        <v>6204</v>
      </c>
      <c r="CX271" s="1">
        <v>400</v>
      </c>
      <c r="CY271" s="1">
        <v>500</v>
      </c>
      <c r="CZ271" s="1">
        <f t="shared" si="375"/>
        <v>66042</v>
      </c>
      <c r="DA271" s="1">
        <v>4000</v>
      </c>
      <c r="DB271" s="1">
        <v>0</v>
      </c>
      <c r="DC271" s="1">
        <f t="shared" si="376"/>
        <v>200</v>
      </c>
      <c r="DD271" s="1">
        <f t="shared" si="377"/>
        <v>61842</v>
      </c>
      <c r="DE271" s="1">
        <v>51700</v>
      </c>
      <c r="DF271" s="1">
        <f t="shared" si="378"/>
        <v>7238.0000000000009</v>
      </c>
      <c r="DG271" s="1">
        <f t="shared" si="379"/>
        <v>6204</v>
      </c>
      <c r="DH271" s="1">
        <v>400</v>
      </c>
      <c r="DI271" s="1">
        <v>500</v>
      </c>
      <c r="DJ271" s="1">
        <f t="shared" si="380"/>
        <v>66042</v>
      </c>
      <c r="DK271" s="1">
        <v>4000</v>
      </c>
      <c r="DL271" s="1">
        <v>0</v>
      </c>
      <c r="DM271" s="1">
        <f t="shared" si="381"/>
        <v>200</v>
      </c>
      <c r="DN271" s="1">
        <f t="shared" si="382"/>
        <v>61842</v>
      </c>
      <c r="DO271" s="1">
        <v>51700</v>
      </c>
      <c r="DP271" s="1">
        <f t="shared" si="383"/>
        <v>7238.0000000000009</v>
      </c>
      <c r="DQ271" s="1">
        <f t="shared" si="384"/>
        <v>6204</v>
      </c>
      <c r="DR271" s="1">
        <v>400</v>
      </c>
      <c r="DS271" s="1">
        <v>500</v>
      </c>
      <c r="DT271" s="1">
        <f t="shared" si="385"/>
        <v>66042</v>
      </c>
      <c r="DU271" s="1">
        <v>4000</v>
      </c>
      <c r="DV271" s="1">
        <v>0</v>
      </c>
      <c r="DW271" s="1">
        <f t="shared" si="386"/>
        <v>200</v>
      </c>
      <c r="DX271" s="1">
        <f t="shared" si="387"/>
        <v>61842</v>
      </c>
      <c r="DY271" s="1">
        <f t="shared" si="388"/>
        <v>782936</v>
      </c>
      <c r="DZ271" s="1">
        <f t="shared" si="320"/>
        <v>2400</v>
      </c>
      <c r="EA271" s="1">
        <f t="shared" si="321"/>
        <v>50000</v>
      </c>
      <c r="EB271" s="1">
        <v>0</v>
      </c>
      <c r="EC271" s="1">
        <f t="shared" si="322"/>
        <v>730536</v>
      </c>
      <c r="ED271" s="1">
        <f t="shared" si="323"/>
        <v>48000</v>
      </c>
      <c r="EE271" s="1">
        <f t="shared" si="324"/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  <c r="EK271" s="1">
        <v>0</v>
      </c>
      <c r="EL271" s="1">
        <v>0</v>
      </c>
      <c r="EM271" s="1">
        <v>0</v>
      </c>
      <c r="EN271" s="1">
        <v>0</v>
      </c>
      <c r="EO271" s="1">
        <v>0</v>
      </c>
      <c r="EP271" s="1">
        <f t="shared" si="325"/>
        <v>48000</v>
      </c>
      <c r="EQ271" s="1">
        <f t="shared" si="389"/>
        <v>48000</v>
      </c>
      <c r="ER271" s="1">
        <f t="shared" si="326"/>
        <v>682536</v>
      </c>
      <c r="ES271" s="1">
        <v>0</v>
      </c>
      <c r="ET271" s="1">
        <v>0</v>
      </c>
      <c r="EU271" s="1">
        <v>0</v>
      </c>
      <c r="EV271" s="1">
        <v>0</v>
      </c>
      <c r="EW271" s="1">
        <v>0</v>
      </c>
      <c r="EX271" s="1">
        <v>0</v>
      </c>
      <c r="EY271" s="1">
        <v>0</v>
      </c>
      <c r="EZ271" s="1">
        <f t="shared" si="390"/>
        <v>0</v>
      </c>
      <c r="FA271" s="1">
        <f t="shared" si="391"/>
        <v>682536</v>
      </c>
      <c r="FB271" s="1">
        <f t="shared" si="392"/>
        <v>12500</v>
      </c>
      <c r="FC271" s="1">
        <f t="shared" si="393"/>
        <v>18254</v>
      </c>
      <c r="FD271" s="1">
        <f t="shared" si="394"/>
        <v>30754</v>
      </c>
      <c r="FE271" s="1">
        <f t="shared" si="395"/>
        <v>30754</v>
      </c>
      <c r="FF271" s="1">
        <f t="shared" si="396"/>
        <v>1230.1600000000001</v>
      </c>
      <c r="FG271" s="1">
        <f t="shared" si="397"/>
        <v>31984</v>
      </c>
      <c r="FH271" s="1">
        <v>0</v>
      </c>
      <c r="FI271" s="1">
        <f t="shared" si="398"/>
        <v>31984</v>
      </c>
      <c r="FJ271" s="1" t="b">
        <f t="shared" si="399"/>
        <v>1</v>
      </c>
    </row>
    <row r="272" spans="1:166" customFormat="1" hidden="1" x14ac:dyDescent="0.25">
      <c r="A272">
        <f>_xlfn.AGGREGATE(3,5,$B$2:B272)</f>
        <v>132</v>
      </c>
      <c r="B272" t="s">
        <v>664</v>
      </c>
      <c r="C272" t="s">
        <v>665</v>
      </c>
      <c r="D272" t="s">
        <v>837</v>
      </c>
      <c r="E272" t="s">
        <v>846</v>
      </c>
      <c r="F272">
        <v>0</v>
      </c>
      <c r="G272">
        <v>0</v>
      </c>
      <c r="H272">
        <v>28900</v>
      </c>
      <c r="I272">
        <f t="shared" si="327"/>
        <v>2890</v>
      </c>
      <c r="J272">
        <f t="shared" si="328"/>
        <v>3468</v>
      </c>
      <c r="K272">
        <v>0</v>
      </c>
      <c r="L272">
        <v>500</v>
      </c>
      <c r="M272">
        <f t="shared" si="329"/>
        <v>35758</v>
      </c>
      <c r="N272">
        <v>0</v>
      </c>
      <c r="O272">
        <v>0</v>
      </c>
      <c r="P272">
        <f t="shared" si="330"/>
        <v>150</v>
      </c>
      <c r="Q272">
        <f t="shared" si="331"/>
        <v>35608</v>
      </c>
      <c r="R272">
        <v>28900</v>
      </c>
      <c r="S272">
        <f t="shared" si="332"/>
        <v>2890</v>
      </c>
      <c r="T272">
        <f t="shared" si="333"/>
        <v>3468</v>
      </c>
      <c r="U272">
        <v>0</v>
      </c>
      <c r="V272">
        <v>500</v>
      </c>
      <c r="W272">
        <f t="shared" si="334"/>
        <v>35758</v>
      </c>
      <c r="X272">
        <v>0</v>
      </c>
      <c r="Y272">
        <v>0</v>
      </c>
      <c r="Z272">
        <f t="shared" si="335"/>
        <v>150</v>
      </c>
      <c r="AA272">
        <f t="shared" si="336"/>
        <v>35608</v>
      </c>
      <c r="AB272">
        <v>28900</v>
      </c>
      <c r="AC272">
        <f t="shared" si="337"/>
        <v>4046.0000000000005</v>
      </c>
      <c r="AD272">
        <f t="shared" si="338"/>
        <v>3468</v>
      </c>
      <c r="AE272">
        <v>0</v>
      </c>
      <c r="AF272">
        <v>500</v>
      </c>
      <c r="AG272">
        <f t="shared" si="339"/>
        <v>36914</v>
      </c>
      <c r="AH272">
        <v>0</v>
      </c>
      <c r="AI272">
        <v>0</v>
      </c>
      <c r="AJ272">
        <f t="shared" si="340"/>
        <v>150</v>
      </c>
      <c r="AK272">
        <f t="shared" si="341"/>
        <v>36764</v>
      </c>
      <c r="AL272">
        <v>28900</v>
      </c>
      <c r="AM272">
        <f t="shared" si="342"/>
        <v>4046.0000000000005</v>
      </c>
      <c r="AN272">
        <f t="shared" si="343"/>
        <v>3468</v>
      </c>
      <c r="AO272">
        <v>0</v>
      </c>
      <c r="AP272">
        <v>500</v>
      </c>
      <c r="AQ272">
        <f t="shared" si="344"/>
        <v>36914</v>
      </c>
      <c r="AR272">
        <v>0</v>
      </c>
      <c r="AS272">
        <v>0</v>
      </c>
      <c r="AT272">
        <f t="shared" si="345"/>
        <v>150</v>
      </c>
      <c r="AU272">
        <f t="shared" si="346"/>
        <v>36764</v>
      </c>
      <c r="AV272">
        <v>29800</v>
      </c>
      <c r="AW272">
        <f t="shared" si="347"/>
        <v>4172</v>
      </c>
      <c r="AX272">
        <f t="shared" si="348"/>
        <v>1156</v>
      </c>
      <c r="AY272">
        <f t="shared" si="349"/>
        <v>3576</v>
      </c>
      <c r="AZ272">
        <v>0</v>
      </c>
      <c r="BA272">
        <v>500</v>
      </c>
      <c r="BB272">
        <f t="shared" si="350"/>
        <v>39204</v>
      </c>
      <c r="BC272">
        <v>0</v>
      </c>
      <c r="BD272">
        <v>0</v>
      </c>
      <c r="BE272">
        <f t="shared" si="351"/>
        <v>150</v>
      </c>
      <c r="BF272">
        <f t="shared" si="352"/>
        <v>39054</v>
      </c>
      <c r="BG272">
        <v>29800</v>
      </c>
      <c r="BH272">
        <f t="shared" si="353"/>
        <v>4172</v>
      </c>
      <c r="BI272">
        <f t="shared" si="354"/>
        <v>3576</v>
      </c>
      <c r="BJ272">
        <v>0</v>
      </c>
      <c r="BK272">
        <v>500</v>
      </c>
      <c r="BL272">
        <f t="shared" si="355"/>
        <v>38048</v>
      </c>
      <c r="BM272">
        <v>0</v>
      </c>
      <c r="BN272">
        <v>0</v>
      </c>
      <c r="BO272">
        <f t="shared" si="356"/>
        <v>150</v>
      </c>
      <c r="BP272">
        <f t="shared" si="357"/>
        <v>37898</v>
      </c>
      <c r="BQ272">
        <v>29800</v>
      </c>
      <c r="BR272">
        <f t="shared" si="358"/>
        <v>4172</v>
      </c>
      <c r="BS272">
        <f t="shared" si="359"/>
        <v>3576</v>
      </c>
      <c r="BT272">
        <v>0</v>
      </c>
      <c r="BU272">
        <v>500</v>
      </c>
      <c r="BV272">
        <f t="shared" si="360"/>
        <v>38048</v>
      </c>
      <c r="BW272">
        <v>0</v>
      </c>
      <c r="BX272">
        <v>0</v>
      </c>
      <c r="BY272">
        <f t="shared" si="361"/>
        <v>150</v>
      </c>
      <c r="BZ272">
        <f t="shared" si="362"/>
        <v>37898</v>
      </c>
      <c r="CA272">
        <v>29800</v>
      </c>
      <c r="CB272">
        <f t="shared" si="363"/>
        <v>4172</v>
      </c>
      <c r="CC272">
        <f t="shared" si="364"/>
        <v>3576</v>
      </c>
      <c r="CD272">
        <v>0</v>
      </c>
      <c r="CE272">
        <v>500</v>
      </c>
      <c r="CF272">
        <f t="shared" si="365"/>
        <v>38048</v>
      </c>
      <c r="CG272">
        <v>0</v>
      </c>
      <c r="CH272">
        <v>0</v>
      </c>
      <c r="CI272">
        <f t="shared" si="366"/>
        <v>150</v>
      </c>
      <c r="CJ272">
        <f t="shared" si="367"/>
        <v>37898</v>
      </c>
      <c r="CK272">
        <v>29800</v>
      </c>
      <c r="CL272">
        <f t="shared" si="368"/>
        <v>4172</v>
      </c>
      <c r="CM272">
        <f t="shared" si="369"/>
        <v>3576</v>
      </c>
      <c r="CN272">
        <v>0</v>
      </c>
      <c r="CO272">
        <v>500</v>
      </c>
      <c r="CP272">
        <f t="shared" si="370"/>
        <v>38048</v>
      </c>
      <c r="CQ272">
        <v>0</v>
      </c>
      <c r="CR272">
        <v>0</v>
      </c>
      <c r="CS272">
        <f t="shared" si="371"/>
        <v>150</v>
      </c>
      <c r="CT272">
        <f t="shared" si="372"/>
        <v>37898</v>
      </c>
      <c r="CU272">
        <v>29800</v>
      </c>
      <c r="CV272">
        <f t="shared" si="373"/>
        <v>4172</v>
      </c>
      <c r="CW272">
        <f t="shared" si="374"/>
        <v>3576</v>
      </c>
      <c r="CX272">
        <v>0</v>
      </c>
      <c r="CY272">
        <v>500</v>
      </c>
      <c r="CZ272">
        <f t="shared" si="375"/>
        <v>38048</v>
      </c>
      <c r="DA272">
        <v>0</v>
      </c>
      <c r="DB272">
        <v>0</v>
      </c>
      <c r="DC272">
        <f t="shared" si="376"/>
        <v>150</v>
      </c>
      <c r="DD272">
        <f t="shared" si="377"/>
        <v>37898</v>
      </c>
      <c r="DE272">
        <v>29800</v>
      </c>
      <c r="DF272">
        <f t="shared" si="378"/>
        <v>4172</v>
      </c>
      <c r="DG272">
        <f t="shared" si="379"/>
        <v>3576</v>
      </c>
      <c r="DH272">
        <v>0</v>
      </c>
      <c r="DI272">
        <v>500</v>
      </c>
      <c r="DJ272">
        <f t="shared" si="380"/>
        <v>38048</v>
      </c>
      <c r="DK272">
        <v>0</v>
      </c>
      <c r="DL272">
        <v>0</v>
      </c>
      <c r="DM272">
        <f t="shared" si="381"/>
        <v>150</v>
      </c>
      <c r="DN272">
        <f t="shared" si="382"/>
        <v>37898</v>
      </c>
      <c r="DO272">
        <v>29800</v>
      </c>
      <c r="DP272">
        <f t="shared" si="383"/>
        <v>4172</v>
      </c>
      <c r="DQ272">
        <f t="shared" si="384"/>
        <v>3576</v>
      </c>
      <c r="DR272">
        <v>0</v>
      </c>
      <c r="DS272">
        <v>500</v>
      </c>
      <c r="DT272">
        <f t="shared" si="385"/>
        <v>38048</v>
      </c>
      <c r="DU272">
        <v>0</v>
      </c>
      <c r="DV272">
        <v>0</v>
      </c>
      <c r="DW272">
        <f t="shared" si="386"/>
        <v>150</v>
      </c>
      <c r="DX272">
        <f t="shared" si="387"/>
        <v>37898</v>
      </c>
      <c r="DY272">
        <f t="shared" si="388"/>
        <v>450884</v>
      </c>
      <c r="DZ272">
        <f t="shared" si="320"/>
        <v>1800</v>
      </c>
      <c r="EA272">
        <f t="shared" si="321"/>
        <v>50000</v>
      </c>
      <c r="EB272">
        <v>0</v>
      </c>
      <c r="EC272">
        <f t="shared" si="322"/>
        <v>399084</v>
      </c>
      <c r="ED272">
        <f t="shared" si="323"/>
        <v>0</v>
      </c>
      <c r="EE272">
        <f t="shared" si="324"/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f t="shared" si="325"/>
        <v>0</v>
      </c>
      <c r="EQ272">
        <f t="shared" si="389"/>
        <v>0</v>
      </c>
      <c r="ER272">
        <f t="shared" si="326"/>
        <v>399084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f t="shared" si="390"/>
        <v>0</v>
      </c>
      <c r="FA272">
        <f t="shared" si="391"/>
        <v>399084</v>
      </c>
      <c r="FB272">
        <f t="shared" si="392"/>
        <v>7454</v>
      </c>
      <c r="FC272">
        <f t="shared" si="393"/>
        <v>0</v>
      </c>
      <c r="FD272">
        <f t="shared" si="394"/>
        <v>7454</v>
      </c>
      <c r="FE272">
        <f t="shared" si="395"/>
        <v>0</v>
      </c>
      <c r="FF272">
        <f t="shared" si="396"/>
        <v>0</v>
      </c>
      <c r="FG272">
        <f t="shared" si="397"/>
        <v>0</v>
      </c>
      <c r="FH272">
        <v>0</v>
      </c>
      <c r="FI272">
        <f t="shared" si="398"/>
        <v>0</v>
      </c>
      <c r="FJ272" t="b">
        <f t="shared" si="399"/>
        <v>0</v>
      </c>
    </row>
    <row r="273" spans="1:166" x14ac:dyDescent="0.25">
      <c r="A273" s="1">
        <f>_xlfn.AGGREGATE(3,5,$B$2:B273)</f>
        <v>133</v>
      </c>
      <c r="B273" s="1" t="s">
        <v>666</v>
      </c>
      <c r="C273" s="1" t="s">
        <v>667</v>
      </c>
      <c r="D273" s="1" t="s">
        <v>838</v>
      </c>
      <c r="E273" s="1" t="s">
        <v>846</v>
      </c>
      <c r="F273" s="1">
        <v>0</v>
      </c>
      <c r="G273" s="1">
        <v>0</v>
      </c>
      <c r="H273" s="1">
        <v>45900</v>
      </c>
      <c r="I273" s="1">
        <f t="shared" si="327"/>
        <v>4590</v>
      </c>
      <c r="J273" s="1">
        <f t="shared" si="328"/>
        <v>5508</v>
      </c>
      <c r="K273" s="1">
        <v>400</v>
      </c>
      <c r="L273" s="1">
        <v>0</v>
      </c>
      <c r="M273" s="1">
        <f t="shared" si="329"/>
        <v>56398</v>
      </c>
      <c r="N273" s="1">
        <v>7000</v>
      </c>
      <c r="O273" s="1">
        <v>60</v>
      </c>
      <c r="P273" s="1">
        <f t="shared" si="330"/>
        <v>200</v>
      </c>
      <c r="Q273" s="1">
        <f t="shared" si="331"/>
        <v>49138</v>
      </c>
      <c r="R273" s="1">
        <v>45900</v>
      </c>
      <c r="S273" s="1">
        <f t="shared" si="332"/>
        <v>4590</v>
      </c>
      <c r="T273" s="1">
        <f t="shared" si="333"/>
        <v>5508</v>
      </c>
      <c r="U273" s="1">
        <v>400</v>
      </c>
      <c r="V273" s="1">
        <v>0</v>
      </c>
      <c r="W273" s="1">
        <f t="shared" si="334"/>
        <v>56398</v>
      </c>
      <c r="X273" s="1">
        <v>7000</v>
      </c>
      <c r="Y273" s="1">
        <v>60</v>
      </c>
      <c r="Z273" s="1">
        <f t="shared" si="335"/>
        <v>200</v>
      </c>
      <c r="AA273" s="1">
        <f t="shared" si="336"/>
        <v>49138</v>
      </c>
      <c r="AB273" s="1">
        <v>45900</v>
      </c>
      <c r="AC273" s="1">
        <f t="shared" si="337"/>
        <v>6426.0000000000009</v>
      </c>
      <c r="AD273" s="1">
        <f t="shared" si="338"/>
        <v>5508</v>
      </c>
      <c r="AE273" s="1">
        <v>400</v>
      </c>
      <c r="AF273" s="1">
        <v>0</v>
      </c>
      <c r="AG273" s="1">
        <f t="shared" si="339"/>
        <v>58234</v>
      </c>
      <c r="AH273" s="1">
        <v>7000</v>
      </c>
      <c r="AI273" s="1">
        <v>60</v>
      </c>
      <c r="AJ273" s="1">
        <f t="shared" si="340"/>
        <v>200</v>
      </c>
      <c r="AK273" s="1">
        <f t="shared" si="341"/>
        <v>50974</v>
      </c>
      <c r="AL273" s="1">
        <v>45900</v>
      </c>
      <c r="AM273" s="1">
        <f t="shared" si="342"/>
        <v>6426.0000000000009</v>
      </c>
      <c r="AN273" s="1">
        <f t="shared" si="343"/>
        <v>5508</v>
      </c>
      <c r="AO273" s="1">
        <v>400</v>
      </c>
      <c r="AP273" s="1">
        <v>0</v>
      </c>
      <c r="AQ273" s="1">
        <f t="shared" si="344"/>
        <v>58234</v>
      </c>
      <c r="AR273" s="1">
        <v>7000</v>
      </c>
      <c r="AS273" s="1">
        <v>60</v>
      </c>
      <c r="AT273" s="1">
        <f t="shared" si="345"/>
        <v>200</v>
      </c>
      <c r="AU273" s="1">
        <f t="shared" si="346"/>
        <v>50974</v>
      </c>
      <c r="AV273" s="1">
        <v>47300</v>
      </c>
      <c r="AW273" s="1">
        <f t="shared" si="347"/>
        <v>6622.0000000000009</v>
      </c>
      <c r="AX273" s="1">
        <f t="shared" si="348"/>
        <v>1836</v>
      </c>
      <c r="AY273" s="1">
        <f t="shared" si="349"/>
        <v>5676</v>
      </c>
      <c r="AZ273" s="1">
        <v>400</v>
      </c>
      <c r="BA273" s="1">
        <v>0</v>
      </c>
      <c r="BB273" s="1">
        <f t="shared" si="350"/>
        <v>61834</v>
      </c>
      <c r="BC273" s="1">
        <v>7000</v>
      </c>
      <c r="BD273" s="1">
        <v>60</v>
      </c>
      <c r="BE273" s="1">
        <f t="shared" si="351"/>
        <v>200</v>
      </c>
      <c r="BF273" s="1">
        <f t="shared" si="352"/>
        <v>54574</v>
      </c>
      <c r="BG273" s="1">
        <v>47300</v>
      </c>
      <c r="BH273" s="1">
        <f t="shared" si="353"/>
        <v>6622.0000000000009</v>
      </c>
      <c r="BI273" s="1">
        <f t="shared" si="354"/>
        <v>5676</v>
      </c>
      <c r="BJ273" s="1">
        <v>400</v>
      </c>
      <c r="BK273" s="1">
        <v>0</v>
      </c>
      <c r="BL273" s="1">
        <f t="shared" si="355"/>
        <v>59998</v>
      </c>
      <c r="BM273" s="1">
        <v>7000</v>
      </c>
      <c r="BN273" s="1">
        <v>60</v>
      </c>
      <c r="BO273" s="1">
        <f t="shared" si="356"/>
        <v>200</v>
      </c>
      <c r="BP273" s="1">
        <f t="shared" si="357"/>
        <v>52738</v>
      </c>
      <c r="BQ273" s="1">
        <v>47300</v>
      </c>
      <c r="BR273" s="1">
        <f t="shared" si="358"/>
        <v>6622.0000000000009</v>
      </c>
      <c r="BS273" s="1">
        <f t="shared" si="359"/>
        <v>5676</v>
      </c>
      <c r="BT273" s="1">
        <v>400</v>
      </c>
      <c r="BU273" s="1">
        <v>0</v>
      </c>
      <c r="BV273" s="1">
        <f t="shared" si="360"/>
        <v>59998</v>
      </c>
      <c r="BW273" s="1">
        <v>7000</v>
      </c>
      <c r="BX273" s="1">
        <v>60</v>
      </c>
      <c r="BY273" s="1">
        <f t="shared" si="361"/>
        <v>200</v>
      </c>
      <c r="BZ273" s="1">
        <f t="shared" si="362"/>
        <v>52738</v>
      </c>
      <c r="CA273" s="1">
        <v>47300</v>
      </c>
      <c r="CB273" s="1">
        <f t="shared" si="363"/>
        <v>6622.0000000000009</v>
      </c>
      <c r="CC273" s="1">
        <f t="shared" si="364"/>
        <v>5676</v>
      </c>
      <c r="CD273" s="1">
        <v>400</v>
      </c>
      <c r="CE273" s="1">
        <v>0</v>
      </c>
      <c r="CF273" s="1">
        <f t="shared" si="365"/>
        <v>59998</v>
      </c>
      <c r="CG273" s="1">
        <v>7000</v>
      </c>
      <c r="CH273" s="1">
        <v>60</v>
      </c>
      <c r="CI273" s="1">
        <f t="shared" si="366"/>
        <v>200</v>
      </c>
      <c r="CJ273" s="1">
        <f t="shared" si="367"/>
        <v>52738</v>
      </c>
      <c r="CK273" s="1">
        <v>47300</v>
      </c>
      <c r="CL273" s="1">
        <f t="shared" si="368"/>
        <v>6622.0000000000009</v>
      </c>
      <c r="CM273" s="1">
        <f t="shared" si="369"/>
        <v>5676</v>
      </c>
      <c r="CN273" s="1">
        <v>400</v>
      </c>
      <c r="CO273" s="1">
        <v>0</v>
      </c>
      <c r="CP273" s="1">
        <f t="shared" si="370"/>
        <v>59998</v>
      </c>
      <c r="CQ273" s="1">
        <v>7000</v>
      </c>
      <c r="CR273" s="1">
        <v>60</v>
      </c>
      <c r="CS273" s="1">
        <f t="shared" si="371"/>
        <v>200</v>
      </c>
      <c r="CT273" s="1">
        <f t="shared" si="372"/>
        <v>52738</v>
      </c>
      <c r="CU273" s="1">
        <v>47300</v>
      </c>
      <c r="CV273" s="1">
        <f t="shared" si="373"/>
        <v>6622.0000000000009</v>
      </c>
      <c r="CW273" s="1">
        <f t="shared" si="374"/>
        <v>5676</v>
      </c>
      <c r="CX273" s="1">
        <v>400</v>
      </c>
      <c r="CY273" s="1">
        <v>0</v>
      </c>
      <c r="CZ273" s="1">
        <f t="shared" si="375"/>
        <v>59998</v>
      </c>
      <c r="DA273" s="1">
        <v>7000</v>
      </c>
      <c r="DB273" s="1">
        <v>60</v>
      </c>
      <c r="DC273" s="1">
        <f t="shared" si="376"/>
        <v>200</v>
      </c>
      <c r="DD273" s="1">
        <f t="shared" si="377"/>
        <v>52738</v>
      </c>
      <c r="DE273" s="1">
        <v>47300</v>
      </c>
      <c r="DF273" s="1">
        <f t="shared" si="378"/>
        <v>6622.0000000000009</v>
      </c>
      <c r="DG273" s="1">
        <f t="shared" si="379"/>
        <v>5676</v>
      </c>
      <c r="DH273" s="1">
        <v>400</v>
      </c>
      <c r="DI273" s="1">
        <v>0</v>
      </c>
      <c r="DJ273" s="1">
        <f t="shared" si="380"/>
        <v>59998</v>
      </c>
      <c r="DK273" s="1">
        <v>7000</v>
      </c>
      <c r="DL273" s="1">
        <v>60</v>
      </c>
      <c r="DM273" s="1">
        <f t="shared" si="381"/>
        <v>200</v>
      </c>
      <c r="DN273" s="1">
        <f t="shared" si="382"/>
        <v>52738</v>
      </c>
      <c r="DO273" s="1">
        <v>47300</v>
      </c>
      <c r="DP273" s="1">
        <f t="shared" si="383"/>
        <v>6622.0000000000009</v>
      </c>
      <c r="DQ273" s="1">
        <f t="shared" si="384"/>
        <v>5676</v>
      </c>
      <c r="DR273" s="1">
        <v>400</v>
      </c>
      <c r="DS273" s="1">
        <v>0</v>
      </c>
      <c r="DT273" s="1">
        <f t="shared" si="385"/>
        <v>59998</v>
      </c>
      <c r="DU273" s="1">
        <v>7000</v>
      </c>
      <c r="DV273" s="1">
        <v>60</v>
      </c>
      <c r="DW273" s="1">
        <f t="shared" si="386"/>
        <v>200</v>
      </c>
      <c r="DX273" s="1">
        <f t="shared" si="387"/>
        <v>52738</v>
      </c>
      <c r="DY273" s="1">
        <f t="shared" si="388"/>
        <v>711084</v>
      </c>
      <c r="DZ273" s="1">
        <f t="shared" si="320"/>
        <v>2400</v>
      </c>
      <c r="EA273" s="1">
        <f t="shared" si="321"/>
        <v>50000</v>
      </c>
      <c r="EB273" s="1">
        <v>0</v>
      </c>
      <c r="EC273" s="1">
        <f t="shared" si="322"/>
        <v>658684</v>
      </c>
      <c r="ED273" s="1">
        <f t="shared" si="323"/>
        <v>84000</v>
      </c>
      <c r="EE273" s="1">
        <f t="shared" si="324"/>
        <v>720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  <c r="EK273" s="1">
        <v>0</v>
      </c>
      <c r="EL273" s="1">
        <v>0</v>
      </c>
      <c r="EM273" s="1">
        <v>0</v>
      </c>
      <c r="EN273" s="1">
        <v>0</v>
      </c>
      <c r="EO273" s="1">
        <v>0</v>
      </c>
      <c r="EP273" s="1">
        <f t="shared" si="325"/>
        <v>84720</v>
      </c>
      <c r="EQ273" s="1">
        <f t="shared" si="389"/>
        <v>84720</v>
      </c>
      <c r="ER273" s="1">
        <f t="shared" si="326"/>
        <v>573964</v>
      </c>
      <c r="ES273" s="1">
        <v>0</v>
      </c>
      <c r="ET273" s="1">
        <v>0</v>
      </c>
      <c r="EU273" s="1">
        <v>0</v>
      </c>
      <c r="EV273" s="1">
        <v>0</v>
      </c>
      <c r="EW273" s="1">
        <v>0</v>
      </c>
      <c r="EX273" s="1">
        <v>0</v>
      </c>
      <c r="EY273" s="1">
        <v>0</v>
      </c>
      <c r="EZ273" s="1">
        <f t="shared" si="390"/>
        <v>0</v>
      </c>
      <c r="FA273" s="1">
        <f t="shared" si="391"/>
        <v>573964</v>
      </c>
      <c r="FB273" s="1">
        <f t="shared" si="392"/>
        <v>12500</v>
      </c>
      <c r="FC273" s="1">
        <f t="shared" si="393"/>
        <v>7396</v>
      </c>
      <c r="FD273" s="1">
        <f t="shared" si="394"/>
        <v>19896</v>
      </c>
      <c r="FE273" s="1">
        <f t="shared" si="395"/>
        <v>19896</v>
      </c>
      <c r="FF273" s="1">
        <f t="shared" si="396"/>
        <v>795.84</v>
      </c>
      <c r="FG273" s="1">
        <f t="shared" si="397"/>
        <v>20692</v>
      </c>
      <c r="FH273" s="1">
        <v>0</v>
      </c>
      <c r="FI273" s="1">
        <f t="shared" si="398"/>
        <v>20692</v>
      </c>
      <c r="FJ273" s="1" t="b">
        <f t="shared" si="399"/>
        <v>1</v>
      </c>
    </row>
    <row r="274" spans="1:166" customFormat="1" hidden="1" x14ac:dyDescent="0.25">
      <c r="A274">
        <f>_xlfn.AGGREGATE(3,5,$B$2:B274)</f>
        <v>133</v>
      </c>
      <c r="B274" t="s">
        <v>668</v>
      </c>
      <c r="C274" t="s">
        <v>669</v>
      </c>
      <c r="D274" t="s">
        <v>838</v>
      </c>
      <c r="E274" t="s">
        <v>847</v>
      </c>
      <c r="F274">
        <v>0</v>
      </c>
      <c r="G274">
        <v>0</v>
      </c>
      <c r="H274">
        <v>48700</v>
      </c>
      <c r="I274">
        <f t="shared" si="327"/>
        <v>4870</v>
      </c>
      <c r="J274">
        <f t="shared" si="328"/>
        <v>5844</v>
      </c>
      <c r="K274">
        <v>0</v>
      </c>
      <c r="L274">
        <v>500</v>
      </c>
      <c r="M274">
        <f t="shared" si="329"/>
        <v>59914</v>
      </c>
      <c r="N274">
        <v>5000</v>
      </c>
      <c r="O274">
        <v>0</v>
      </c>
      <c r="P274">
        <f t="shared" si="330"/>
        <v>200</v>
      </c>
      <c r="Q274">
        <f t="shared" si="331"/>
        <v>54714</v>
      </c>
      <c r="R274">
        <v>48700</v>
      </c>
      <c r="S274">
        <f t="shared" si="332"/>
        <v>4870</v>
      </c>
      <c r="T274">
        <f t="shared" si="333"/>
        <v>5844</v>
      </c>
      <c r="U274">
        <v>0</v>
      </c>
      <c r="V274">
        <v>500</v>
      </c>
      <c r="W274">
        <f t="shared" si="334"/>
        <v>59914</v>
      </c>
      <c r="X274">
        <v>5000</v>
      </c>
      <c r="Y274">
        <v>0</v>
      </c>
      <c r="Z274">
        <f t="shared" si="335"/>
        <v>200</v>
      </c>
      <c r="AA274">
        <f t="shared" si="336"/>
        <v>54714</v>
      </c>
      <c r="AB274">
        <v>48700</v>
      </c>
      <c r="AC274">
        <f t="shared" si="337"/>
        <v>6818.0000000000009</v>
      </c>
      <c r="AD274">
        <f t="shared" si="338"/>
        <v>5844</v>
      </c>
      <c r="AE274">
        <v>0</v>
      </c>
      <c r="AF274">
        <v>500</v>
      </c>
      <c r="AG274">
        <f t="shared" si="339"/>
        <v>61862</v>
      </c>
      <c r="AH274">
        <v>5000</v>
      </c>
      <c r="AI274">
        <v>0</v>
      </c>
      <c r="AJ274">
        <f t="shared" si="340"/>
        <v>200</v>
      </c>
      <c r="AK274">
        <f t="shared" si="341"/>
        <v>56662</v>
      </c>
      <c r="AL274">
        <v>48700</v>
      </c>
      <c r="AM274">
        <f t="shared" si="342"/>
        <v>6818.0000000000009</v>
      </c>
      <c r="AN274">
        <f t="shared" si="343"/>
        <v>5844</v>
      </c>
      <c r="AO274">
        <v>0</v>
      </c>
      <c r="AP274">
        <v>500</v>
      </c>
      <c r="AQ274">
        <f t="shared" si="344"/>
        <v>61862</v>
      </c>
      <c r="AR274">
        <v>5000</v>
      </c>
      <c r="AS274">
        <v>0</v>
      </c>
      <c r="AT274">
        <f t="shared" si="345"/>
        <v>200</v>
      </c>
      <c r="AU274">
        <f t="shared" si="346"/>
        <v>56662</v>
      </c>
      <c r="AV274">
        <v>50200</v>
      </c>
      <c r="AW274">
        <f t="shared" si="347"/>
        <v>7028.0000000000009</v>
      </c>
      <c r="AX274">
        <f t="shared" si="348"/>
        <v>1948</v>
      </c>
      <c r="AY274">
        <f t="shared" si="349"/>
        <v>6024</v>
      </c>
      <c r="AZ274">
        <v>0</v>
      </c>
      <c r="BA274">
        <v>500</v>
      </c>
      <c r="BB274">
        <f t="shared" si="350"/>
        <v>65700</v>
      </c>
      <c r="BC274">
        <v>5000</v>
      </c>
      <c r="BD274">
        <v>0</v>
      </c>
      <c r="BE274">
        <f t="shared" si="351"/>
        <v>200</v>
      </c>
      <c r="BF274">
        <f t="shared" si="352"/>
        <v>60500</v>
      </c>
      <c r="BG274">
        <v>50200</v>
      </c>
      <c r="BH274">
        <f t="shared" si="353"/>
        <v>7028.0000000000009</v>
      </c>
      <c r="BI274">
        <f t="shared" si="354"/>
        <v>6024</v>
      </c>
      <c r="BJ274">
        <v>0</v>
      </c>
      <c r="BK274">
        <v>500</v>
      </c>
      <c r="BL274">
        <f t="shared" si="355"/>
        <v>63752</v>
      </c>
      <c r="BM274">
        <v>5000</v>
      </c>
      <c r="BN274">
        <v>0</v>
      </c>
      <c r="BO274">
        <f t="shared" si="356"/>
        <v>200</v>
      </c>
      <c r="BP274">
        <f t="shared" si="357"/>
        <v>58552</v>
      </c>
      <c r="BQ274">
        <v>50200</v>
      </c>
      <c r="BR274">
        <f t="shared" si="358"/>
        <v>7028.0000000000009</v>
      </c>
      <c r="BS274">
        <f t="shared" si="359"/>
        <v>6024</v>
      </c>
      <c r="BT274">
        <v>0</v>
      </c>
      <c r="BU274">
        <v>500</v>
      </c>
      <c r="BV274">
        <f t="shared" si="360"/>
        <v>63752</v>
      </c>
      <c r="BW274">
        <v>5000</v>
      </c>
      <c r="BX274">
        <v>0</v>
      </c>
      <c r="BY274">
        <f t="shared" si="361"/>
        <v>200</v>
      </c>
      <c r="BZ274">
        <f t="shared" si="362"/>
        <v>58552</v>
      </c>
      <c r="CA274">
        <v>50200</v>
      </c>
      <c r="CB274">
        <f t="shared" si="363"/>
        <v>7028.0000000000009</v>
      </c>
      <c r="CC274">
        <f t="shared" si="364"/>
        <v>6024</v>
      </c>
      <c r="CD274">
        <v>0</v>
      </c>
      <c r="CE274">
        <v>500</v>
      </c>
      <c r="CF274">
        <f t="shared" si="365"/>
        <v>63752</v>
      </c>
      <c r="CG274">
        <v>5000</v>
      </c>
      <c r="CH274">
        <v>0</v>
      </c>
      <c r="CI274">
        <f t="shared" si="366"/>
        <v>200</v>
      </c>
      <c r="CJ274">
        <f t="shared" si="367"/>
        <v>58552</v>
      </c>
      <c r="CK274">
        <v>50200</v>
      </c>
      <c r="CL274">
        <f t="shared" si="368"/>
        <v>7028.0000000000009</v>
      </c>
      <c r="CM274">
        <f t="shared" si="369"/>
        <v>6024</v>
      </c>
      <c r="CN274">
        <v>0</v>
      </c>
      <c r="CO274">
        <v>500</v>
      </c>
      <c r="CP274">
        <f t="shared" si="370"/>
        <v>63752</v>
      </c>
      <c r="CQ274">
        <v>5000</v>
      </c>
      <c r="CR274">
        <v>0</v>
      </c>
      <c r="CS274">
        <f t="shared" si="371"/>
        <v>200</v>
      </c>
      <c r="CT274">
        <f t="shared" si="372"/>
        <v>58552</v>
      </c>
      <c r="CU274">
        <v>50200</v>
      </c>
      <c r="CV274">
        <f t="shared" si="373"/>
        <v>7028.0000000000009</v>
      </c>
      <c r="CW274">
        <f t="shared" si="374"/>
        <v>6024</v>
      </c>
      <c r="CX274">
        <v>0</v>
      </c>
      <c r="CY274">
        <v>500</v>
      </c>
      <c r="CZ274">
        <f t="shared" si="375"/>
        <v>63752</v>
      </c>
      <c r="DA274">
        <v>5000</v>
      </c>
      <c r="DB274">
        <v>0</v>
      </c>
      <c r="DC274">
        <f t="shared" si="376"/>
        <v>200</v>
      </c>
      <c r="DD274">
        <f t="shared" si="377"/>
        <v>58552</v>
      </c>
      <c r="DE274">
        <v>50200</v>
      </c>
      <c r="DF274">
        <f t="shared" si="378"/>
        <v>7028.0000000000009</v>
      </c>
      <c r="DG274">
        <f t="shared" si="379"/>
        <v>6024</v>
      </c>
      <c r="DH274">
        <v>0</v>
      </c>
      <c r="DI274">
        <v>500</v>
      </c>
      <c r="DJ274">
        <f t="shared" si="380"/>
        <v>63752</v>
      </c>
      <c r="DK274">
        <v>5000</v>
      </c>
      <c r="DL274">
        <v>0</v>
      </c>
      <c r="DM274">
        <f t="shared" si="381"/>
        <v>200</v>
      </c>
      <c r="DN274">
        <f t="shared" si="382"/>
        <v>58552</v>
      </c>
      <c r="DO274">
        <v>50200</v>
      </c>
      <c r="DP274">
        <f t="shared" si="383"/>
        <v>7028.0000000000009</v>
      </c>
      <c r="DQ274">
        <f t="shared" si="384"/>
        <v>6024</v>
      </c>
      <c r="DR274">
        <v>0</v>
      </c>
      <c r="DS274">
        <v>500</v>
      </c>
      <c r="DT274">
        <f t="shared" si="385"/>
        <v>63752</v>
      </c>
      <c r="DU274">
        <v>5000</v>
      </c>
      <c r="DV274">
        <v>0</v>
      </c>
      <c r="DW274">
        <f t="shared" si="386"/>
        <v>200</v>
      </c>
      <c r="DX274">
        <f t="shared" si="387"/>
        <v>58552</v>
      </c>
      <c r="DY274">
        <f t="shared" si="388"/>
        <v>755516</v>
      </c>
      <c r="DZ274">
        <f t="shared" si="320"/>
        <v>2400</v>
      </c>
      <c r="EA274">
        <f t="shared" si="321"/>
        <v>50000</v>
      </c>
      <c r="EB274">
        <v>0</v>
      </c>
      <c r="EC274">
        <f t="shared" si="322"/>
        <v>703116</v>
      </c>
      <c r="ED274">
        <f t="shared" si="323"/>
        <v>60000</v>
      </c>
      <c r="EE274">
        <f t="shared" si="324"/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f t="shared" si="325"/>
        <v>60000</v>
      </c>
      <c r="EQ274">
        <f t="shared" si="389"/>
        <v>60000</v>
      </c>
      <c r="ER274">
        <f t="shared" si="326"/>
        <v>643116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f t="shared" si="390"/>
        <v>0</v>
      </c>
      <c r="FA274">
        <f t="shared" si="391"/>
        <v>643116</v>
      </c>
      <c r="FB274">
        <f t="shared" si="392"/>
        <v>12500</v>
      </c>
      <c r="FC274">
        <f t="shared" si="393"/>
        <v>14312</v>
      </c>
      <c r="FD274">
        <f t="shared" si="394"/>
        <v>26812</v>
      </c>
      <c r="FE274">
        <f t="shared" si="395"/>
        <v>26812</v>
      </c>
      <c r="FF274">
        <f t="shared" si="396"/>
        <v>1072.48</v>
      </c>
      <c r="FG274">
        <f t="shared" si="397"/>
        <v>27884</v>
      </c>
      <c r="FH274">
        <v>0</v>
      </c>
      <c r="FI274">
        <f t="shared" si="398"/>
        <v>27884</v>
      </c>
      <c r="FJ274" t="b">
        <f t="shared" si="399"/>
        <v>1</v>
      </c>
    </row>
    <row r="275" spans="1:166" x14ac:dyDescent="0.25">
      <c r="A275" s="1">
        <f>_xlfn.AGGREGATE(3,5,$B$2:B275)</f>
        <v>134</v>
      </c>
      <c r="B275" s="1" t="s">
        <v>670</v>
      </c>
      <c r="C275" s="1" t="s">
        <v>671</v>
      </c>
      <c r="D275" s="1" t="s">
        <v>838</v>
      </c>
      <c r="E275" s="1" t="s">
        <v>846</v>
      </c>
      <c r="F275" s="1">
        <v>0</v>
      </c>
      <c r="G275" s="1">
        <v>6000</v>
      </c>
      <c r="H275" s="1">
        <v>32500</v>
      </c>
      <c r="I275" s="1">
        <f t="shared" si="327"/>
        <v>3250</v>
      </c>
      <c r="J275" s="1">
        <f t="shared" si="328"/>
        <v>3900</v>
      </c>
      <c r="K275" s="1">
        <v>0</v>
      </c>
      <c r="L275" s="1">
        <v>500</v>
      </c>
      <c r="M275" s="1">
        <f t="shared" si="329"/>
        <v>40150</v>
      </c>
      <c r="N275" s="1">
        <v>5000</v>
      </c>
      <c r="O275" s="1">
        <v>0</v>
      </c>
      <c r="P275" s="1">
        <f t="shared" si="330"/>
        <v>200</v>
      </c>
      <c r="Q275" s="1">
        <f t="shared" si="331"/>
        <v>34950</v>
      </c>
      <c r="R275" s="1">
        <v>32500</v>
      </c>
      <c r="S275" s="1">
        <f t="shared" si="332"/>
        <v>3250</v>
      </c>
      <c r="T275" s="1">
        <f t="shared" si="333"/>
        <v>3900</v>
      </c>
      <c r="U275" s="1">
        <v>0</v>
      </c>
      <c r="V275" s="1">
        <v>500</v>
      </c>
      <c r="W275" s="1">
        <f t="shared" si="334"/>
        <v>40150</v>
      </c>
      <c r="X275" s="1">
        <v>5000</v>
      </c>
      <c r="Y275" s="1">
        <v>0</v>
      </c>
      <c r="Z275" s="1">
        <f t="shared" si="335"/>
        <v>200</v>
      </c>
      <c r="AA275" s="1">
        <f t="shared" si="336"/>
        <v>34950</v>
      </c>
      <c r="AB275" s="1">
        <v>32500</v>
      </c>
      <c r="AC275" s="1">
        <f t="shared" si="337"/>
        <v>4550</v>
      </c>
      <c r="AD275" s="1">
        <f t="shared" si="338"/>
        <v>3900</v>
      </c>
      <c r="AE275" s="1">
        <v>0</v>
      </c>
      <c r="AF275" s="1">
        <v>500</v>
      </c>
      <c r="AG275" s="1">
        <f t="shared" si="339"/>
        <v>41450</v>
      </c>
      <c r="AH275" s="1">
        <v>5000</v>
      </c>
      <c r="AI275" s="1">
        <v>0</v>
      </c>
      <c r="AJ275" s="1">
        <f t="shared" si="340"/>
        <v>200</v>
      </c>
      <c r="AK275" s="1">
        <f t="shared" si="341"/>
        <v>36250</v>
      </c>
      <c r="AL275" s="1">
        <v>32500</v>
      </c>
      <c r="AM275" s="1">
        <f t="shared" si="342"/>
        <v>4550</v>
      </c>
      <c r="AN275" s="1">
        <f t="shared" si="343"/>
        <v>3900</v>
      </c>
      <c r="AO275" s="1">
        <v>0</v>
      </c>
      <c r="AP275" s="1">
        <v>500</v>
      </c>
      <c r="AQ275" s="1">
        <f t="shared" si="344"/>
        <v>41450</v>
      </c>
      <c r="AR275" s="1">
        <v>5000</v>
      </c>
      <c r="AS275" s="1">
        <v>0</v>
      </c>
      <c r="AT275" s="1">
        <f t="shared" si="345"/>
        <v>200</v>
      </c>
      <c r="AU275" s="1">
        <f t="shared" si="346"/>
        <v>36250</v>
      </c>
      <c r="AV275" s="1">
        <v>33500</v>
      </c>
      <c r="AW275" s="1">
        <f t="shared" si="347"/>
        <v>4690</v>
      </c>
      <c r="AX275" s="1">
        <f t="shared" si="348"/>
        <v>1300</v>
      </c>
      <c r="AY275" s="1">
        <f t="shared" si="349"/>
        <v>4020</v>
      </c>
      <c r="AZ275" s="1">
        <v>0</v>
      </c>
      <c r="BA275" s="1">
        <v>500</v>
      </c>
      <c r="BB275" s="1">
        <f t="shared" si="350"/>
        <v>44010</v>
      </c>
      <c r="BC275" s="1">
        <v>5000</v>
      </c>
      <c r="BD275" s="1">
        <v>0</v>
      </c>
      <c r="BE275" s="1">
        <f t="shared" si="351"/>
        <v>200</v>
      </c>
      <c r="BF275" s="1">
        <f t="shared" si="352"/>
        <v>38810</v>
      </c>
      <c r="BG275" s="1">
        <v>33500</v>
      </c>
      <c r="BH275" s="1">
        <f t="shared" si="353"/>
        <v>4690</v>
      </c>
      <c r="BI275" s="1">
        <f t="shared" si="354"/>
        <v>4020</v>
      </c>
      <c r="BJ275" s="1">
        <v>0</v>
      </c>
      <c r="BK275" s="1">
        <v>500</v>
      </c>
      <c r="BL275" s="1">
        <f t="shared" si="355"/>
        <v>42710</v>
      </c>
      <c r="BM275" s="1">
        <v>5000</v>
      </c>
      <c r="BN275" s="1">
        <v>0</v>
      </c>
      <c r="BO275" s="1">
        <f t="shared" si="356"/>
        <v>200</v>
      </c>
      <c r="BP275" s="1">
        <f t="shared" si="357"/>
        <v>37510</v>
      </c>
      <c r="BQ275" s="1">
        <v>33500</v>
      </c>
      <c r="BR275" s="1">
        <f t="shared" si="358"/>
        <v>4690</v>
      </c>
      <c r="BS275" s="1">
        <f t="shared" si="359"/>
        <v>4020</v>
      </c>
      <c r="BT275" s="1">
        <v>0</v>
      </c>
      <c r="BU275" s="1">
        <v>500</v>
      </c>
      <c r="BV275" s="1">
        <f t="shared" si="360"/>
        <v>42710</v>
      </c>
      <c r="BW275" s="1">
        <v>5000</v>
      </c>
      <c r="BX275" s="1">
        <v>0</v>
      </c>
      <c r="BY275" s="1">
        <f t="shared" si="361"/>
        <v>200</v>
      </c>
      <c r="BZ275" s="1">
        <f t="shared" si="362"/>
        <v>37510</v>
      </c>
      <c r="CA275" s="1">
        <v>33500</v>
      </c>
      <c r="CB275" s="1">
        <f t="shared" si="363"/>
        <v>4690</v>
      </c>
      <c r="CC275" s="1">
        <f t="shared" si="364"/>
        <v>4020</v>
      </c>
      <c r="CD275" s="1">
        <v>0</v>
      </c>
      <c r="CE275" s="1">
        <v>500</v>
      </c>
      <c r="CF275" s="1">
        <f t="shared" si="365"/>
        <v>42710</v>
      </c>
      <c r="CG275" s="1">
        <v>5000</v>
      </c>
      <c r="CH275" s="1">
        <v>0</v>
      </c>
      <c r="CI275" s="1">
        <f t="shared" si="366"/>
        <v>200</v>
      </c>
      <c r="CJ275" s="1">
        <f t="shared" si="367"/>
        <v>37510</v>
      </c>
      <c r="CK275" s="1">
        <v>33500</v>
      </c>
      <c r="CL275" s="1">
        <f t="shared" si="368"/>
        <v>4690</v>
      </c>
      <c r="CM275" s="1">
        <f t="shared" si="369"/>
        <v>4020</v>
      </c>
      <c r="CN275" s="1">
        <v>0</v>
      </c>
      <c r="CO275" s="1">
        <v>500</v>
      </c>
      <c r="CP275" s="1">
        <f t="shared" si="370"/>
        <v>42710</v>
      </c>
      <c r="CQ275" s="1">
        <v>5000</v>
      </c>
      <c r="CR275" s="1">
        <v>0</v>
      </c>
      <c r="CS275" s="1">
        <f t="shared" si="371"/>
        <v>200</v>
      </c>
      <c r="CT275" s="1">
        <f t="shared" si="372"/>
        <v>37510</v>
      </c>
      <c r="CU275" s="1">
        <v>33500</v>
      </c>
      <c r="CV275" s="1">
        <f t="shared" si="373"/>
        <v>4690</v>
      </c>
      <c r="CW275" s="1">
        <f t="shared" si="374"/>
        <v>4020</v>
      </c>
      <c r="CX275" s="1">
        <v>0</v>
      </c>
      <c r="CY275" s="1">
        <v>500</v>
      </c>
      <c r="CZ275" s="1">
        <f t="shared" si="375"/>
        <v>42710</v>
      </c>
      <c r="DA275" s="1">
        <v>5000</v>
      </c>
      <c r="DB275" s="1">
        <v>0</v>
      </c>
      <c r="DC275" s="1">
        <f t="shared" si="376"/>
        <v>200</v>
      </c>
      <c r="DD275" s="1">
        <f t="shared" si="377"/>
        <v>37510</v>
      </c>
      <c r="DE275" s="1">
        <v>33500</v>
      </c>
      <c r="DF275" s="1">
        <f t="shared" si="378"/>
        <v>4690</v>
      </c>
      <c r="DG275" s="1">
        <f t="shared" si="379"/>
        <v>4020</v>
      </c>
      <c r="DH275" s="1">
        <v>0</v>
      </c>
      <c r="DI275" s="1">
        <v>500</v>
      </c>
      <c r="DJ275" s="1">
        <f t="shared" si="380"/>
        <v>42710</v>
      </c>
      <c r="DK275" s="1">
        <v>5000</v>
      </c>
      <c r="DL275" s="1">
        <v>0</v>
      </c>
      <c r="DM275" s="1">
        <f t="shared" si="381"/>
        <v>200</v>
      </c>
      <c r="DN275" s="1">
        <f t="shared" si="382"/>
        <v>37510</v>
      </c>
      <c r="DO275" s="1">
        <v>33500</v>
      </c>
      <c r="DP275" s="1">
        <f t="shared" si="383"/>
        <v>4690</v>
      </c>
      <c r="DQ275" s="1">
        <f t="shared" si="384"/>
        <v>4020</v>
      </c>
      <c r="DR275" s="1">
        <v>0</v>
      </c>
      <c r="DS275" s="1">
        <v>500</v>
      </c>
      <c r="DT275" s="1">
        <f t="shared" si="385"/>
        <v>42710</v>
      </c>
      <c r="DU275" s="1">
        <v>5000</v>
      </c>
      <c r="DV275" s="1">
        <v>0</v>
      </c>
      <c r="DW275" s="1">
        <f t="shared" si="386"/>
        <v>200</v>
      </c>
      <c r="DX275" s="1">
        <f t="shared" si="387"/>
        <v>37510</v>
      </c>
      <c r="DY275" s="1">
        <f t="shared" si="388"/>
        <v>512180</v>
      </c>
      <c r="DZ275" s="1">
        <f t="shared" si="320"/>
        <v>2400</v>
      </c>
      <c r="EA275" s="1">
        <f t="shared" si="321"/>
        <v>50000</v>
      </c>
      <c r="EB275" s="1">
        <v>0</v>
      </c>
      <c r="EC275" s="1">
        <f t="shared" si="322"/>
        <v>459780</v>
      </c>
      <c r="ED275" s="1">
        <f t="shared" si="323"/>
        <v>60000</v>
      </c>
      <c r="EE275" s="1">
        <f t="shared" si="324"/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  <c r="EK275" s="1">
        <v>0</v>
      </c>
      <c r="EL275" s="1">
        <v>0</v>
      </c>
      <c r="EM275" s="1">
        <v>0</v>
      </c>
      <c r="EN275" s="1">
        <v>0</v>
      </c>
      <c r="EO275" s="1">
        <v>0</v>
      </c>
      <c r="EP275" s="1">
        <f t="shared" si="325"/>
        <v>60000</v>
      </c>
      <c r="EQ275" s="1">
        <f t="shared" si="389"/>
        <v>60000</v>
      </c>
      <c r="ER275" s="1">
        <f t="shared" si="326"/>
        <v>399780</v>
      </c>
      <c r="ES275" s="1">
        <v>0</v>
      </c>
      <c r="ET275" s="1">
        <v>0</v>
      </c>
      <c r="EU275" s="1">
        <v>0</v>
      </c>
      <c r="EV275" s="1">
        <v>0</v>
      </c>
      <c r="EW275" s="1">
        <v>0</v>
      </c>
      <c r="EX275" s="1">
        <v>0</v>
      </c>
      <c r="EY275" s="1">
        <v>0</v>
      </c>
      <c r="EZ275" s="1">
        <f t="shared" si="390"/>
        <v>0</v>
      </c>
      <c r="FA275" s="1">
        <f t="shared" si="391"/>
        <v>399780</v>
      </c>
      <c r="FB275" s="1">
        <f t="shared" si="392"/>
        <v>7489</v>
      </c>
      <c r="FC275" s="1">
        <f t="shared" si="393"/>
        <v>0</v>
      </c>
      <c r="FD275" s="1">
        <f t="shared" si="394"/>
        <v>7489</v>
      </c>
      <c r="FE275" s="1">
        <f t="shared" si="395"/>
        <v>0</v>
      </c>
      <c r="FF275" s="1">
        <f t="shared" si="396"/>
        <v>0</v>
      </c>
      <c r="FG275" s="1">
        <f t="shared" si="397"/>
        <v>0</v>
      </c>
      <c r="FH275" s="1">
        <v>0</v>
      </c>
      <c r="FI275" s="1">
        <f t="shared" si="398"/>
        <v>0</v>
      </c>
      <c r="FJ275" s="1" t="b">
        <f t="shared" si="399"/>
        <v>1</v>
      </c>
    </row>
    <row r="276" spans="1:166" x14ac:dyDescent="0.25">
      <c r="A276" s="1">
        <f>_xlfn.AGGREGATE(3,5,$B$2:B276)</f>
        <v>135</v>
      </c>
      <c r="B276" s="1" t="s">
        <v>672</v>
      </c>
      <c r="C276" s="1" t="s">
        <v>673</v>
      </c>
      <c r="D276" s="1" t="s">
        <v>838</v>
      </c>
      <c r="E276" s="1" t="s">
        <v>846</v>
      </c>
      <c r="F276" s="1">
        <v>0</v>
      </c>
      <c r="G276" s="1">
        <v>6000</v>
      </c>
      <c r="H276" s="1">
        <v>32500</v>
      </c>
      <c r="I276" s="1">
        <f t="shared" si="327"/>
        <v>3250</v>
      </c>
      <c r="J276" s="1">
        <f t="shared" si="328"/>
        <v>3900</v>
      </c>
      <c r="K276" s="1">
        <v>0</v>
      </c>
      <c r="L276" s="1">
        <v>500</v>
      </c>
      <c r="M276" s="1">
        <f t="shared" si="329"/>
        <v>40150</v>
      </c>
      <c r="N276" s="1">
        <v>2500</v>
      </c>
      <c r="O276" s="1">
        <v>0</v>
      </c>
      <c r="P276" s="1">
        <f t="shared" si="330"/>
        <v>200</v>
      </c>
      <c r="Q276" s="1">
        <f t="shared" si="331"/>
        <v>37450</v>
      </c>
      <c r="R276" s="1">
        <v>32500</v>
      </c>
      <c r="S276" s="1">
        <f t="shared" si="332"/>
        <v>3250</v>
      </c>
      <c r="T276" s="1">
        <f t="shared" si="333"/>
        <v>3900</v>
      </c>
      <c r="U276" s="1">
        <v>0</v>
      </c>
      <c r="V276" s="1">
        <v>500</v>
      </c>
      <c r="W276" s="1">
        <f t="shared" si="334"/>
        <v>40150</v>
      </c>
      <c r="X276" s="1">
        <v>2500</v>
      </c>
      <c r="Y276" s="1">
        <v>0</v>
      </c>
      <c r="Z276" s="1">
        <f t="shared" si="335"/>
        <v>200</v>
      </c>
      <c r="AA276" s="1">
        <f t="shared" si="336"/>
        <v>37450</v>
      </c>
      <c r="AB276" s="1">
        <v>32500</v>
      </c>
      <c r="AC276" s="1">
        <f t="shared" si="337"/>
        <v>4550</v>
      </c>
      <c r="AD276" s="1">
        <f t="shared" si="338"/>
        <v>3900</v>
      </c>
      <c r="AE276" s="1">
        <v>0</v>
      </c>
      <c r="AF276" s="1">
        <v>500</v>
      </c>
      <c r="AG276" s="1">
        <f t="shared" si="339"/>
        <v>41450</v>
      </c>
      <c r="AH276" s="1">
        <v>2500</v>
      </c>
      <c r="AI276" s="1">
        <v>0</v>
      </c>
      <c r="AJ276" s="1">
        <f t="shared" si="340"/>
        <v>200</v>
      </c>
      <c r="AK276" s="1">
        <f t="shared" si="341"/>
        <v>38750</v>
      </c>
      <c r="AL276" s="1">
        <v>32500</v>
      </c>
      <c r="AM276" s="1">
        <f t="shared" si="342"/>
        <v>4550</v>
      </c>
      <c r="AN276" s="1">
        <f t="shared" si="343"/>
        <v>3900</v>
      </c>
      <c r="AO276" s="1">
        <v>0</v>
      </c>
      <c r="AP276" s="1">
        <v>500</v>
      </c>
      <c r="AQ276" s="1">
        <f t="shared" si="344"/>
        <v>41450</v>
      </c>
      <c r="AR276" s="1">
        <v>2500</v>
      </c>
      <c r="AS276" s="1">
        <v>0</v>
      </c>
      <c r="AT276" s="1">
        <f t="shared" si="345"/>
        <v>200</v>
      </c>
      <c r="AU276" s="1">
        <f t="shared" si="346"/>
        <v>38750</v>
      </c>
      <c r="AV276" s="1">
        <v>33500</v>
      </c>
      <c r="AW276" s="1">
        <f t="shared" si="347"/>
        <v>4690</v>
      </c>
      <c r="AX276" s="1">
        <f t="shared" si="348"/>
        <v>1300</v>
      </c>
      <c r="AY276" s="1">
        <f t="shared" si="349"/>
        <v>4020</v>
      </c>
      <c r="AZ276" s="1">
        <v>0</v>
      </c>
      <c r="BA276" s="1">
        <v>500</v>
      </c>
      <c r="BB276" s="1">
        <f t="shared" si="350"/>
        <v>44010</v>
      </c>
      <c r="BC276" s="1">
        <v>2500</v>
      </c>
      <c r="BD276" s="1">
        <v>0</v>
      </c>
      <c r="BE276" s="1">
        <f t="shared" si="351"/>
        <v>200</v>
      </c>
      <c r="BF276" s="1">
        <f t="shared" si="352"/>
        <v>41310</v>
      </c>
      <c r="BG276" s="1">
        <v>33500</v>
      </c>
      <c r="BH276" s="1">
        <f t="shared" si="353"/>
        <v>4690</v>
      </c>
      <c r="BI276" s="1">
        <f t="shared" si="354"/>
        <v>4020</v>
      </c>
      <c r="BJ276" s="1">
        <v>0</v>
      </c>
      <c r="BK276" s="1">
        <v>500</v>
      </c>
      <c r="BL276" s="1">
        <f t="shared" si="355"/>
        <v>42710</v>
      </c>
      <c r="BM276" s="1">
        <v>2500</v>
      </c>
      <c r="BN276" s="1">
        <v>0</v>
      </c>
      <c r="BO276" s="1">
        <f t="shared" si="356"/>
        <v>200</v>
      </c>
      <c r="BP276" s="1">
        <f t="shared" si="357"/>
        <v>40010</v>
      </c>
      <c r="BQ276" s="1">
        <v>33500</v>
      </c>
      <c r="BR276" s="1">
        <f t="shared" si="358"/>
        <v>4690</v>
      </c>
      <c r="BS276" s="1">
        <f t="shared" si="359"/>
        <v>4020</v>
      </c>
      <c r="BT276" s="1">
        <v>0</v>
      </c>
      <c r="BU276" s="1">
        <v>500</v>
      </c>
      <c r="BV276" s="1">
        <f t="shared" si="360"/>
        <v>42710</v>
      </c>
      <c r="BW276" s="1">
        <v>2500</v>
      </c>
      <c r="BX276" s="1">
        <v>0</v>
      </c>
      <c r="BY276" s="1">
        <f t="shared" si="361"/>
        <v>200</v>
      </c>
      <c r="BZ276" s="1">
        <f t="shared" si="362"/>
        <v>40010</v>
      </c>
      <c r="CA276" s="1">
        <v>33500</v>
      </c>
      <c r="CB276" s="1">
        <f t="shared" si="363"/>
        <v>4690</v>
      </c>
      <c r="CC276" s="1">
        <f t="shared" si="364"/>
        <v>4020</v>
      </c>
      <c r="CD276" s="1">
        <v>0</v>
      </c>
      <c r="CE276" s="1">
        <v>500</v>
      </c>
      <c r="CF276" s="1">
        <f t="shared" si="365"/>
        <v>42710</v>
      </c>
      <c r="CG276" s="1">
        <v>2500</v>
      </c>
      <c r="CH276" s="1">
        <v>0</v>
      </c>
      <c r="CI276" s="1">
        <f t="shared" si="366"/>
        <v>200</v>
      </c>
      <c r="CJ276" s="1">
        <f t="shared" si="367"/>
        <v>40010</v>
      </c>
      <c r="CK276" s="1">
        <v>33500</v>
      </c>
      <c r="CL276" s="1">
        <f t="shared" si="368"/>
        <v>4690</v>
      </c>
      <c r="CM276" s="1">
        <f t="shared" si="369"/>
        <v>4020</v>
      </c>
      <c r="CN276" s="1">
        <v>0</v>
      </c>
      <c r="CO276" s="1">
        <v>500</v>
      </c>
      <c r="CP276" s="1">
        <f t="shared" si="370"/>
        <v>42710</v>
      </c>
      <c r="CQ276" s="1">
        <v>2500</v>
      </c>
      <c r="CR276" s="1">
        <v>0</v>
      </c>
      <c r="CS276" s="1">
        <f t="shared" si="371"/>
        <v>200</v>
      </c>
      <c r="CT276" s="1">
        <f t="shared" si="372"/>
        <v>40010</v>
      </c>
      <c r="CU276" s="1">
        <v>33500</v>
      </c>
      <c r="CV276" s="1">
        <f t="shared" si="373"/>
        <v>4690</v>
      </c>
      <c r="CW276" s="1">
        <f t="shared" si="374"/>
        <v>4020</v>
      </c>
      <c r="CX276" s="1">
        <v>0</v>
      </c>
      <c r="CY276" s="1">
        <v>500</v>
      </c>
      <c r="CZ276" s="1">
        <f t="shared" si="375"/>
        <v>42710</v>
      </c>
      <c r="DA276" s="1">
        <v>2500</v>
      </c>
      <c r="DB276" s="1">
        <v>0</v>
      </c>
      <c r="DC276" s="1">
        <f t="shared" si="376"/>
        <v>200</v>
      </c>
      <c r="DD276" s="1">
        <f t="shared" si="377"/>
        <v>40010</v>
      </c>
      <c r="DE276" s="1">
        <v>33500</v>
      </c>
      <c r="DF276" s="1">
        <f t="shared" si="378"/>
        <v>4690</v>
      </c>
      <c r="DG276" s="1">
        <f t="shared" si="379"/>
        <v>4020</v>
      </c>
      <c r="DH276" s="1">
        <v>0</v>
      </c>
      <c r="DI276" s="1">
        <v>500</v>
      </c>
      <c r="DJ276" s="1">
        <f t="shared" si="380"/>
        <v>42710</v>
      </c>
      <c r="DK276" s="1">
        <v>2500</v>
      </c>
      <c r="DL276" s="1">
        <v>0</v>
      </c>
      <c r="DM276" s="1">
        <f t="shared" si="381"/>
        <v>200</v>
      </c>
      <c r="DN276" s="1">
        <f t="shared" si="382"/>
        <v>40010</v>
      </c>
      <c r="DO276" s="1">
        <v>33500</v>
      </c>
      <c r="DP276" s="1">
        <f t="shared" si="383"/>
        <v>4690</v>
      </c>
      <c r="DQ276" s="1">
        <f t="shared" si="384"/>
        <v>4020</v>
      </c>
      <c r="DR276" s="1">
        <v>0</v>
      </c>
      <c r="DS276" s="1">
        <v>500</v>
      </c>
      <c r="DT276" s="1">
        <f t="shared" si="385"/>
        <v>42710</v>
      </c>
      <c r="DU276" s="1">
        <v>2500</v>
      </c>
      <c r="DV276" s="1">
        <v>0</v>
      </c>
      <c r="DW276" s="1">
        <f t="shared" si="386"/>
        <v>200</v>
      </c>
      <c r="DX276" s="1">
        <f t="shared" si="387"/>
        <v>40010</v>
      </c>
      <c r="DY276" s="1">
        <f t="shared" si="388"/>
        <v>512180</v>
      </c>
      <c r="DZ276" s="1">
        <f t="shared" si="320"/>
        <v>2400</v>
      </c>
      <c r="EA276" s="1">
        <f t="shared" si="321"/>
        <v>50000</v>
      </c>
      <c r="EB276" s="1">
        <v>0</v>
      </c>
      <c r="EC276" s="1">
        <f t="shared" si="322"/>
        <v>459780</v>
      </c>
      <c r="ED276" s="1">
        <f t="shared" si="323"/>
        <v>30000</v>
      </c>
      <c r="EE276" s="1">
        <f t="shared" si="324"/>
        <v>0</v>
      </c>
      <c r="EF276" s="1">
        <v>0</v>
      </c>
      <c r="EG276" s="1">
        <v>0</v>
      </c>
      <c r="EH276" s="1">
        <v>0</v>
      </c>
      <c r="EI276" s="1">
        <v>0</v>
      </c>
      <c r="EJ276" s="1">
        <v>0</v>
      </c>
      <c r="EK276" s="1">
        <v>0</v>
      </c>
      <c r="EL276" s="1">
        <v>0</v>
      </c>
      <c r="EM276" s="1">
        <v>0</v>
      </c>
      <c r="EN276" s="1">
        <v>0</v>
      </c>
      <c r="EO276" s="1">
        <v>0</v>
      </c>
      <c r="EP276" s="1">
        <f t="shared" si="325"/>
        <v>30000</v>
      </c>
      <c r="EQ276" s="1">
        <f t="shared" si="389"/>
        <v>30000</v>
      </c>
      <c r="ER276" s="1">
        <f t="shared" si="326"/>
        <v>429780</v>
      </c>
      <c r="ES276" s="1">
        <v>0</v>
      </c>
      <c r="ET276" s="1">
        <v>0</v>
      </c>
      <c r="EU276" s="1">
        <v>0</v>
      </c>
      <c r="EV276" s="1">
        <v>0</v>
      </c>
      <c r="EW276" s="1">
        <v>0</v>
      </c>
      <c r="EX276" s="1">
        <v>0</v>
      </c>
      <c r="EY276" s="1">
        <v>0</v>
      </c>
      <c r="EZ276" s="1">
        <f t="shared" si="390"/>
        <v>0</v>
      </c>
      <c r="FA276" s="1">
        <f t="shared" si="391"/>
        <v>429780</v>
      </c>
      <c r="FB276" s="1">
        <f t="shared" si="392"/>
        <v>8989</v>
      </c>
      <c r="FC276" s="1">
        <f t="shared" si="393"/>
        <v>0</v>
      </c>
      <c r="FD276" s="1">
        <f t="shared" si="394"/>
        <v>8989</v>
      </c>
      <c r="FE276" s="1">
        <f t="shared" si="395"/>
        <v>0</v>
      </c>
      <c r="FF276" s="1">
        <f t="shared" si="396"/>
        <v>0</v>
      </c>
      <c r="FG276" s="1">
        <f t="shared" si="397"/>
        <v>0</v>
      </c>
      <c r="FH276" s="1">
        <v>0</v>
      </c>
      <c r="FI276" s="1">
        <f t="shared" si="398"/>
        <v>0</v>
      </c>
      <c r="FJ276" s="1" t="b">
        <f t="shared" si="399"/>
        <v>1</v>
      </c>
    </row>
    <row r="277" spans="1:166" customFormat="1" hidden="1" x14ac:dyDescent="0.25">
      <c r="A277">
        <f>_xlfn.AGGREGATE(3,5,$B$2:B277)</f>
        <v>135</v>
      </c>
      <c r="B277" t="s">
        <v>674</v>
      </c>
      <c r="C277" t="s">
        <v>675</v>
      </c>
      <c r="D277" t="s">
        <v>838</v>
      </c>
      <c r="E277" t="s">
        <v>849</v>
      </c>
      <c r="F277">
        <v>0</v>
      </c>
      <c r="G277">
        <v>6000</v>
      </c>
      <c r="H277">
        <v>26200</v>
      </c>
      <c r="I277">
        <f t="shared" si="327"/>
        <v>2620</v>
      </c>
      <c r="J277">
        <f t="shared" si="328"/>
        <v>3144</v>
      </c>
      <c r="K277">
        <v>0</v>
      </c>
      <c r="L277">
        <v>0</v>
      </c>
      <c r="M277">
        <f t="shared" si="329"/>
        <v>31964</v>
      </c>
      <c r="N277">
        <v>2000</v>
      </c>
      <c r="O277">
        <v>0</v>
      </c>
      <c r="P277">
        <f t="shared" si="330"/>
        <v>150</v>
      </c>
      <c r="Q277">
        <f t="shared" si="331"/>
        <v>29814</v>
      </c>
      <c r="R277">
        <v>26200</v>
      </c>
      <c r="S277">
        <f t="shared" si="332"/>
        <v>2620</v>
      </c>
      <c r="T277">
        <f t="shared" si="333"/>
        <v>3144</v>
      </c>
      <c r="U277">
        <v>0</v>
      </c>
      <c r="V277">
        <v>0</v>
      </c>
      <c r="W277">
        <f t="shared" si="334"/>
        <v>31964</v>
      </c>
      <c r="X277">
        <v>2000</v>
      </c>
      <c r="Y277">
        <v>0</v>
      </c>
      <c r="Z277">
        <f t="shared" si="335"/>
        <v>150</v>
      </c>
      <c r="AA277">
        <f t="shared" si="336"/>
        <v>29814</v>
      </c>
      <c r="AB277">
        <v>26200</v>
      </c>
      <c r="AC277">
        <f t="shared" si="337"/>
        <v>3668.0000000000005</v>
      </c>
      <c r="AD277">
        <f t="shared" si="338"/>
        <v>3144</v>
      </c>
      <c r="AE277">
        <v>0</v>
      </c>
      <c r="AF277">
        <v>0</v>
      </c>
      <c r="AG277">
        <f t="shared" si="339"/>
        <v>33012</v>
      </c>
      <c r="AH277">
        <v>2000</v>
      </c>
      <c r="AI277">
        <v>0</v>
      </c>
      <c r="AJ277">
        <f t="shared" si="340"/>
        <v>150</v>
      </c>
      <c r="AK277">
        <f t="shared" si="341"/>
        <v>30862</v>
      </c>
      <c r="AL277">
        <v>26200</v>
      </c>
      <c r="AM277">
        <f t="shared" si="342"/>
        <v>3668.0000000000005</v>
      </c>
      <c r="AN277">
        <f t="shared" si="343"/>
        <v>3144</v>
      </c>
      <c r="AO277">
        <v>0</v>
      </c>
      <c r="AP277">
        <v>0</v>
      </c>
      <c r="AQ277">
        <f t="shared" si="344"/>
        <v>33012</v>
      </c>
      <c r="AR277">
        <v>2000</v>
      </c>
      <c r="AS277">
        <v>0</v>
      </c>
      <c r="AT277">
        <f t="shared" si="345"/>
        <v>150</v>
      </c>
      <c r="AU277">
        <f t="shared" si="346"/>
        <v>30862</v>
      </c>
      <c r="AV277">
        <v>27000</v>
      </c>
      <c r="AW277">
        <f t="shared" si="347"/>
        <v>3780.0000000000005</v>
      </c>
      <c r="AX277">
        <f t="shared" si="348"/>
        <v>1048</v>
      </c>
      <c r="AY277">
        <f t="shared" si="349"/>
        <v>3240</v>
      </c>
      <c r="AZ277">
        <v>0</v>
      </c>
      <c r="BA277">
        <v>0</v>
      </c>
      <c r="BB277">
        <f t="shared" si="350"/>
        <v>35068</v>
      </c>
      <c r="BC277">
        <v>2000</v>
      </c>
      <c r="BD277">
        <v>0</v>
      </c>
      <c r="BE277">
        <f t="shared" si="351"/>
        <v>150</v>
      </c>
      <c r="BF277">
        <f t="shared" si="352"/>
        <v>32918</v>
      </c>
      <c r="BG277">
        <v>27000</v>
      </c>
      <c r="BH277">
        <f t="shared" si="353"/>
        <v>3780.0000000000005</v>
      </c>
      <c r="BI277">
        <f t="shared" si="354"/>
        <v>3240</v>
      </c>
      <c r="BJ277">
        <v>0</v>
      </c>
      <c r="BK277">
        <v>0</v>
      </c>
      <c r="BL277">
        <f t="shared" si="355"/>
        <v>34020</v>
      </c>
      <c r="BM277">
        <v>2000</v>
      </c>
      <c r="BN277">
        <v>0</v>
      </c>
      <c r="BO277">
        <f t="shared" si="356"/>
        <v>150</v>
      </c>
      <c r="BP277">
        <f t="shared" si="357"/>
        <v>31870</v>
      </c>
      <c r="BQ277">
        <v>27000</v>
      </c>
      <c r="BR277">
        <f t="shared" si="358"/>
        <v>3780.0000000000005</v>
      </c>
      <c r="BS277">
        <f t="shared" si="359"/>
        <v>3240</v>
      </c>
      <c r="BT277">
        <v>0</v>
      </c>
      <c r="BU277">
        <v>0</v>
      </c>
      <c r="BV277">
        <f t="shared" si="360"/>
        <v>34020</v>
      </c>
      <c r="BW277">
        <v>2000</v>
      </c>
      <c r="BX277">
        <v>0</v>
      </c>
      <c r="BY277">
        <f t="shared" si="361"/>
        <v>150</v>
      </c>
      <c r="BZ277">
        <f t="shared" si="362"/>
        <v>31870</v>
      </c>
      <c r="CA277">
        <v>27000</v>
      </c>
      <c r="CB277">
        <f t="shared" si="363"/>
        <v>3780.0000000000005</v>
      </c>
      <c r="CC277">
        <f t="shared" si="364"/>
        <v>3240</v>
      </c>
      <c r="CD277">
        <v>0</v>
      </c>
      <c r="CE277">
        <v>0</v>
      </c>
      <c r="CF277">
        <f t="shared" si="365"/>
        <v>34020</v>
      </c>
      <c r="CG277">
        <v>2000</v>
      </c>
      <c r="CH277">
        <v>0</v>
      </c>
      <c r="CI277">
        <f t="shared" si="366"/>
        <v>150</v>
      </c>
      <c r="CJ277">
        <f t="shared" si="367"/>
        <v>31870</v>
      </c>
      <c r="CK277">
        <v>27000</v>
      </c>
      <c r="CL277">
        <f t="shared" si="368"/>
        <v>3780.0000000000005</v>
      </c>
      <c r="CM277">
        <f t="shared" si="369"/>
        <v>3240</v>
      </c>
      <c r="CN277">
        <v>0</v>
      </c>
      <c r="CO277">
        <v>0</v>
      </c>
      <c r="CP277">
        <f t="shared" si="370"/>
        <v>34020</v>
      </c>
      <c r="CQ277">
        <v>2000</v>
      </c>
      <c r="CR277">
        <v>0</v>
      </c>
      <c r="CS277">
        <f t="shared" si="371"/>
        <v>150</v>
      </c>
      <c r="CT277">
        <f t="shared" si="372"/>
        <v>31870</v>
      </c>
      <c r="CU277">
        <v>27000</v>
      </c>
      <c r="CV277">
        <f t="shared" si="373"/>
        <v>3780.0000000000005</v>
      </c>
      <c r="CW277">
        <f t="shared" si="374"/>
        <v>3240</v>
      </c>
      <c r="CX277">
        <v>0</v>
      </c>
      <c r="CY277">
        <v>0</v>
      </c>
      <c r="CZ277">
        <f t="shared" si="375"/>
        <v>34020</v>
      </c>
      <c r="DA277">
        <v>2000</v>
      </c>
      <c r="DB277">
        <v>0</v>
      </c>
      <c r="DC277">
        <f t="shared" si="376"/>
        <v>150</v>
      </c>
      <c r="DD277">
        <f t="shared" si="377"/>
        <v>31870</v>
      </c>
      <c r="DE277">
        <v>27000</v>
      </c>
      <c r="DF277">
        <f t="shared" si="378"/>
        <v>3780.0000000000005</v>
      </c>
      <c r="DG277">
        <f t="shared" si="379"/>
        <v>3240</v>
      </c>
      <c r="DH277">
        <v>0</v>
      </c>
      <c r="DI277">
        <v>0</v>
      </c>
      <c r="DJ277">
        <f t="shared" si="380"/>
        <v>34020</v>
      </c>
      <c r="DK277">
        <v>2000</v>
      </c>
      <c r="DL277">
        <v>0</v>
      </c>
      <c r="DM277">
        <f t="shared" si="381"/>
        <v>150</v>
      </c>
      <c r="DN277">
        <f t="shared" si="382"/>
        <v>31870</v>
      </c>
      <c r="DO277">
        <v>27000</v>
      </c>
      <c r="DP277">
        <f t="shared" si="383"/>
        <v>3780.0000000000005</v>
      </c>
      <c r="DQ277">
        <f t="shared" si="384"/>
        <v>3240</v>
      </c>
      <c r="DR277">
        <v>0</v>
      </c>
      <c r="DS277">
        <v>0</v>
      </c>
      <c r="DT277">
        <f t="shared" si="385"/>
        <v>34020</v>
      </c>
      <c r="DU277">
        <v>2000</v>
      </c>
      <c r="DV277">
        <v>0</v>
      </c>
      <c r="DW277">
        <f t="shared" si="386"/>
        <v>150</v>
      </c>
      <c r="DX277">
        <f t="shared" si="387"/>
        <v>31870</v>
      </c>
      <c r="DY277">
        <f t="shared" si="388"/>
        <v>409160</v>
      </c>
      <c r="DZ277">
        <f t="shared" si="320"/>
        <v>1800</v>
      </c>
      <c r="EA277">
        <f t="shared" si="321"/>
        <v>50000</v>
      </c>
      <c r="EB277">
        <v>0</v>
      </c>
      <c r="EC277">
        <f t="shared" si="322"/>
        <v>357360</v>
      </c>
      <c r="ED277">
        <f t="shared" si="323"/>
        <v>24000</v>
      </c>
      <c r="EE277">
        <f t="shared" si="324"/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f t="shared" si="325"/>
        <v>24000</v>
      </c>
      <c r="EQ277">
        <f t="shared" si="389"/>
        <v>24000</v>
      </c>
      <c r="ER277">
        <f t="shared" si="326"/>
        <v>333360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f t="shared" si="390"/>
        <v>0</v>
      </c>
      <c r="FA277">
        <f t="shared" si="391"/>
        <v>333360</v>
      </c>
      <c r="FB277">
        <f t="shared" si="392"/>
        <v>4168</v>
      </c>
      <c r="FC277">
        <f t="shared" si="393"/>
        <v>0</v>
      </c>
      <c r="FD277">
        <f t="shared" si="394"/>
        <v>4168</v>
      </c>
      <c r="FE277">
        <f t="shared" si="395"/>
        <v>0</v>
      </c>
      <c r="FF277">
        <f t="shared" si="396"/>
        <v>0</v>
      </c>
      <c r="FG277">
        <f t="shared" si="397"/>
        <v>0</v>
      </c>
      <c r="FH277">
        <v>0</v>
      </c>
      <c r="FI277">
        <f t="shared" si="398"/>
        <v>0</v>
      </c>
      <c r="FJ277" t="b">
        <f t="shared" si="399"/>
        <v>0</v>
      </c>
    </row>
    <row r="278" spans="1:166" customFormat="1" hidden="1" x14ac:dyDescent="0.25">
      <c r="A278">
        <f>_xlfn.AGGREGATE(3,5,$B$2:B278)</f>
        <v>135</v>
      </c>
      <c r="B278" t="s">
        <v>676</v>
      </c>
      <c r="C278" t="s">
        <v>677</v>
      </c>
      <c r="D278" t="s">
        <v>838</v>
      </c>
      <c r="E278" t="s">
        <v>846</v>
      </c>
      <c r="F278">
        <v>0</v>
      </c>
      <c r="G278">
        <v>6000</v>
      </c>
      <c r="H278">
        <v>26200</v>
      </c>
      <c r="I278">
        <f t="shared" si="327"/>
        <v>2620</v>
      </c>
      <c r="J278">
        <f t="shared" si="328"/>
        <v>3144</v>
      </c>
      <c r="K278">
        <v>0</v>
      </c>
      <c r="L278">
        <v>0</v>
      </c>
      <c r="M278">
        <f t="shared" si="329"/>
        <v>31964</v>
      </c>
      <c r="N278">
        <v>2000</v>
      </c>
      <c r="O278">
        <v>0</v>
      </c>
      <c r="P278">
        <f t="shared" si="330"/>
        <v>150</v>
      </c>
      <c r="Q278">
        <f t="shared" si="331"/>
        <v>29814</v>
      </c>
      <c r="R278">
        <v>26200</v>
      </c>
      <c r="S278">
        <f t="shared" si="332"/>
        <v>2620</v>
      </c>
      <c r="T278">
        <f t="shared" si="333"/>
        <v>3144</v>
      </c>
      <c r="U278">
        <v>0</v>
      </c>
      <c r="V278">
        <v>0</v>
      </c>
      <c r="W278">
        <f t="shared" si="334"/>
        <v>31964</v>
      </c>
      <c r="X278">
        <v>2000</v>
      </c>
      <c r="Y278">
        <v>0</v>
      </c>
      <c r="Z278">
        <f t="shared" si="335"/>
        <v>150</v>
      </c>
      <c r="AA278">
        <f t="shared" si="336"/>
        <v>29814</v>
      </c>
      <c r="AB278">
        <v>26200</v>
      </c>
      <c r="AC278">
        <f t="shared" si="337"/>
        <v>3668.0000000000005</v>
      </c>
      <c r="AD278">
        <f t="shared" si="338"/>
        <v>3144</v>
      </c>
      <c r="AE278">
        <v>0</v>
      </c>
      <c r="AF278">
        <v>0</v>
      </c>
      <c r="AG278">
        <f t="shared" si="339"/>
        <v>33012</v>
      </c>
      <c r="AH278">
        <v>2000</v>
      </c>
      <c r="AI278">
        <v>0</v>
      </c>
      <c r="AJ278">
        <f t="shared" si="340"/>
        <v>150</v>
      </c>
      <c r="AK278">
        <f t="shared" si="341"/>
        <v>30862</v>
      </c>
      <c r="AL278">
        <v>26200</v>
      </c>
      <c r="AM278">
        <f t="shared" si="342"/>
        <v>3668.0000000000005</v>
      </c>
      <c r="AN278">
        <f t="shared" si="343"/>
        <v>3144</v>
      </c>
      <c r="AO278">
        <v>0</v>
      </c>
      <c r="AP278">
        <v>0</v>
      </c>
      <c r="AQ278">
        <f t="shared" si="344"/>
        <v>33012</v>
      </c>
      <c r="AR278">
        <v>2000</v>
      </c>
      <c r="AS278">
        <v>0</v>
      </c>
      <c r="AT278">
        <f t="shared" si="345"/>
        <v>150</v>
      </c>
      <c r="AU278">
        <f t="shared" si="346"/>
        <v>30862</v>
      </c>
      <c r="AV278">
        <v>27000</v>
      </c>
      <c r="AW278">
        <f t="shared" si="347"/>
        <v>3780.0000000000005</v>
      </c>
      <c r="AX278">
        <f t="shared" si="348"/>
        <v>1048</v>
      </c>
      <c r="AY278">
        <f t="shared" si="349"/>
        <v>3240</v>
      </c>
      <c r="AZ278">
        <v>0</v>
      </c>
      <c r="BA278">
        <v>0</v>
      </c>
      <c r="BB278">
        <f t="shared" si="350"/>
        <v>35068</v>
      </c>
      <c r="BC278">
        <v>2000</v>
      </c>
      <c r="BD278">
        <v>0</v>
      </c>
      <c r="BE278">
        <f t="shared" si="351"/>
        <v>150</v>
      </c>
      <c r="BF278">
        <f t="shared" si="352"/>
        <v>32918</v>
      </c>
      <c r="BG278">
        <v>27000</v>
      </c>
      <c r="BH278">
        <f t="shared" si="353"/>
        <v>3780.0000000000005</v>
      </c>
      <c r="BI278">
        <f t="shared" si="354"/>
        <v>3240</v>
      </c>
      <c r="BJ278">
        <v>0</v>
      </c>
      <c r="BK278">
        <v>0</v>
      </c>
      <c r="BL278">
        <f t="shared" si="355"/>
        <v>34020</v>
      </c>
      <c r="BM278">
        <v>2000</v>
      </c>
      <c r="BN278">
        <v>0</v>
      </c>
      <c r="BO278">
        <f t="shared" si="356"/>
        <v>150</v>
      </c>
      <c r="BP278">
        <f t="shared" si="357"/>
        <v>31870</v>
      </c>
      <c r="BQ278">
        <v>27000</v>
      </c>
      <c r="BR278">
        <f t="shared" si="358"/>
        <v>3780.0000000000005</v>
      </c>
      <c r="BS278">
        <f t="shared" si="359"/>
        <v>3240</v>
      </c>
      <c r="BT278">
        <v>0</v>
      </c>
      <c r="BU278">
        <v>0</v>
      </c>
      <c r="BV278">
        <f t="shared" si="360"/>
        <v>34020</v>
      </c>
      <c r="BW278">
        <v>2000</v>
      </c>
      <c r="BX278">
        <v>0</v>
      </c>
      <c r="BY278">
        <f t="shared" si="361"/>
        <v>150</v>
      </c>
      <c r="BZ278">
        <f t="shared" si="362"/>
        <v>31870</v>
      </c>
      <c r="CA278">
        <v>27000</v>
      </c>
      <c r="CB278">
        <f t="shared" si="363"/>
        <v>3780.0000000000005</v>
      </c>
      <c r="CC278">
        <f t="shared" si="364"/>
        <v>3240</v>
      </c>
      <c r="CD278">
        <v>0</v>
      </c>
      <c r="CE278">
        <v>0</v>
      </c>
      <c r="CF278">
        <f t="shared" si="365"/>
        <v>34020</v>
      </c>
      <c r="CG278">
        <v>2000</v>
      </c>
      <c r="CH278">
        <v>0</v>
      </c>
      <c r="CI278">
        <f t="shared" si="366"/>
        <v>150</v>
      </c>
      <c r="CJ278">
        <f t="shared" si="367"/>
        <v>31870</v>
      </c>
      <c r="CK278">
        <v>27000</v>
      </c>
      <c r="CL278">
        <f t="shared" si="368"/>
        <v>3780.0000000000005</v>
      </c>
      <c r="CM278">
        <f t="shared" si="369"/>
        <v>3240</v>
      </c>
      <c r="CN278">
        <v>0</v>
      </c>
      <c r="CO278">
        <v>0</v>
      </c>
      <c r="CP278">
        <f t="shared" si="370"/>
        <v>34020</v>
      </c>
      <c r="CQ278">
        <v>2000</v>
      </c>
      <c r="CR278">
        <v>0</v>
      </c>
      <c r="CS278">
        <f t="shared" si="371"/>
        <v>150</v>
      </c>
      <c r="CT278">
        <f t="shared" si="372"/>
        <v>31870</v>
      </c>
      <c r="CU278">
        <v>27000</v>
      </c>
      <c r="CV278">
        <f t="shared" si="373"/>
        <v>3780.0000000000005</v>
      </c>
      <c r="CW278">
        <f t="shared" si="374"/>
        <v>3240</v>
      </c>
      <c r="CX278">
        <v>0</v>
      </c>
      <c r="CY278">
        <v>0</v>
      </c>
      <c r="CZ278">
        <f t="shared" si="375"/>
        <v>34020</v>
      </c>
      <c r="DA278">
        <v>2000</v>
      </c>
      <c r="DB278">
        <v>0</v>
      </c>
      <c r="DC278">
        <f t="shared" si="376"/>
        <v>150</v>
      </c>
      <c r="DD278">
        <f t="shared" si="377"/>
        <v>31870</v>
      </c>
      <c r="DE278">
        <v>27000</v>
      </c>
      <c r="DF278">
        <f t="shared" si="378"/>
        <v>3780.0000000000005</v>
      </c>
      <c r="DG278">
        <f t="shared" si="379"/>
        <v>3240</v>
      </c>
      <c r="DH278">
        <v>0</v>
      </c>
      <c r="DI278">
        <v>0</v>
      </c>
      <c r="DJ278">
        <f t="shared" si="380"/>
        <v>34020</v>
      </c>
      <c r="DK278">
        <v>2000</v>
      </c>
      <c r="DL278">
        <v>0</v>
      </c>
      <c r="DM278">
        <f t="shared" si="381"/>
        <v>150</v>
      </c>
      <c r="DN278">
        <f t="shared" si="382"/>
        <v>31870</v>
      </c>
      <c r="DO278">
        <v>27000</v>
      </c>
      <c r="DP278">
        <f t="shared" si="383"/>
        <v>3780.0000000000005</v>
      </c>
      <c r="DQ278">
        <f t="shared" si="384"/>
        <v>3240</v>
      </c>
      <c r="DR278">
        <v>0</v>
      </c>
      <c r="DS278">
        <v>0</v>
      </c>
      <c r="DT278">
        <f t="shared" si="385"/>
        <v>34020</v>
      </c>
      <c r="DU278">
        <v>2000</v>
      </c>
      <c r="DV278">
        <v>0</v>
      </c>
      <c r="DW278">
        <f t="shared" si="386"/>
        <v>150</v>
      </c>
      <c r="DX278">
        <f t="shared" si="387"/>
        <v>31870</v>
      </c>
      <c r="DY278">
        <f t="shared" si="388"/>
        <v>409160</v>
      </c>
      <c r="DZ278">
        <f t="shared" si="320"/>
        <v>1800</v>
      </c>
      <c r="EA278">
        <f t="shared" si="321"/>
        <v>50000</v>
      </c>
      <c r="EB278">
        <v>0</v>
      </c>
      <c r="EC278">
        <f t="shared" si="322"/>
        <v>357360</v>
      </c>
      <c r="ED278">
        <f t="shared" si="323"/>
        <v>24000</v>
      </c>
      <c r="EE278">
        <f t="shared" si="324"/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f t="shared" si="325"/>
        <v>24000</v>
      </c>
      <c r="EQ278">
        <f t="shared" si="389"/>
        <v>24000</v>
      </c>
      <c r="ER278">
        <f t="shared" si="326"/>
        <v>333360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f t="shared" si="390"/>
        <v>0</v>
      </c>
      <c r="FA278">
        <f t="shared" si="391"/>
        <v>333360</v>
      </c>
      <c r="FB278">
        <f t="shared" si="392"/>
        <v>4168</v>
      </c>
      <c r="FC278">
        <f t="shared" si="393"/>
        <v>0</v>
      </c>
      <c r="FD278">
        <f t="shared" si="394"/>
        <v>4168</v>
      </c>
      <c r="FE278">
        <f t="shared" si="395"/>
        <v>0</v>
      </c>
      <c r="FF278">
        <f t="shared" si="396"/>
        <v>0</v>
      </c>
      <c r="FG278">
        <f t="shared" si="397"/>
        <v>0</v>
      </c>
      <c r="FH278">
        <v>0</v>
      </c>
      <c r="FI278">
        <f t="shared" si="398"/>
        <v>0</v>
      </c>
      <c r="FJ278" t="b">
        <f t="shared" si="399"/>
        <v>0</v>
      </c>
    </row>
    <row r="279" spans="1:166" customFormat="1" hidden="1" x14ac:dyDescent="0.25">
      <c r="A279">
        <f>_xlfn.AGGREGATE(3,5,$B$2:B279)</f>
        <v>135</v>
      </c>
      <c r="B279" t="s">
        <v>678</v>
      </c>
      <c r="C279" t="s">
        <v>679</v>
      </c>
      <c r="D279" t="s">
        <v>839</v>
      </c>
      <c r="E279" t="s">
        <v>847</v>
      </c>
      <c r="F279">
        <v>0</v>
      </c>
      <c r="G279">
        <v>0</v>
      </c>
      <c r="H279">
        <v>45900</v>
      </c>
      <c r="I279">
        <f t="shared" si="327"/>
        <v>4590</v>
      </c>
      <c r="J279">
        <f t="shared" si="328"/>
        <v>5508</v>
      </c>
      <c r="K279">
        <v>400</v>
      </c>
      <c r="L279">
        <v>500</v>
      </c>
      <c r="M279">
        <f t="shared" si="329"/>
        <v>56898</v>
      </c>
      <c r="N279">
        <v>4000</v>
      </c>
      <c r="O279">
        <v>0</v>
      </c>
      <c r="P279">
        <f t="shared" si="330"/>
        <v>200</v>
      </c>
      <c r="Q279">
        <f t="shared" si="331"/>
        <v>52698</v>
      </c>
      <c r="R279">
        <v>45900</v>
      </c>
      <c r="S279">
        <f t="shared" si="332"/>
        <v>4590</v>
      </c>
      <c r="T279">
        <f t="shared" si="333"/>
        <v>5508</v>
      </c>
      <c r="U279">
        <v>400</v>
      </c>
      <c r="V279">
        <v>500</v>
      </c>
      <c r="W279">
        <f t="shared" si="334"/>
        <v>56898</v>
      </c>
      <c r="X279">
        <v>4000</v>
      </c>
      <c r="Y279">
        <v>0</v>
      </c>
      <c r="Z279">
        <f t="shared" si="335"/>
        <v>200</v>
      </c>
      <c r="AA279">
        <f t="shared" si="336"/>
        <v>52698</v>
      </c>
      <c r="AB279">
        <v>45900</v>
      </c>
      <c r="AC279">
        <f t="shared" si="337"/>
        <v>6426.0000000000009</v>
      </c>
      <c r="AD279">
        <f t="shared" si="338"/>
        <v>5508</v>
      </c>
      <c r="AE279">
        <v>400</v>
      </c>
      <c r="AF279">
        <v>500</v>
      </c>
      <c r="AG279">
        <f t="shared" si="339"/>
        <v>58734</v>
      </c>
      <c r="AH279">
        <v>4000</v>
      </c>
      <c r="AI279">
        <v>0</v>
      </c>
      <c r="AJ279">
        <f t="shared" si="340"/>
        <v>200</v>
      </c>
      <c r="AK279">
        <f t="shared" si="341"/>
        <v>54534</v>
      </c>
      <c r="AL279">
        <v>45900</v>
      </c>
      <c r="AM279">
        <f t="shared" si="342"/>
        <v>6426.0000000000009</v>
      </c>
      <c r="AN279">
        <f t="shared" si="343"/>
        <v>5508</v>
      </c>
      <c r="AO279">
        <v>400</v>
      </c>
      <c r="AP279">
        <v>500</v>
      </c>
      <c r="AQ279">
        <f t="shared" si="344"/>
        <v>58734</v>
      </c>
      <c r="AR279">
        <v>4000</v>
      </c>
      <c r="AS279">
        <v>0</v>
      </c>
      <c r="AT279">
        <f t="shared" si="345"/>
        <v>200</v>
      </c>
      <c r="AU279">
        <f t="shared" si="346"/>
        <v>54534</v>
      </c>
      <c r="AV279">
        <v>47300</v>
      </c>
      <c r="AW279">
        <f t="shared" si="347"/>
        <v>6622.0000000000009</v>
      </c>
      <c r="AX279">
        <f t="shared" si="348"/>
        <v>1836</v>
      </c>
      <c r="AY279">
        <f t="shared" si="349"/>
        <v>5676</v>
      </c>
      <c r="AZ279">
        <v>400</v>
      </c>
      <c r="BA279">
        <v>500</v>
      </c>
      <c r="BB279">
        <f t="shared" si="350"/>
        <v>62334</v>
      </c>
      <c r="BC279">
        <v>4000</v>
      </c>
      <c r="BD279">
        <v>0</v>
      </c>
      <c r="BE279">
        <f t="shared" si="351"/>
        <v>200</v>
      </c>
      <c r="BF279">
        <f t="shared" si="352"/>
        <v>58134</v>
      </c>
      <c r="BG279">
        <v>47300</v>
      </c>
      <c r="BH279">
        <f t="shared" si="353"/>
        <v>6622.0000000000009</v>
      </c>
      <c r="BI279">
        <f t="shared" si="354"/>
        <v>5676</v>
      </c>
      <c r="BJ279">
        <v>400</v>
      </c>
      <c r="BK279">
        <v>500</v>
      </c>
      <c r="BL279">
        <f t="shared" si="355"/>
        <v>60498</v>
      </c>
      <c r="BM279">
        <v>4000</v>
      </c>
      <c r="BN279">
        <v>0</v>
      </c>
      <c r="BO279">
        <f t="shared" si="356"/>
        <v>200</v>
      </c>
      <c r="BP279">
        <f t="shared" si="357"/>
        <v>56298</v>
      </c>
      <c r="BQ279">
        <v>47300</v>
      </c>
      <c r="BR279">
        <f t="shared" si="358"/>
        <v>6622.0000000000009</v>
      </c>
      <c r="BS279">
        <f t="shared" si="359"/>
        <v>5676</v>
      </c>
      <c r="BT279">
        <v>400</v>
      </c>
      <c r="BU279">
        <v>500</v>
      </c>
      <c r="BV279">
        <f t="shared" si="360"/>
        <v>60498</v>
      </c>
      <c r="BW279">
        <v>4000</v>
      </c>
      <c r="BX279">
        <v>0</v>
      </c>
      <c r="BY279">
        <f t="shared" si="361"/>
        <v>200</v>
      </c>
      <c r="BZ279">
        <f t="shared" si="362"/>
        <v>56298</v>
      </c>
      <c r="CA279">
        <v>47300</v>
      </c>
      <c r="CB279">
        <f t="shared" si="363"/>
        <v>6622.0000000000009</v>
      </c>
      <c r="CC279">
        <f t="shared" si="364"/>
        <v>5676</v>
      </c>
      <c r="CD279">
        <v>400</v>
      </c>
      <c r="CE279">
        <v>500</v>
      </c>
      <c r="CF279">
        <f t="shared" si="365"/>
        <v>60498</v>
      </c>
      <c r="CG279">
        <v>4000</v>
      </c>
      <c r="CH279">
        <v>0</v>
      </c>
      <c r="CI279">
        <f t="shared" si="366"/>
        <v>200</v>
      </c>
      <c r="CJ279">
        <f t="shared" si="367"/>
        <v>56298</v>
      </c>
      <c r="CK279">
        <v>47300</v>
      </c>
      <c r="CL279">
        <f t="shared" si="368"/>
        <v>6622.0000000000009</v>
      </c>
      <c r="CM279">
        <f t="shared" si="369"/>
        <v>5676</v>
      </c>
      <c r="CN279">
        <v>400</v>
      </c>
      <c r="CO279">
        <v>500</v>
      </c>
      <c r="CP279">
        <f t="shared" si="370"/>
        <v>60498</v>
      </c>
      <c r="CQ279">
        <v>4000</v>
      </c>
      <c r="CR279">
        <v>0</v>
      </c>
      <c r="CS279">
        <f t="shared" si="371"/>
        <v>200</v>
      </c>
      <c r="CT279">
        <f t="shared" si="372"/>
        <v>56298</v>
      </c>
      <c r="CU279">
        <v>47300</v>
      </c>
      <c r="CV279">
        <f t="shared" si="373"/>
        <v>6622.0000000000009</v>
      </c>
      <c r="CW279">
        <f t="shared" si="374"/>
        <v>5676</v>
      </c>
      <c r="CX279">
        <v>400</v>
      </c>
      <c r="CY279">
        <v>500</v>
      </c>
      <c r="CZ279">
        <f t="shared" si="375"/>
        <v>60498</v>
      </c>
      <c r="DA279">
        <v>4000</v>
      </c>
      <c r="DB279">
        <v>0</v>
      </c>
      <c r="DC279">
        <f t="shared" si="376"/>
        <v>200</v>
      </c>
      <c r="DD279">
        <f t="shared" si="377"/>
        <v>56298</v>
      </c>
      <c r="DE279">
        <v>47300</v>
      </c>
      <c r="DF279">
        <f t="shared" si="378"/>
        <v>6622.0000000000009</v>
      </c>
      <c r="DG279">
        <f t="shared" si="379"/>
        <v>5676</v>
      </c>
      <c r="DH279">
        <v>400</v>
      </c>
      <c r="DI279">
        <v>500</v>
      </c>
      <c r="DJ279">
        <f t="shared" si="380"/>
        <v>60498</v>
      </c>
      <c r="DK279">
        <v>4000</v>
      </c>
      <c r="DL279">
        <v>0</v>
      </c>
      <c r="DM279">
        <f t="shared" si="381"/>
        <v>200</v>
      </c>
      <c r="DN279">
        <f t="shared" si="382"/>
        <v>56298</v>
      </c>
      <c r="DO279">
        <v>47300</v>
      </c>
      <c r="DP279">
        <f t="shared" si="383"/>
        <v>6622.0000000000009</v>
      </c>
      <c r="DQ279">
        <f t="shared" si="384"/>
        <v>5676</v>
      </c>
      <c r="DR279">
        <v>400</v>
      </c>
      <c r="DS279">
        <v>500</v>
      </c>
      <c r="DT279">
        <f t="shared" si="385"/>
        <v>60498</v>
      </c>
      <c r="DU279">
        <v>4000</v>
      </c>
      <c r="DV279">
        <v>0</v>
      </c>
      <c r="DW279">
        <f t="shared" si="386"/>
        <v>200</v>
      </c>
      <c r="DX279">
        <f t="shared" si="387"/>
        <v>56298</v>
      </c>
      <c r="DY279">
        <f t="shared" si="388"/>
        <v>717084</v>
      </c>
      <c r="DZ279">
        <f t="shared" si="320"/>
        <v>2400</v>
      </c>
      <c r="EA279">
        <f t="shared" si="321"/>
        <v>50000</v>
      </c>
      <c r="EB279">
        <v>0</v>
      </c>
      <c r="EC279">
        <f t="shared" si="322"/>
        <v>664684</v>
      </c>
      <c r="ED279">
        <f t="shared" si="323"/>
        <v>48000</v>
      </c>
      <c r="EE279">
        <f t="shared" si="324"/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f t="shared" si="325"/>
        <v>48000</v>
      </c>
      <c r="EQ279">
        <f t="shared" si="389"/>
        <v>48000</v>
      </c>
      <c r="ER279">
        <f t="shared" si="326"/>
        <v>616684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f t="shared" si="390"/>
        <v>0</v>
      </c>
      <c r="FA279">
        <f t="shared" si="391"/>
        <v>616684</v>
      </c>
      <c r="FB279">
        <f t="shared" si="392"/>
        <v>12500</v>
      </c>
      <c r="FC279">
        <f t="shared" si="393"/>
        <v>11668</v>
      </c>
      <c r="FD279">
        <f t="shared" si="394"/>
        <v>24168</v>
      </c>
      <c r="FE279">
        <f t="shared" si="395"/>
        <v>24168</v>
      </c>
      <c r="FF279">
        <f t="shared" si="396"/>
        <v>966.72</v>
      </c>
      <c r="FG279">
        <f t="shared" si="397"/>
        <v>25135</v>
      </c>
      <c r="FH279">
        <v>0</v>
      </c>
      <c r="FI279">
        <f t="shared" si="398"/>
        <v>25135</v>
      </c>
      <c r="FJ279" t="b">
        <f t="shared" si="399"/>
        <v>1</v>
      </c>
    </row>
    <row r="280" spans="1:166" x14ac:dyDescent="0.25">
      <c r="A280" s="1">
        <f>_xlfn.AGGREGATE(3,5,$B$2:B280)</f>
        <v>136</v>
      </c>
      <c r="B280" s="1" t="s">
        <v>680</v>
      </c>
      <c r="C280" s="1" t="s">
        <v>681</v>
      </c>
      <c r="D280" s="1" t="s">
        <v>839</v>
      </c>
      <c r="E280" s="1" t="s">
        <v>846</v>
      </c>
      <c r="F280" s="1">
        <v>0</v>
      </c>
      <c r="G280" s="1">
        <v>6000</v>
      </c>
      <c r="H280" s="1">
        <v>32500</v>
      </c>
      <c r="I280" s="1">
        <f t="shared" si="327"/>
        <v>3250</v>
      </c>
      <c r="J280" s="1">
        <f t="shared" si="328"/>
        <v>3900</v>
      </c>
      <c r="K280" s="1">
        <v>0</v>
      </c>
      <c r="L280" s="1">
        <v>500</v>
      </c>
      <c r="M280" s="1">
        <f t="shared" si="329"/>
        <v>40150</v>
      </c>
      <c r="N280" s="1">
        <v>2000</v>
      </c>
      <c r="O280" s="1">
        <v>0</v>
      </c>
      <c r="P280" s="1">
        <f t="shared" si="330"/>
        <v>200</v>
      </c>
      <c r="Q280" s="1">
        <f t="shared" si="331"/>
        <v>37950</v>
      </c>
      <c r="R280" s="1">
        <v>32500</v>
      </c>
      <c r="S280" s="1">
        <f t="shared" si="332"/>
        <v>3250</v>
      </c>
      <c r="T280" s="1">
        <f t="shared" si="333"/>
        <v>3900</v>
      </c>
      <c r="U280" s="1">
        <v>0</v>
      </c>
      <c r="V280" s="1">
        <v>500</v>
      </c>
      <c r="W280" s="1">
        <f t="shared" si="334"/>
        <v>40150</v>
      </c>
      <c r="X280" s="1">
        <v>2000</v>
      </c>
      <c r="Y280" s="1">
        <v>0</v>
      </c>
      <c r="Z280" s="1">
        <f t="shared" si="335"/>
        <v>200</v>
      </c>
      <c r="AA280" s="1">
        <f t="shared" si="336"/>
        <v>37950</v>
      </c>
      <c r="AB280" s="1">
        <v>32500</v>
      </c>
      <c r="AC280" s="1">
        <f t="shared" si="337"/>
        <v>4550</v>
      </c>
      <c r="AD280" s="1">
        <f t="shared" si="338"/>
        <v>3900</v>
      </c>
      <c r="AE280" s="1">
        <v>0</v>
      </c>
      <c r="AF280" s="1">
        <v>500</v>
      </c>
      <c r="AG280" s="1">
        <f t="shared" si="339"/>
        <v>41450</v>
      </c>
      <c r="AH280" s="1">
        <v>2000</v>
      </c>
      <c r="AI280" s="1">
        <v>0</v>
      </c>
      <c r="AJ280" s="1">
        <f t="shared" si="340"/>
        <v>200</v>
      </c>
      <c r="AK280" s="1">
        <f t="shared" si="341"/>
        <v>39250</v>
      </c>
      <c r="AL280" s="1">
        <v>32500</v>
      </c>
      <c r="AM280" s="1">
        <f t="shared" si="342"/>
        <v>4550</v>
      </c>
      <c r="AN280" s="1">
        <f t="shared" si="343"/>
        <v>3900</v>
      </c>
      <c r="AO280" s="1">
        <v>0</v>
      </c>
      <c r="AP280" s="1">
        <v>500</v>
      </c>
      <c r="AQ280" s="1">
        <f t="shared" si="344"/>
        <v>41450</v>
      </c>
      <c r="AR280" s="1">
        <v>2000</v>
      </c>
      <c r="AS280" s="1">
        <v>0</v>
      </c>
      <c r="AT280" s="1">
        <f t="shared" si="345"/>
        <v>200</v>
      </c>
      <c r="AU280" s="1">
        <f t="shared" si="346"/>
        <v>39250</v>
      </c>
      <c r="AV280" s="1">
        <v>33500</v>
      </c>
      <c r="AW280" s="1">
        <f t="shared" si="347"/>
        <v>4690</v>
      </c>
      <c r="AX280" s="1">
        <f t="shared" si="348"/>
        <v>1300</v>
      </c>
      <c r="AY280" s="1">
        <f t="shared" si="349"/>
        <v>4020</v>
      </c>
      <c r="AZ280" s="1">
        <v>0</v>
      </c>
      <c r="BA280" s="1">
        <v>500</v>
      </c>
      <c r="BB280" s="1">
        <f t="shared" si="350"/>
        <v>44010</v>
      </c>
      <c r="BC280" s="1">
        <v>2500</v>
      </c>
      <c r="BD280" s="1">
        <v>0</v>
      </c>
      <c r="BE280" s="1">
        <f t="shared" si="351"/>
        <v>200</v>
      </c>
      <c r="BF280" s="1">
        <f t="shared" si="352"/>
        <v>41310</v>
      </c>
      <c r="BG280" s="1">
        <v>33500</v>
      </c>
      <c r="BH280" s="1">
        <f t="shared" si="353"/>
        <v>4690</v>
      </c>
      <c r="BI280" s="1">
        <f t="shared" si="354"/>
        <v>4020</v>
      </c>
      <c r="BJ280" s="1">
        <v>0</v>
      </c>
      <c r="BK280" s="1">
        <v>500</v>
      </c>
      <c r="BL280" s="1">
        <f t="shared" si="355"/>
        <v>42710</v>
      </c>
      <c r="BM280" s="1">
        <v>2500</v>
      </c>
      <c r="BN280" s="1">
        <v>0</v>
      </c>
      <c r="BO280" s="1">
        <f t="shared" si="356"/>
        <v>200</v>
      </c>
      <c r="BP280" s="1">
        <f t="shared" si="357"/>
        <v>40010</v>
      </c>
      <c r="BQ280" s="1">
        <v>33500</v>
      </c>
      <c r="BR280" s="1">
        <f t="shared" si="358"/>
        <v>4690</v>
      </c>
      <c r="BS280" s="1">
        <f t="shared" si="359"/>
        <v>4020</v>
      </c>
      <c r="BT280" s="1">
        <v>0</v>
      </c>
      <c r="BU280" s="1">
        <v>500</v>
      </c>
      <c r="BV280" s="1">
        <f t="shared" si="360"/>
        <v>42710</v>
      </c>
      <c r="BW280" s="1">
        <v>2500</v>
      </c>
      <c r="BX280" s="1">
        <v>0</v>
      </c>
      <c r="BY280" s="1">
        <f t="shared" si="361"/>
        <v>200</v>
      </c>
      <c r="BZ280" s="1">
        <f t="shared" si="362"/>
        <v>40010</v>
      </c>
      <c r="CA280" s="1">
        <v>33500</v>
      </c>
      <c r="CB280" s="1">
        <f t="shared" si="363"/>
        <v>4690</v>
      </c>
      <c r="CC280" s="1">
        <f t="shared" si="364"/>
        <v>4020</v>
      </c>
      <c r="CD280" s="1">
        <v>0</v>
      </c>
      <c r="CE280" s="1">
        <v>500</v>
      </c>
      <c r="CF280" s="1">
        <f t="shared" si="365"/>
        <v>42710</v>
      </c>
      <c r="CG280" s="1">
        <v>2500</v>
      </c>
      <c r="CH280" s="1">
        <v>0</v>
      </c>
      <c r="CI280" s="1">
        <f t="shared" si="366"/>
        <v>200</v>
      </c>
      <c r="CJ280" s="1">
        <f t="shared" si="367"/>
        <v>40010</v>
      </c>
      <c r="CK280" s="1">
        <v>33500</v>
      </c>
      <c r="CL280" s="1">
        <f t="shared" si="368"/>
        <v>4690</v>
      </c>
      <c r="CM280" s="1">
        <f t="shared" si="369"/>
        <v>4020</v>
      </c>
      <c r="CN280" s="1">
        <v>0</v>
      </c>
      <c r="CO280" s="1">
        <v>500</v>
      </c>
      <c r="CP280" s="1">
        <f t="shared" si="370"/>
        <v>42710</v>
      </c>
      <c r="CQ280" s="1">
        <v>2500</v>
      </c>
      <c r="CR280" s="1">
        <v>0</v>
      </c>
      <c r="CS280" s="1">
        <f t="shared" si="371"/>
        <v>200</v>
      </c>
      <c r="CT280" s="1">
        <f t="shared" si="372"/>
        <v>40010</v>
      </c>
      <c r="CU280" s="1">
        <v>33500</v>
      </c>
      <c r="CV280" s="1">
        <f t="shared" si="373"/>
        <v>4690</v>
      </c>
      <c r="CW280" s="1">
        <f t="shared" si="374"/>
        <v>4020</v>
      </c>
      <c r="CX280" s="1">
        <v>0</v>
      </c>
      <c r="CY280" s="1">
        <v>500</v>
      </c>
      <c r="CZ280" s="1">
        <f t="shared" si="375"/>
        <v>42710</v>
      </c>
      <c r="DA280" s="1">
        <v>2500</v>
      </c>
      <c r="DB280" s="1">
        <v>0</v>
      </c>
      <c r="DC280" s="1">
        <f t="shared" si="376"/>
        <v>200</v>
      </c>
      <c r="DD280" s="1">
        <f t="shared" si="377"/>
        <v>40010</v>
      </c>
      <c r="DE280" s="1">
        <v>33500</v>
      </c>
      <c r="DF280" s="1">
        <f t="shared" si="378"/>
        <v>4690</v>
      </c>
      <c r="DG280" s="1">
        <f t="shared" si="379"/>
        <v>4020</v>
      </c>
      <c r="DH280" s="1">
        <v>0</v>
      </c>
      <c r="DI280" s="1">
        <v>500</v>
      </c>
      <c r="DJ280" s="1">
        <f t="shared" si="380"/>
        <v>42710</v>
      </c>
      <c r="DK280" s="1">
        <v>2500</v>
      </c>
      <c r="DL280" s="1">
        <v>0</v>
      </c>
      <c r="DM280" s="1">
        <f t="shared" si="381"/>
        <v>200</v>
      </c>
      <c r="DN280" s="1">
        <f t="shared" si="382"/>
        <v>40010</v>
      </c>
      <c r="DO280" s="1">
        <v>33500</v>
      </c>
      <c r="DP280" s="1">
        <f t="shared" si="383"/>
        <v>4690</v>
      </c>
      <c r="DQ280" s="1">
        <f t="shared" si="384"/>
        <v>4020</v>
      </c>
      <c r="DR280" s="1">
        <v>0</v>
      </c>
      <c r="DS280" s="1">
        <v>500</v>
      </c>
      <c r="DT280" s="1">
        <f t="shared" si="385"/>
        <v>42710</v>
      </c>
      <c r="DU280" s="1">
        <v>2500</v>
      </c>
      <c r="DV280" s="1">
        <v>0</v>
      </c>
      <c r="DW280" s="1">
        <f t="shared" si="386"/>
        <v>200</v>
      </c>
      <c r="DX280" s="1">
        <f t="shared" si="387"/>
        <v>40010</v>
      </c>
      <c r="DY280" s="1">
        <f t="shared" si="388"/>
        <v>512180</v>
      </c>
      <c r="DZ280" s="1">
        <f t="shared" si="320"/>
        <v>2400</v>
      </c>
      <c r="EA280" s="1">
        <f t="shared" si="321"/>
        <v>50000</v>
      </c>
      <c r="EB280" s="1">
        <v>0</v>
      </c>
      <c r="EC280" s="1">
        <f t="shared" si="322"/>
        <v>459780</v>
      </c>
      <c r="ED280" s="1">
        <f t="shared" si="323"/>
        <v>28000</v>
      </c>
      <c r="EE280" s="1">
        <f t="shared" si="324"/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  <c r="EK280" s="1">
        <v>0</v>
      </c>
      <c r="EL280" s="1">
        <v>0</v>
      </c>
      <c r="EM280" s="1">
        <v>0</v>
      </c>
      <c r="EN280" s="1">
        <v>0</v>
      </c>
      <c r="EO280" s="1">
        <v>0</v>
      </c>
      <c r="EP280" s="1">
        <f t="shared" si="325"/>
        <v>28000</v>
      </c>
      <c r="EQ280" s="1">
        <f t="shared" si="389"/>
        <v>28000</v>
      </c>
      <c r="ER280" s="1">
        <f t="shared" si="326"/>
        <v>431780</v>
      </c>
      <c r="ES280" s="1">
        <v>0</v>
      </c>
      <c r="ET280" s="1">
        <v>0</v>
      </c>
      <c r="EU280" s="1">
        <v>0</v>
      </c>
      <c r="EV280" s="1">
        <v>0</v>
      </c>
      <c r="EW280" s="1">
        <v>0</v>
      </c>
      <c r="EX280" s="1">
        <v>0</v>
      </c>
      <c r="EY280" s="1">
        <v>0</v>
      </c>
      <c r="EZ280" s="1">
        <f t="shared" si="390"/>
        <v>0</v>
      </c>
      <c r="FA280" s="1">
        <f t="shared" si="391"/>
        <v>431780</v>
      </c>
      <c r="FB280" s="1">
        <f t="shared" si="392"/>
        <v>9089</v>
      </c>
      <c r="FC280" s="1">
        <f t="shared" si="393"/>
        <v>0</v>
      </c>
      <c r="FD280" s="1">
        <f t="shared" si="394"/>
        <v>9089</v>
      </c>
      <c r="FE280" s="1">
        <f t="shared" si="395"/>
        <v>0</v>
      </c>
      <c r="FF280" s="1">
        <f t="shared" si="396"/>
        <v>0</v>
      </c>
      <c r="FG280" s="1">
        <f t="shared" si="397"/>
        <v>0</v>
      </c>
      <c r="FH280" s="1">
        <v>0</v>
      </c>
      <c r="FI280" s="1">
        <f t="shared" si="398"/>
        <v>0</v>
      </c>
      <c r="FJ280" s="1" t="b">
        <f t="shared" si="399"/>
        <v>1</v>
      </c>
    </row>
    <row r="281" spans="1:166" x14ac:dyDescent="0.25">
      <c r="A281" s="1">
        <f>_xlfn.AGGREGATE(3,5,$B$2:B281)</f>
        <v>137</v>
      </c>
      <c r="B281" s="1" t="s">
        <v>682</v>
      </c>
      <c r="C281" s="1" t="s">
        <v>683</v>
      </c>
      <c r="D281" s="1" t="s">
        <v>839</v>
      </c>
      <c r="E281" s="1" t="s">
        <v>846</v>
      </c>
      <c r="F281" s="1">
        <v>0</v>
      </c>
      <c r="G281" s="1">
        <v>6000</v>
      </c>
      <c r="H281" s="1">
        <v>32500</v>
      </c>
      <c r="I281" s="1">
        <f t="shared" si="327"/>
        <v>3250</v>
      </c>
      <c r="J281" s="1">
        <f t="shared" si="328"/>
        <v>3900</v>
      </c>
      <c r="K281" s="1">
        <v>0</v>
      </c>
      <c r="L281" s="1">
        <v>0</v>
      </c>
      <c r="M281" s="1">
        <f t="shared" si="329"/>
        <v>39650</v>
      </c>
      <c r="N281" s="1">
        <v>5000</v>
      </c>
      <c r="O281" s="1">
        <v>0</v>
      </c>
      <c r="P281" s="1">
        <f t="shared" si="330"/>
        <v>150</v>
      </c>
      <c r="Q281" s="1">
        <f t="shared" si="331"/>
        <v>34500</v>
      </c>
      <c r="R281" s="1">
        <v>32500</v>
      </c>
      <c r="S281" s="1">
        <f t="shared" si="332"/>
        <v>3250</v>
      </c>
      <c r="T281" s="1">
        <f t="shared" si="333"/>
        <v>3900</v>
      </c>
      <c r="U281" s="1">
        <v>0</v>
      </c>
      <c r="V281" s="1">
        <v>0</v>
      </c>
      <c r="W281" s="1">
        <f t="shared" si="334"/>
        <v>39650</v>
      </c>
      <c r="X281" s="1">
        <v>5000</v>
      </c>
      <c r="Y281" s="1">
        <v>0</v>
      </c>
      <c r="Z281" s="1">
        <f t="shared" si="335"/>
        <v>150</v>
      </c>
      <c r="AA281" s="1">
        <f t="shared" si="336"/>
        <v>34500</v>
      </c>
      <c r="AB281" s="1">
        <v>32500</v>
      </c>
      <c r="AC281" s="1">
        <f t="shared" si="337"/>
        <v>4550</v>
      </c>
      <c r="AD281" s="1">
        <f t="shared" si="338"/>
        <v>3900</v>
      </c>
      <c r="AE281" s="1">
        <v>0</v>
      </c>
      <c r="AF281" s="1">
        <v>0</v>
      </c>
      <c r="AG281" s="1">
        <f t="shared" si="339"/>
        <v>40950</v>
      </c>
      <c r="AH281" s="1">
        <v>5000</v>
      </c>
      <c r="AI281" s="1">
        <v>0</v>
      </c>
      <c r="AJ281" s="1">
        <f t="shared" si="340"/>
        <v>200</v>
      </c>
      <c r="AK281" s="1">
        <f t="shared" si="341"/>
        <v>35750</v>
      </c>
      <c r="AL281" s="1">
        <v>32500</v>
      </c>
      <c r="AM281" s="1">
        <f t="shared" si="342"/>
        <v>4550</v>
      </c>
      <c r="AN281" s="1">
        <f t="shared" si="343"/>
        <v>3900</v>
      </c>
      <c r="AO281" s="1">
        <v>0</v>
      </c>
      <c r="AP281" s="1">
        <v>0</v>
      </c>
      <c r="AQ281" s="1">
        <f t="shared" si="344"/>
        <v>40950</v>
      </c>
      <c r="AR281" s="1">
        <v>5000</v>
      </c>
      <c r="AS281" s="1">
        <v>0</v>
      </c>
      <c r="AT281" s="1">
        <f t="shared" si="345"/>
        <v>200</v>
      </c>
      <c r="AU281" s="1">
        <f t="shared" si="346"/>
        <v>35750</v>
      </c>
      <c r="AV281" s="1">
        <v>33500</v>
      </c>
      <c r="AW281" s="1">
        <f t="shared" si="347"/>
        <v>4690</v>
      </c>
      <c r="AX281" s="1">
        <f t="shared" si="348"/>
        <v>1300</v>
      </c>
      <c r="AY281" s="1">
        <f t="shared" si="349"/>
        <v>4020</v>
      </c>
      <c r="AZ281" s="1">
        <v>0</v>
      </c>
      <c r="BA281" s="1">
        <v>0</v>
      </c>
      <c r="BB281" s="1">
        <f t="shared" si="350"/>
        <v>43510</v>
      </c>
      <c r="BC281" s="1">
        <v>5000</v>
      </c>
      <c r="BD281" s="1">
        <v>0</v>
      </c>
      <c r="BE281" s="1">
        <f t="shared" si="351"/>
        <v>200</v>
      </c>
      <c r="BF281" s="1">
        <f t="shared" si="352"/>
        <v>38310</v>
      </c>
      <c r="BG281" s="1">
        <v>33500</v>
      </c>
      <c r="BH281" s="1">
        <f t="shared" si="353"/>
        <v>4690</v>
      </c>
      <c r="BI281" s="1">
        <f t="shared" si="354"/>
        <v>4020</v>
      </c>
      <c r="BJ281" s="1">
        <v>0</v>
      </c>
      <c r="BK281" s="1">
        <v>0</v>
      </c>
      <c r="BL281" s="1">
        <f t="shared" si="355"/>
        <v>42210</v>
      </c>
      <c r="BM281" s="1">
        <v>5000</v>
      </c>
      <c r="BN281" s="1">
        <v>0</v>
      </c>
      <c r="BO281" s="1">
        <f t="shared" si="356"/>
        <v>200</v>
      </c>
      <c r="BP281" s="1">
        <f t="shared" si="357"/>
        <v>37010</v>
      </c>
      <c r="BQ281" s="1">
        <v>33500</v>
      </c>
      <c r="BR281" s="1">
        <f t="shared" si="358"/>
        <v>4690</v>
      </c>
      <c r="BS281" s="1">
        <f t="shared" si="359"/>
        <v>4020</v>
      </c>
      <c r="BT281" s="1">
        <v>0</v>
      </c>
      <c r="BU281" s="1">
        <v>0</v>
      </c>
      <c r="BV281" s="1">
        <f t="shared" si="360"/>
        <v>42210</v>
      </c>
      <c r="BW281" s="1">
        <v>5000</v>
      </c>
      <c r="BX281" s="1">
        <v>0</v>
      </c>
      <c r="BY281" s="1">
        <f t="shared" si="361"/>
        <v>200</v>
      </c>
      <c r="BZ281" s="1">
        <f t="shared" si="362"/>
        <v>37010</v>
      </c>
      <c r="CA281" s="1">
        <v>33500</v>
      </c>
      <c r="CB281" s="1">
        <f t="shared" si="363"/>
        <v>4690</v>
      </c>
      <c r="CC281" s="1">
        <f t="shared" si="364"/>
        <v>4020</v>
      </c>
      <c r="CD281" s="1">
        <v>0</v>
      </c>
      <c r="CE281" s="1">
        <v>0</v>
      </c>
      <c r="CF281" s="1">
        <f t="shared" si="365"/>
        <v>42210</v>
      </c>
      <c r="CG281" s="1">
        <v>5000</v>
      </c>
      <c r="CH281" s="1">
        <v>0</v>
      </c>
      <c r="CI281" s="1">
        <f t="shared" si="366"/>
        <v>200</v>
      </c>
      <c r="CJ281" s="1">
        <f t="shared" si="367"/>
        <v>37010</v>
      </c>
      <c r="CK281" s="1">
        <v>33500</v>
      </c>
      <c r="CL281" s="1">
        <f t="shared" si="368"/>
        <v>4690</v>
      </c>
      <c r="CM281" s="1">
        <f t="shared" si="369"/>
        <v>4020</v>
      </c>
      <c r="CN281" s="1">
        <v>0</v>
      </c>
      <c r="CO281" s="1">
        <v>0</v>
      </c>
      <c r="CP281" s="1">
        <f t="shared" si="370"/>
        <v>42210</v>
      </c>
      <c r="CQ281" s="1">
        <v>5000</v>
      </c>
      <c r="CR281" s="1">
        <v>0</v>
      </c>
      <c r="CS281" s="1">
        <f t="shared" si="371"/>
        <v>200</v>
      </c>
      <c r="CT281" s="1">
        <f t="shared" si="372"/>
        <v>37010</v>
      </c>
      <c r="CU281" s="1">
        <v>33500</v>
      </c>
      <c r="CV281" s="1">
        <f t="shared" si="373"/>
        <v>4690</v>
      </c>
      <c r="CW281" s="1">
        <f t="shared" si="374"/>
        <v>4020</v>
      </c>
      <c r="CX281" s="1">
        <v>0</v>
      </c>
      <c r="CY281" s="1">
        <v>0</v>
      </c>
      <c r="CZ281" s="1">
        <f t="shared" si="375"/>
        <v>42210</v>
      </c>
      <c r="DA281" s="1">
        <v>5000</v>
      </c>
      <c r="DB281" s="1">
        <v>0</v>
      </c>
      <c r="DC281" s="1">
        <f t="shared" si="376"/>
        <v>200</v>
      </c>
      <c r="DD281" s="1">
        <f t="shared" si="377"/>
        <v>37010</v>
      </c>
      <c r="DE281" s="1">
        <v>33500</v>
      </c>
      <c r="DF281" s="1">
        <f t="shared" si="378"/>
        <v>4690</v>
      </c>
      <c r="DG281" s="1">
        <f t="shared" si="379"/>
        <v>4020</v>
      </c>
      <c r="DH281" s="1">
        <v>0</v>
      </c>
      <c r="DI281" s="1">
        <v>0</v>
      </c>
      <c r="DJ281" s="1">
        <f t="shared" si="380"/>
        <v>42210</v>
      </c>
      <c r="DK281" s="1">
        <v>5000</v>
      </c>
      <c r="DL281" s="1">
        <v>0</v>
      </c>
      <c r="DM281" s="1">
        <f t="shared" si="381"/>
        <v>200</v>
      </c>
      <c r="DN281" s="1">
        <f t="shared" si="382"/>
        <v>37010</v>
      </c>
      <c r="DO281" s="1">
        <v>33500</v>
      </c>
      <c r="DP281" s="1">
        <f t="shared" si="383"/>
        <v>4690</v>
      </c>
      <c r="DQ281" s="1">
        <f t="shared" si="384"/>
        <v>4020</v>
      </c>
      <c r="DR281" s="1">
        <v>0</v>
      </c>
      <c r="DS281" s="1">
        <v>0</v>
      </c>
      <c r="DT281" s="1">
        <f t="shared" si="385"/>
        <v>42210</v>
      </c>
      <c r="DU281" s="1">
        <v>5000</v>
      </c>
      <c r="DV281" s="1">
        <v>0</v>
      </c>
      <c r="DW281" s="1">
        <f t="shared" si="386"/>
        <v>200</v>
      </c>
      <c r="DX281" s="1">
        <f t="shared" si="387"/>
        <v>37010</v>
      </c>
      <c r="DY281" s="1">
        <f t="shared" si="388"/>
        <v>506180</v>
      </c>
      <c r="DZ281" s="1">
        <f t="shared" si="320"/>
        <v>2300</v>
      </c>
      <c r="EA281" s="1">
        <f t="shared" si="321"/>
        <v>50000</v>
      </c>
      <c r="EB281" s="1">
        <v>0</v>
      </c>
      <c r="EC281" s="1">
        <f t="shared" si="322"/>
        <v>453880</v>
      </c>
      <c r="ED281" s="1">
        <f t="shared" si="323"/>
        <v>60000</v>
      </c>
      <c r="EE281" s="1">
        <f t="shared" si="324"/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  <c r="EK281" s="1">
        <v>0</v>
      </c>
      <c r="EL281" s="1">
        <v>0</v>
      </c>
      <c r="EM281" s="1">
        <v>0</v>
      </c>
      <c r="EN281" s="1">
        <v>0</v>
      </c>
      <c r="EO281" s="1">
        <v>0</v>
      </c>
      <c r="EP281" s="1">
        <f t="shared" si="325"/>
        <v>60000</v>
      </c>
      <c r="EQ281" s="1">
        <f t="shared" si="389"/>
        <v>60000</v>
      </c>
      <c r="ER281" s="1">
        <f t="shared" si="326"/>
        <v>393880</v>
      </c>
      <c r="ES281" s="1">
        <v>0</v>
      </c>
      <c r="ET281" s="1">
        <v>0</v>
      </c>
      <c r="EU281" s="1">
        <v>0</v>
      </c>
      <c r="EV281" s="1">
        <v>0</v>
      </c>
      <c r="EW281" s="1">
        <v>0</v>
      </c>
      <c r="EX281" s="1">
        <v>0</v>
      </c>
      <c r="EY281" s="1">
        <v>0</v>
      </c>
      <c r="EZ281" s="1">
        <f t="shared" si="390"/>
        <v>0</v>
      </c>
      <c r="FA281" s="1">
        <f t="shared" si="391"/>
        <v>393880</v>
      </c>
      <c r="FB281" s="1">
        <f t="shared" si="392"/>
        <v>7194</v>
      </c>
      <c r="FC281" s="1">
        <f t="shared" si="393"/>
        <v>0</v>
      </c>
      <c r="FD281" s="1">
        <f t="shared" si="394"/>
        <v>7194</v>
      </c>
      <c r="FE281" s="1">
        <f t="shared" si="395"/>
        <v>0</v>
      </c>
      <c r="FF281" s="1">
        <f t="shared" si="396"/>
        <v>0</v>
      </c>
      <c r="FG281" s="1">
        <f t="shared" si="397"/>
        <v>0</v>
      </c>
      <c r="FH281" s="1">
        <v>0</v>
      </c>
      <c r="FI281" s="1">
        <f t="shared" si="398"/>
        <v>0</v>
      </c>
      <c r="FJ281" s="1" t="b">
        <f t="shared" si="399"/>
        <v>1</v>
      </c>
    </row>
    <row r="282" spans="1:166" customFormat="1" hidden="1" x14ac:dyDescent="0.25">
      <c r="A282">
        <f>_xlfn.AGGREGATE(3,5,$B$2:B282)</f>
        <v>137</v>
      </c>
      <c r="B282" t="s">
        <v>684</v>
      </c>
      <c r="C282" t="s">
        <v>685</v>
      </c>
      <c r="D282" t="s">
        <v>839</v>
      </c>
      <c r="E282" t="s">
        <v>846</v>
      </c>
      <c r="F282">
        <v>0</v>
      </c>
      <c r="G282">
        <v>0</v>
      </c>
      <c r="H282">
        <v>0</v>
      </c>
      <c r="I282">
        <f t="shared" si="327"/>
        <v>0</v>
      </c>
      <c r="J282">
        <f t="shared" si="328"/>
        <v>0</v>
      </c>
      <c r="K282">
        <v>0</v>
      </c>
      <c r="L282">
        <v>0</v>
      </c>
      <c r="M282">
        <f t="shared" si="329"/>
        <v>0</v>
      </c>
      <c r="N282">
        <v>0</v>
      </c>
      <c r="O282">
        <v>0</v>
      </c>
      <c r="P282">
        <f t="shared" si="330"/>
        <v>0</v>
      </c>
      <c r="Q282">
        <f t="shared" si="331"/>
        <v>0</v>
      </c>
      <c r="R282">
        <v>0</v>
      </c>
      <c r="S282">
        <f t="shared" si="332"/>
        <v>0</v>
      </c>
      <c r="T282">
        <f t="shared" si="333"/>
        <v>0</v>
      </c>
      <c r="U282">
        <v>0</v>
      </c>
      <c r="V282">
        <v>0</v>
      </c>
      <c r="W282">
        <f t="shared" si="334"/>
        <v>0</v>
      </c>
      <c r="X282">
        <v>0</v>
      </c>
      <c r="Y282">
        <v>0</v>
      </c>
      <c r="Z282">
        <f t="shared" si="335"/>
        <v>0</v>
      </c>
      <c r="AA282">
        <f t="shared" si="336"/>
        <v>0</v>
      </c>
      <c r="AB282">
        <v>0</v>
      </c>
      <c r="AC282">
        <f t="shared" si="337"/>
        <v>0</v>
      </c>
      <c r="AD282">
        <f t="shared" si="338"/>
        <v>0</v>
      </c>
      <c r="AE282">
        <v>0</v>
      </c>
      <c r="AF282">
        <v>0</v>
      </c>
      <c r="AG282">
        <f t="shared" si="339"/>
        <v>0</v>
      </c>
      <c r="AH282">
        <v>0</v>
      </c>
      <c r="AI282">
        <v>0</v>
      </c>
      <c r="AJ282">
        <f t="shared" si="340"/>
        <v>0</v>
      </c>
      <c r="AK282">
        <f t="shared" si="341"/>
        <v>0</v>
      </c>
      <c r="AL282">
        <v>0</v>
      </c>
      <c r="AM282">
        <f t="shared" si="342"/>
        <v>0</v>
      </c>
      <c r="AN282">
        <f t="shared" si="343"/>
        <v>0</v>
      </c>
      <c r="AO282">
        <v>0</v>
      </c>
      <c r="AP282">
        <v>0</v>
      </c>
      <c r="AQ282">
        <f t="shared" si="344"/>
        <v>0</v>
      </c>
      <c r="AR282">
        <v>0</v>
      </c>
      <c r="AS282">
        <v>0</v>
      </c>
      <c r="AT282">
        <f t="shared" si="345"/>
        <v>0</v>
      </c>
      <c r="AU282">
        <f t="shared" si="346"/>
        <v>0</v>
      </c>
      <c r="AV282">
        <v>0</v>
      </c>
      <c r="AW282">
        <f t="shared" si="347"/>
        <v>0</v>
      </c>
      <c r="AX282">
        <f t="shared" si="348"/>
        <v>0</v>
      </c>
      <c r="AY282">
        <f t="shared" si="349"/>
        <v>0</v>
      </c>
      <c r="AZ282">
        <v>0</v>
      </c>
      <c r="BA282">
        <v>0</v>
      </c>
      <c r="BB282">
        <f t="shared" si="350"/>
        <v>0</v>
      </c>
      <c r="BC282">
        <v>0</v>
      </c>
      <c r="BD282">
        <v>0</v>
      </c>
      <c r="BE282">
        <f t="shared" si="351"/>
        <v>0</v>
      </c>
      <c r="BF282">
        <f t="shared" si="352"/>
        <v>0</v>
      </c>
      <c r="BG282">
        <v>0</v>
      </c>
      <c r="BH282">
        <f t="shared" si="353"/>
        <v>0</v>
      </c>
      <c r="BI282">
        <f t="shared" si="354"/>
        <v>0</v>
      </c>
      <c r="BJ282">
        <v>0</v>
      </c>
      <c r="BK282">
        <v>0</v>
      </c>
      <c r="BL282">
        <f t="shared" si="355"/>
        <v>0</v>
      </c>
      <c r="BM282">
        <v>0</v>
      </c>
      <c r="BN282">
        <v>0</v>
      </c>
      <c r="BO282">
        <f t="shared" si="356"/>
        <v>0</v>
      </c>
      <c r="BP282">
        <f t="shared" si="357"/>
        <v>0</v>
      </c>
      <c r="BQ282">
        <v>0</v>
      </c>
      <c r="BR282">
        <f t="shared" si="358"/>
        <v>0</v>
      </c>
      <c r="BS282">
        <f t="shared" si="359"/>
        <v>0</v>
      </c>
      <c r="BT282">
        <v>0</v>
      </c>
      <c r="BU282">
        <v>0</v>
      </c>
      <c r="BV282">
        <f t="shared" si="360"/>
        <v>0</v>
      </c>
      <c r="BW282">
        <v>0</v>
      </c>
      <c r="BX282">
        <v>0</v>
      </c>
      <c r="BY282">
        <f t="shared" si="361"/>
        <v>0</v>
      </c>
      <c r="BZ282">
        <f t="shared" si="362"/>
        <v>0</v>
      </c>
      <c r="CA282">
        <v>0</v>
      </c>
      <c r="CB282">
        <f t="shared" si="363"/>
        <v>0</v>
      </c>
      <c r="CC282">
        <f t="shared" si="364"/>
        <v>0</v>
      </c>
      <c r="CD282">
        <v>0</v>
      </c>
      <c r="CE282">
        <v>0</v>
      </c>
      <c r="CF282">
        <f t="shared" si="365"/>
        <v>0</v>
      </c>
      <c r="CG282">
        <v>0</v>
      </c>
      <c r="CH282">
        <v>0</v>
      </c>
      <c r="CI282">
        <f t="shared" si="366"/>
        <v>0</v>
      </c>
      <c r="CJ282">
        <f t="shared" si="367"/>
        <v>0</v>
      </c>
      <c r="CK282">
        <v>0</v>
      </c>
      <c r="CL282">
        <f t="shared" si="368"/>
        <v>0</v>
      </c>
      <c r="CM282">
        <f t="shared" si="369"/>
        <v>0</v>
      </c>
      <c r="CN282">
        <v>0</v>
      </c>
      <c r="CO282">
        <v>0</v>
      </c>
      <c r="CP282">
        <f t="shared" si="370"/>
        <v>0</v>
      </c>
      <c r="CQ282">
        <v>0</v>
      </c>
      <c r="CR282">
        <v>0</v>
      </c>
      <c r="CS282">
        <f t="shared" si="371"/>
        <v>0</v>
      </c>
      <c r="CT282">
        <f t="shared" si="372"/>
        <v>0</v>
      </c>
      <c r="CU282">
        <v>0</v>
      </c>
      <c r="CV282">
        <f t="shared" si="373"/>
        <v>0</v>
      </c>
      <c r="CW282">
        <f t="shared" si="374"/>
        <v>0</v>
      </c>
      <c r="CX282">
        <v>0</v>
      </c>
      <c r="CY282">
        <v>0</v>
      </c>
      <c r="CZ282">
        <f t="shared" si="375"/>
        <v>0</v>
      </c>
      <c r="DA282">
        <v>0</v>
      </c>
      <c r="DB282">
        <v>0</v>
      </c>
      <c r="DC282">
        <f t="shared" si="376"/>
        <v>0</v>
      </c>
      <c r="DD282">
        <f t="shared" si="377"/>
        <v>0</v>
      </c>
      <c r="DE282">
        <v>0</v>
      </c>
      <c r="DF282">
        <f t="shared" si="378"/>
        <v>0</v>
      </c>
      <c r="DG282">
        <f t="shared" si="379"/>
        <v>0</v>
      </c>
      <c r="DH282">
        <v>0</v>
      </c>
      <c r="DI282">
        <v>0</v>
      </c>
      <c r="DJ282">
        <f t="shared" si="380"/>
        <v>0</v>
      </c>
      <c r="DK282">
        <v>0</v>
      </c>
      <c r="DL282">
        <v>0</v>
      </c>
      <c r="DM282">
        <f t="shared" si="381"/>
        <v>0</v>
      </c>
      <c r="DN282">
        <f t="shared" si="382"/>
        <v>0</v>
      </c>
      <c r="DO282">
        <v>0</v>
      </c>
      <c r="DP282">
        <f t="shared" si="383"/>
        <v>0</v>
      </c>
      <c r="DQ282">
        <f t="shared" si="384"/>
        <v>0</v>
      </c>
      <c r="DR282">
        <v>0</v>
      </c>
      <c r="DS282">
        <v>0</v>
      </c>
      <c r="DT282">
        <f t="shared" si="385"/>
        <v>0</v>
      </c>
      <c r="DU282">
        <v>0</v>
      </c>
      <c r="DV282">
        <v>0</v>
      </c>
      <c r="DW282">
        <f t="shared" si="386"/>
        <v>0</v>
      </c>
      <c r="DX282">
        <f t="shared" si="387"/>
        <v>0</v>
      </c>
      <c r="DY282">
        <f t="shared" si="388"/>
        <v>0</v>
      </c>
      <c r="DZ282">
        <f t="shared" si="320"/>
        <v>0</v>
      </c>
      <c r="EA282">
        <f t="shared" si="321"/>
        <v>0</v>
      </c>
      <c r="EB282">
        <v>0</v>
      </c>
      <c r="EC282">
        <f t="shared" si="322"/>
        <v>0</v>
      </c>
      <c r="ED282">
        <f t="shared" si="323"/>
        <v>0</v>
      </c>
      <c r="EE282">
        <f t="shared" si="324"/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f t="shared" si="325"/>
        <v>0</v>
      </c>
      <c r="EQ282">
        <f t="shared" si="389"/>
        <v>0</v>
      </c>
      <c r="ER282">
        <f t="shared" si="326"/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f t="shared" si="390"/>
        <v>0</v>
      </c>
      <c r="FA282">
        <f t="shared" si="391"/>
        <v>0</v>
      </c>
      <c r="FB282">
        <f t="shared" si="392"/>
        <v>0</v>
      </c>
      <c r="FC282">
        <f t="shared" si="393"/>
        <v>0</v>
      </c>
      <c r="FD282">
        <f t="shared" si="394"/>
        <v>0</v>
      </c>
      <c r="FE282">
        <f t="shared" si="395"/>
        <v>0</v>
      </c>
      <c r="FF282">
        <f t="shared" si="396"/>
        <v>0</v>
      </c>
      <c r="FG282">
        <f t="shared" si="397"/>
        <v>0</v>
      </c>
      <c r="FH282">
        <v>0</v>
      </c>
      <c r="FI282">
        <f t="shared" si="398"/>
        <v>0</v>
      </c>
      <c r="FJ282" t="b">
        <f t="shared" si="399"/>
        <v>0</v>
      </c>
    </row>
    <row r="283" spans="1:166" x14ac:dyDescent="0.25">
      <c r="A283" s="1">
        <f>_xlfn.AGGREGATE(3,5,$B$2:B283)</f>
        <v>138</v>
      </c>
      <c r="B283" s="1" t="s">
        <v>686</v>
      </c>
      <c r="C283" s="1" t="s">
        <v>687</v>
      </c>
      <c r="D283" s="1" t="s">
        <v>840</v>
      </c>
      <c r="E283" s="1" t="s">
        <v>846</v>
      </c>
      <c r="F283" s="1">
        <v>0</v>
      </c>
      <c r="G283" s="1">
        <v>0</v>
      </c>
      <c r="H283" s="1">
        <v>50200</v>
      </c>
      <c r="I283" s="1">
        <f t="shared" si="327"/>
        <v>5020</v>
      </c>
      <c r="J283" s="1">
        <f t="shared" si="328"/>
        <v>6024</v>
      </c>
      <c r="K283" s="1">
        <v>400</v>
      </c>
      <c r="L283" s="1">
        <v>0</v>
      </c>
      <c r="M283" s="1">
        <f t="shared" si="329"/>
        <v>61644</v>
      </c>
      <c r="N283" s="1">
        <v>4000</v>
      </c>
      <c r="O283" s="1">
        <v>0</v>
      </c>
      <c r="P283" s="1">
        <f t="shared" si="330"/>
        <v>200</v>
      </c>
      <c r="Q283" s="1">
        <f t="shared" si="331"/>
        <v>57444</v>
      </c>
      <c r="R283" s="1">
        <v>50200</v>
      </c>
      <c r="S283" s="1">
        <f t="shared" si="332"/>
        <v>5020</v>
      </c>
      <c r="T283" s="1">
        <f t="shared" si="333"/>
        <v>6024</v>
      </c>
      <c r="U283" s="1">
        <v>400</v>
      </c>
      <c r="V283" s="1">
        <v>0</v>
      </c>
      <c r="W283" s="1">
        <f t="shared" si="334"/>
        <v>61644</v>
      </c>
      <c r="X283" s="1">
        <v>4000</v>
      </c>
      <c r="Y283" s="1">
        <v>0</v>
      </c>
      <c r="Z283" s="1">
        <f t="shared" si="335"/>
        <v>200</v>
      </c>
      <c r="AA283" s="1">
        <f t="shared" si="336"/>
        <v>57444</v>
      </c>
      <c r="AB283" s="1">
        <v>50200</v>
      </c>
      <c r="AC283" s="1">
        <f t="shared" si="337"/>
        <v>7028.0000000000009</v>
      </c>
      <c r="AD283" s="1">
        <f t="shared" si="338"/>
        <v>6024</v>
      </c>
      <c r="AE283" s="1">
        <v>400</v>
      </c>
      <c r="AF283" s="1">
        <v>0</v>
      </c>
      <c r="AG283" s="1">
        <f t="shared" si="339"/>
        <v>63652</v>
      </c>
      <c r="AH283" s="1">
        <v>4000</v>
      </c>
      <c r="AI283" s="1">
        <v>0</v>
      </c>
      <c r="AJ283" s="1">
        <f t="shared" si="340"/>
        <v>200</v>
      </c>
      <c r="AK283" s="1">
        <f t="shared" si="341"/>
        <v>59452</v>
      </c>
      <c r="AL283" s="1">
        <v>50200</v>
      </c>
      <c r="AM283" s="1">
        <f t="shared" si="342"/>
        <v>7028.0000000000009</v>
      </c>
      <c r="AN283" s="1">
        <f t="shared" si="343"/>
        <v>6024</v>
      </c>
      <c r="AO283" s="1">
        <v>400</v>
      </c>
      <c r="AP283" s="1">
        <v>0</v>
      </c>
      <c r="AQ283" s="1">
        <f t="shared" si="344"/>
        <v>63652</v>
      </c>
      <c r="AR283" s="1">
        <v>4000</v>
      </c>
      <c r="AS283" s="1">
        <v>0</v>
      </c>
      <c r="AT283" s="1">
        <f t="shared" si="345"/>
        <v>200</v>
      </c>
      <c r="AU283" s="1">
        <f t="shared" si="346"/>
        <v>59452</v>
      </c>
      <c r="AV283" s="1">
        <v>51700</v>
      </c>
      <c r="AW283" s="1">
        <f t="shared" si="347"/>
        <v>7238.0000000000009</v>
      </c>
      <c r="AX283" s="1">
        <f t="shared" si="348"/>
        <v>2008</v>
      </c>
      <c r="AY283" s="1">
        <f t="shared" si="349"/>
        <v>6204</v>
      </c>
      <c r="AZ283" s="1">
        <v>400</v>
      </c>
      <c r="BA283" s="1">
        <v>0</v>
      </c>
      <c r="BB283" s="1">
        <f t="shared" si="350"/>
        <v>67550</v>
      </c>
      <c r="BC283" s="1">
        <v>4000</v>
      </c>
      <c r="BD283" s="1">
        <v>0</v>
      </c>
      <c r="BE283" s="1">
        <f t="shared" si="351"/>
        <v>200</v>
      </c>
      <c r="BF283" s="1">
        <f t="shared" si="352"/>
        <v>63350</v>
      </c>
      <c r="BG283" s="1">
        <v>51700</v>
      </c>
      <c r="BH283" s="1">
        <f t="shared" si="353"/>
        <v>7238.0000000000009</v>
      </c>
      <c r="BI283" s="1">
        <f t="shared" si="354"/>
        <v>6204</v>
      </c>
      <c r="BJ283" s="1">
        <v>400</v>
      </c>
      <c r="BK283" s="1">
        <v>0</v>
      </c>
      <c r="BL283" s="1">
        <f t="shared" si="355"/>
        <v>65542</v>
      </c>
      <c r="BM283" s="1">
        <v>4000</v>
      </c>
      <c r="BN283" s="1">
        <v>0</v>
      </c>
      <c r="BO283" s="1">
        <f t="shared" si="356"/>
        <v>200</v>
      </c>
      <c r="BP283" s="1">
        <f t="shared" si="357"/>
        <v>61342</v>
      </c>
      <c r="BQ283" s="1">
        <v>51700</v>
      </c>
      <c r="BR283" s="1">
        <f t="shared" si="358"/>
        <v>7238.0000000000009</v>
      </c>
      <c r="BS283" s="1">
        <f t="shared" si="359"/>
        <v>6204</v>
      </c>
      <c r="BT283" s="1">
        <v>400</v>
      </c>
      <c r="BU283" s="1">
        <v>0</v>
      </c>
      <c r="BV283" s="1">
        <f t="shared" si="360"/>
        <v>65542</v>
      </c>
      <c r="BW283" s="1">
        <v>4000</v>
      </c>
      <c r="BX283" s="1">
        <v>0</v>
      </c>
      <c r="BY283" s="1">
        <f t="shared" si="361"/>
        <v>200</v>
      </c>
      <c r="BZ283" s="1">
        <f t="shared" si="362"/>
        <v>61342</v>
      </c>
      <c r="CA283" s="1">
        <v>51700</v>
      </c>
      <c r="CB283" s="1">
        <f t="shared" si="363"/>
        <v>7238.0000000000009</v>
      </c>
      <c r="CC283" s="1">
        <f t="shared" si="364"/>
        <v>6204</v>
      </c>
      <c r="CD283" s="1">
        <v>400</v>
      </c>
      <c r="CE283" s="1">
        <v>0</v>
      </c>
      <c r="CF283" s="1">
        <f t="shared" si="365"/>
        <v>65542</v>
      </c>
      <c r="CG283" s="1">
        <v>4000</v>
      </c>
      <c r="CH283" s="1">
        <v>0</v>
      </c>
      <c r="CI283" s="1">
        <f t="shared" si="366"/>
        <v>200</v>
      </c>
      <c r="CJ283" s="1">
        <f t="shared" si="367"/>
        <v>61342</v>
      </c>
      <c r="CK283" s="1">
        <v>51700</v>
      </c>
      <c r="CL283" s="1">
        <f t="shared" si="368"/>
        <v>7238.0000000000009</v>
      </c>
      <c r="CM283" s="1">
        <f t="shared" si="369"/>
        <v>6204</v>
      </c>
      <c r="CN283" s="1">
        <v>400</v>
      </c>
      <c r="CO283" s="1">
        <v>0</v>
      </c>
      <c r="CP283" s="1">
        <f t="shared" si="370"/>
        <v>65542</v>
      </c>
      <c r="CQ283" s="1">
        <v>4000</v>
      </c>
      <c r="CR283" s="1">
        <v>0</v>
      </c>
      <c r="CS283" s="1">
        <f t="shared" si="371"/>
        <v>200</v>
      </c>
      <c r="CT283" s="1">
        <f t="shared" si="372"/>
        <v>61342</v>
      </c>
      <c r="CU283" s="1">
        <v>51700</v>
      </c>
      <c r="CV283" s="1">
        <f t="shared" si="373"/>
        <v>7238.0000000000009</v>
      </c>
      <c r="CW283" s="1">
        <f t="shared" si="374"/>
        <v>6204</v>
      </c>
      <c r="CX283" s="1">
        <v>400</v>
      </c>
      <c r="CY283" s="1">
        <v>0</v>
      </c>
      <c r="CZ283" s="1">
        <f t="shared" si="375"/>
        <v>65542</v>
      </c>
      <c r="DA283" s="1">
        <v>4000</v>
      </c>
      <c r="DB283" s="1">
        <v>0</v>
      </c>
      <c r="DC283" s="1">
        <f t="shared" si="376"/>
        <v>200</v>
      </c>
      <c r="DD283" s="1">
        <f t="shared" si="377"/>
        <v>61342</v>
      </c>
      <c r="DE283" s="1">
        <v>51700</v>
      </c>
      <c r="DF283" s="1">
        <f t="shared" si="378"/>
        <v>7238.0000000000009</v>
      </c>
      <c r="DG283" s="1">
        <f t="shared" si="379"/>
        <v>6204</v>
      </c>
      <c r="DH283" s="1">
        <v>400</v>
      </c>
      <c r="DI283" s="1">
        <v>0</v>
      </c>
      <c r="DJ283" s="1">
        <f t="shared" si="380"/>
        <v>65542</v>
      </c>
      <c r="DK283" s="1">
        <v>4000</v>
      </c>
      <c r="DL283" s="1">
        <v>0</v>
      </c>
      <c r="DM283" s="1">
        <f t="shared" si="381"/>
        <v>200</v>
      </c>
      <c r="DN283" s="1">
        <f t="shared" si="382"/>
        <v>61342</v>
      </c>
      <c r="DO283" s="1">
        <v>51700</v>
      </c>
      <c r="DP283" s="1">
        <f t="shared" si="383"/>
        <v>7238.0000000000009</v>
      </c>
      <c r="DQ283" s="1">
        <f t="shared" si="384"/>
        <v>6204</v>
      </c>
      <c r="DR283" s="1">
        <v>400</v>
      </c>
      <c r="DS283" s="1">
        <v>0</v>
      </c>
      <c r="DT283" s="1">
        <f t="shared" si="385"/>
        <v>65542</v>
      </c>
      <c r="DU283" s="1">
        <v>4000</v>
      </c>
      <c r="DV283" s="1">
        <v>0</v>
      </c>
      <c r="DW283" s="1">
        <f t="shared" si="386"/>
        <v>200</v>
      </c>
      <c r="DX283" s="1">
        <f t="shared" si="387"/>
        <v>61342</v>
      </c>
      <c r="DY283" s="1">
        <f t="shared" si="388"/>
        <v>776936</v>
      </c>
      <c r="DZ283" s="1">
        <f t="shared" si="320"/>
        <v>2400</v>
      </c>
      <c r="EA283" s="1">
        <f t="shared" si="321"/>
        <v>50000</v>
      </c>
      <c r="EB283" s="1">
        <v>0</v>
      </c>
      <c r="EC283" s="1">
        <f t="shared" si="322"/>
        <v>724536</v>
      </c>
      <c r="ED283" s="1">
        <f t="shared" si="323"/>
        <v>48000</v>
      </c>
      <c r="EE283" s="1">
        <f t="shared" si="324"/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  <c r="EK283" s="1">
        <v>0</v>
      </c>
      <c r="EL283" s="1">
        <v>0</v>
      </c>
      <c r="EM283" s="1">
        <v>0</v>
      </c>
      <c r="EN283" s="1">
        <v>0</v>
      </c>
      <c r="EO283" s="1">
        <v>0</v>
      </c>
      <c r="EP283" s="1">
        <f t="shared" si="325"/>
        <v>48000</v>
      </c>
      <c r="EQ283" s="1">
        <f t="shared" si="389"/>
        <v>48000</v>
      </c>
      <c r="ER283" s="1">
        <f t="shared" si="326"/>
        <v>676536</v>
      </c>
      <c r="ES283" s="1">
        <v>0</v>
      </c>
      <c r="ET283" s="1">
        <v>0</v>
      </c>
      <c r="EU283" s="1">
        <v>0</v>
      </c>
      <c r="EV283" s="1">
        <v>0</v>
      </c>
      <c r="EW283" s="1">
        <v>0</v>
      </c>
      <c r="EX283" s="1">
        <v>0</v>
      </c>
      <c r="EY283" s="1">
        <v>0</v>
      </c>
      <c r="EZ283" s="1">
        <f t="shared" si="390"/>
        <v>0</v>
      </c>
      <c r="FA283" s="1">
        <f t="shared" si="391"/>
        <v>676536</v>
      </c>
      <c r="FB283" s="1">
        <f t="shared" si="392"/>
        <v>12500</v>
      </c>
      <c r="FC283" s="1">
        <f t="shared" si="393"/>
        <v>17654</v>
      </c>
      <c r="FD283" s="1">
        <f t="shared" si="394"/>
        <v>30154</v>
      </c>
      <c r="FE283" s="1">
        <f t="shared" si="395"/>
        <v>30154</v>
      </c>
      <c r="FF283" s="1">
        <f t="shared" si="396"/>
        <v>1206.1600000000001</v>
      </c>
      <c r="FG283" s="1">
        <f t="shared" si="397"/>
        <v>31360</v>
      </c>
      <c r="FH283" s="1">
        <v>0</v>
      </c>
      <c r="FI283" s="1">
        <f t="shared" si="398"/>
        <v>31360</v>
      </c>
      <c r="FJ283" s="1" t="b">
        <f t="shared" si="399"/>
        <v>1</v>
      </c>
    </row>
    <row r="284" spans="1:166" x14ac:dyDescent="0.25">
      <c r="A284" s="1">
        <f>_xlfn.AGGREGATE(3,5,$B$2:B284)</f>
        <v>139</v>
      </c>
      <c r="B284" s="1" t="s">
        <v>688</v>
      </c>
      <c r="C284" s="1" t="s">
        <v>689</v>
      </c>
      <c r="D284" s="1" t="s">
        <v>840</v>
      </c>
      <c r="E284" s="1" t="s">
        <v>846</v>
      </c>
      <c r="F284" s="1">
        <v>0</v>
      </c>
      <c r="G284" s="1">
        <v>6000</v>
      </c>
      <c r="H284" s="1">
        <v>32500</v>
      </c>
      <c r="I284" s="1">
        <f t="shared" si="327"/>
        <v>3250</v>
      </c>
      <c r="J284" s="1">
        <f t="shared" si="328"/>
        <v>3900</v>
      </c>
      <c r="K284" s="1">
        <v>0</v>
      </c>
      <c r="L284" s="1">
        <v>500</v>
      </c>
      <c r="M284" s="1">
        <f t="shared" si="329"/>
        <v>40150</v>
      </c>
      <c r="N284" s="1">
        <v>3000</v>
      </c>
      <c r="O284" s="1">
        <v>0</v>
      </c>
      <c r="P284" s="1">
        <f t="shared" si="330"/>
        <v>200</v>
      </c>
      <c r="Q284" s="1">
        <f t="shared" si="331"/>
        <v>36950</v>
      </c>
      <c r="R284" s="1">
        <v>32500</v>
      </c>
      <c r="S284" s="1">
        <f t="shared" si="332"/>
        <v>3250</v>
      </c>
      <c r="T284" s="1">
        <f t="shared" si="333"/>
        <v>3900</v>
      </c>
      <c r="U284" s="1">
        <v>0</v>
      </c>
      <c r="V284" s="1">
        <v>500</v>
      </c>
      <c r="W284" s="1">
        <f t="shared" si="334"/>
        <v>40150</v>
      </c>
      <c r="X284" s="1">
        <v>3000</v>
      </c>
      <c r="Y284" s="1">
        <v>0</v>
      </c>
      <c r="Z284" s="1">
        <f t="shared" si="335"/>
        <v>200</v>
      </c>
      <c r="AA284" s="1">
        <f t="shared" si="336"/>
        <v>36950</v>
      </c>
      <c r="AB284" s="1">
        <v>32500</v>
      </c>
      <c r="AC284" s="1">
        <f t="shared" si="337"/>
        <v>4550</v>
      </c>
      <c r="AD284" s="1">
        <f t="shared" si="338"/>
        <v>3900</v>
      </c>
      <c r="AE284" s="1">
        <v>0</v>
      </c>
      <c r="AF284" s="1">
        <v>500</v>
      </c>
      <c r="AG284" s="1">
        <f t="shared" si="339"/>
        <v>41450</v>
      </c>
      <c r="AH284" s="1">
        <v>3000</v>
      </c>
      <c r="AI284" s="1">
        <v>0</v>
      </c>
      <c r="AJ284" s="1">
        <f t="shared" si="340"/>
        <v>200</v>
      </c>
      <c r="AK284" s="1">
        <f t="shared" si="341"/>
        <v>38250</v>
      </c>
      <c r="AL284" s="1">
        <v>32500</v>
      </c>
      <c r="AM284" s="1">
        <f t="shared" si="342"/>
        <v>4550</v>
      </c>
      <c r="AN284" s="1">
        <f t="shared" si="343"/>
        <v>3900</v>
      </c>
      <c r="AO284" s="1">
        <v>0</v>
      </c>
      <c r="AP284" s="1">
        <v>500</v>
      </c>
      <c r="AQ284" s="1">
        <f t="shared" si="344"/>
        <v>41450</v>
      </c>
      <c r="AR284" s="1">
        <v>3000</v>
      </c>
      <c r="AS284" s="1">
        <v>0</v>
      </c>
      <c r="AT284" s="1">
        <f t="shared" si="345"/>
        <v>200</v>
      </c>
      <c r="AU284" s="1">
        <f t="shared" si="346"/>
        <v>38250</v>
      </c>
      <c r="AV284" s="1">
        <v>34500</v>
      </c>
      <c r="AW284" s="1">
        <f t="shared" si="347"/>
        <v>4830.0000000000009</v>
      </c>
      <c r="AX284" s="1">
        <f t="shared" si="348"/>
        <v>1300</v>
      </c>
      <c r="AY284" s="1">
        <f t="shared" si="349"/>
        <v>4140</v>
      </c>
      <c r="AZ284" s="1">
        <v>0</v>
      </c>
      <c r="BA284" s="1">
        <v>500</v>
      </c>
      <c r="BB284" s="1">
        <f t="shared" si="350"/>
        <v>45270</v>
      </c>
      <c r="BC284" s="1">
        <v>3000</v>
      </c>
      <c r="BD284" s="1">
        <v>0</v>
      </c>
      <c r="BE284" s="1">
        <f t="shared" si="351"/>
        <v>200</v>
      </c>
      <c r="BF284" s="1">
        <f t="shared" si="352"/>
        <v>42070</v>
      </c>
      <c r="BG284" s="1">
        <v>34500</v>
      </c>
      <c r="BH284" s="1">
        <f t="shared" si="353"/>
        <v>4830.0000000000009</v>
      </c>
      <c r="BI284" s="1">
        <f t="shared" si="354"/>
        <v>4140</v>
      </c>
      <c r="BJ284" s="1">
        <v>0</v>
      </c>
      <c r="BK284" s="1">
        <v>500</v>
      </c>
      <c r="BL284" s="1">
        <f t="shared" si="355"/>
        <v>43970</v>
      </c>
      <c r="BM284" s="1">
        <v>3000</v>
      </c>
      <c r="BN284" s="1">
        <v>0</v>
      </c>
      <c r="BO284" s="1">
        <f t="shared" si="356"/>
        <v>200</v>
      </c>
      <c r="BP284" s="1">
        <f t="shared" si="357"/>
        <v>40770</v>
      </c>
      <c r="BQ284" s="1">
        <v>34500</v>
      </c>
      <c r="BR284" s="1">
        <f t="shared" si="358"/>
        <v>4830.0000000000009</v>
      </c>
      <c r="BS284" s="1">
        <f t="shared" si="359"/>
        <v>4140</v>
      </c>
      <c r="BT284" s="1">
        <v>0</v>
      </c>
      <c r="BU284" s="1">
        <v>500</v>
      </c>
      <c r="BV284" s="1">
        <f t="shared" si="360"/>
        <v>43970</v>
      </c>
      <c r="BW284" s="1">
        <v>3000</v>
      </c>
      <c r="BX284" s="1">
        <v>0</v>
      </c>
      <c r="BY284" s="1">
        <f t="shared" si="361"/>
        <v>200</v>
      </c>
      <c r="BZ284" s="1">
        <f t="shared" si="362"/>
        <v>40770</v>
      </c>
      <c r="CA284" s="1">
        <v>34500</v>
      </c>
      <c r="CB284" s="1">
        <f t="shared" si="363"/>
        <v>4830.0000000000009</v>
      </c>
      <c r="CC284" s="1">
        <f t="shared" si="364"/>
        <v>4140</v>
      </c>
      <c r="CD284" s="1">
        <v>0</v>
      </c>
      <c r="CE284" s="1">
        <v>500</v>
      </c>
      <c r="CF284" s="1">
        <f t="shared" si="365"/>
        <v>43970</v>
      </c>
      <c r="CG284" s="1">
        <v>3000</v>
      </c>
      <c r="CH284" s="1">
        <v>0</v>
      </c>
      <c r="CI284" s="1">
        <f t="shared" si="366"/>
        <v>200</v>
      </c>
      <c r="CJ284" s="1">
        <f t="shared" si="367"/>
        <v>40770</v>
      </c>
      <c r="CK284" s="1">
        <v>34500</v>
      </c>
      <c r="CL284" s="1">
        <f t="shared" si="368"/>
        <v>4830.0000000000009</v>
      </c>
      <c r="CM284" s="1">
        <f t="shared" si="369"/>
        <v>4140</v>
      </c>
      <c r="CN284" s="1">
        <v>0</v>
      </c>
      <c r="CO284" s="1">
        <v>500</v>
      </c>
      <c r="CP284" s="1">
        <f t="shared" si="370"/>
        <v>43970</v>
      </c>
      <c r="CQ284" s="1">
        <v>3000</v>
      </c>
      <c r="CR284" s="1">
        <v>0</v>
      </c>
      <c r="CS284" s="1">
        <f t="shared" si="371"/>
        <v>200</v>
      </c>
      <c r="CT284" s="1">
        <f t="shared" si="372"/>
        <v>40770</v>
      </c>
      <c r="CU284" s="1">
        <v>34500</v>
      </c>
      <c r="CV284" s="1">
        <f t="shared" si="373"/>
        <v>4830.0000000000009</v>
      </c>
      <c r="CW284" s="1">
        <f t="shared" si="374"/>
        <v>4140</v>
      </c>
      <c r="CX284" s="1">
        <v>0</v>
      </c>
      <c r="CY284" s="1">
        <v>500</v>
      </c>
      <c r="CZ284" s="1">
        <f t="shared" si="375"/>
        <v>43970</v>
      </c>
      <c r="DA284" s="1">
        <v>3000</v>
      </c>
      <c r="DB284" s="1">
        <v>0</v>
      </c>
      <c r="DC284" s="1">
        <f t="shared" si="376"/>
        <v>200</v>
      </c>
      <c r="DD284" s="1">
        <f t="shared" si="377"/>
        <v>40770</v>
      </c>
      <c r="DE284" s="1">
        <v>34500</v>
      </c>
      <c r="DF284" s="1">
        <f t="shared" si="378"/>
        <v>4830.0000000000009</v>
      </c>
      <c r="DG284" s="1">
        <f t="shared" si="379"/>
        <v>4140</v>
      </c>
      <c r="DH284" s="1">
        <v>0</v>
      </c>
      <c r="DI284" s="1">
        <v>500</v>
      </c>
      <c r="DJ284" s="1">
        <f t="shared" si="380"/>
        <v>43970</v>
      </c>
      <c r="DK284" s="1">
        <v>3000</v>
      </c>
      <c r="DL284" s="1">
        <v>0</v>
      </c>
      <c r="DM284" s="1">
        <f t="shared" si="381"/>
        <v>200</v>
      </c>
      <c r="DN284" s="1">
        <f t="shared" si="382"/>
        <v>40770</v>
      </c>
      <c r="DO284" s="1">
        <v>34500</v>
      </c>
      <c r="DP284" s="1">
        <f t="shared" si="383"/>
        <v>4830.0000000000009</v>
      </c>
      <c r="DQ284" s="1">
        <f t="shared" si="384"/>
        <v>4140</v>
      </c>
      <c r="DR284" s="1">
        <v>0</v>
      </c>
      <c r="DS284" s="1">
        <v>500</v>
      </c>
      <c r="DT284" s="1">
        <f t="shared" si="385"/>
        <v>43970</v>
      </c>
      <c r="DU284" s="1">
        <v>3000</v>
      </c>
      <c r="DV284" s="1">
        <v>0</v>
      </c>
      <c r="DW284" s="1">
        <f t="shared" si="386"/>
        <v>200</v>
      </c>
      <c r="DX284" s="1">
        <f t="shared" si="387"/>
        <v>40770</v>
      </c>
      <c r="DY284" s="1">
        <f t="shared" si="388"/>
        <v>522260</v>
      </c>
      <c r="DZ284" s="1">
        <f t="shared" si="320"/>
        <v>2400</v>
      </c>
      <c r="EA284" s="1">
        <f t="shared" si="321"/>
        <v>50000</v>
      </c>
      <c r="EB284" s="1">
        <v>0</v>
      </c>
      <c r="EC284" s="1">
        <f t="shared" si="322"/>
        <v>469860</v>
      </c>
      <c r="ED284" s="1">
        <f t="shared" si="323"/>
        <v>36000</v>
      </c>
      <c r="EE284" s="1">
        <f t="shared" si="324"/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  <c r="EK284" s="1">
        <v>0</v>
      </c>
      <c r="EL284" s="1">
        <v>0</v>
      </c>
      <c r="EM284" s="1">
        <v>0</v>
      </c>
      <c r="EN284" s="1">
        <v>0</v>
      </c>
      <c r="EO284" s="1">
        <v>0</v>
      </c>
      <c r="EP284" s="1">
        <f t="shared" si="325"/>
        <v>36000</v>
      </c>
      <c r="EQ284" s="1">
        <f t="shared" si="389"/>
        <v>36000</v>
      </c>
      <c r="ER284" s="1">
        <f t="shared" si="326"/>
        <v>433860</v>
      </c>
      <c r="ES284" s="1">
        <v>0</v>
      </c>
      <c r="ET284" s="1">
        <v>0</v>
      </c>
      <c r="EU284" s="1">
        <v>0</v>
      </c>
      <c r="EV284" s="1">
        <v>0</v>
      </c>
      <c r="EW284" s="1">
        <v>0</v>
      </c>
      <c r="EX284" s="1">
        <v>0</v>
      </c>
      <c r="EY284" s="1">
        <v>0</v>
      </c>
      <c r="EZ284" s="1">
        <f t="shared" si="390"/>
        <v>0</v>
      </c>
      <c r="FA284" s="1">
        <f t="shared" si="391"/>
        <v>433860</v>
      </c>
      <c r="FB284" s="1">
        <f t="shared" si="392"/>
        <v>9193</v>
      </c>
      <c r="FC284" s="1">
        <f t="shared" si="393"/>
        <v>0</v>
      </c>
      <c r="FD284" s="1">
        <f t="shared" si="394"/>
        <v>9193</v>
      </c>
      <c r="FE284" s="1">
        <f t="shared" si="395"/>
        <v>0</v>
      </c>
      <c r="FF284" s="1">
        <f t="shared" si="396"/>
        <v>0</v>
      </c>
      <c r="FG284" s="1">
        <f t="shared" si="397"/>
        <v>0</v>
      </c>
      <c r="FH284" s="1">
        <v>0</v>
      </c>
      <c r="FI284" s="1">
        <f t="shared" si="398"/>
        <v>0</v>
      </c>
      <c r="FJ284" s="1" t="b">
        <f t="shared" si="399"/>
        <v>1</v>
      </c>
    </row>
    <row r="285" spans="1:166" x14ac:dyDescent="0.25">
      <c r="A285" s="1">
        <f>_xlfn.AGGREGATE(3,5,$B$2:B285)</f>
        <v>140</v>
      </c>
      <c r="B285" s="1" t="s">
        <v>690</v>
      </c>
      <c r="C285" s="1" t="s">
        <v>691</v>
      </c>
      <c r="D285" s="1" t="s">
        <v>840</v>
      </c>
      <c r="E285" s="1" t="s">
        <v>846</v>
      </c>
      <c r="F285" s="1">
        <v>0</v>
      </c>
      <c r="G285" s="1">
        <v>6000</v>
      </c>
      <c r="H285" s="1">
        <v>32500</v>
      </c>
      <c r="I285" s="1">
        <f t="shared" si="327"/>
        <v>3250</v>
      </c>
      <c r="J285" s="1">
        <f t="shared" si="328"/>
        <v>3900</v>
      </c>
      <c r="K285" s="1">
        <v>0</v>
      </c>
      <c r="L285" s="1">
        <v>500</v>
      </c>
      <c r="M285" s="1">
        <f t="shared" si="329"/>
        <v>40150</v>
      </c>
      <c r="N285" s="1">
        <v>2000</v>
      </c>
      <c r="O285" s="1">
        <v>0</v>
      </c>
      <c r="P285" s="1">
        <f t="shared" si="330"/>
        <v>200</v>
      </c>
      <c r="Q285" s="1">
        <f t="shared" si="331"/>
        <v>37950</v>
      </c>
      <c r="R285" s="1">
        <v>32500</v>
      </c>
      <c r="S285" s="1">
        <f t="shared" si="332"/>
        <v>3250</v>
      </c>
      <c r="T285" s="1">
        <f t="shared" si="333"/>
        <v>3900</v>
      </c>
      <c r="U285" s="1">
        <v>0</v>
      </c>
      <c r="V285" s="1">
        <v>500</v>
      </c>
      <c r="W285" s="1">
        <f t="shared" si="334"/>
        <v>40150</v>
      </c>
      <c r="X285" s="1">
        <v>2000</v>
      </c>
      <c r="Y285" s="1">
        <v>0</v>
      </c>
      <c r="Z285" s="1">
        <f t="shared" si="335"/>
        <v>200</v>
      </c>
      <c r="AA285" s="1">
        <f t="shared" si="336"/>
        <v>37950</v>
      </c>
      <c r="AB285" s="1">
        <v>32500</v>
      </c>
      <c r="AC285" s="1">
        <f t="shared" si="337"/>
        <v>4550</v>
      </c>
      <c r="AD285" s="1">
        <f t="shared" si="338"/>
        <v>3900</v>
      </c>
      <c r="AE285" s="1">
        <v>0</v>
      </c>
      <c r="AF285" s="1">
        <v>500</v>
      </c>
      <c r="AG285" s="1">
        <f t="shared" si="339"/>
        <v>41450</v>
      </c>
      <c r="AH285" s="1">
        <v>2000</v>
      </c>
      <c r="AI285" s="1">
        <v>0</v>
      </c>
      <c r="AJ285" s="1">
        <f t="shared" si="340"/>
        <v>200</v>
      </c>
      <c r="AK285" s="1">
        <f t="shared" si="341"/>
        <v>39250</v>
      </c>
      <c r="AL285" s="1">
        <v>32500</v>
      </c>
      <c r="AM285" s="1">
        <f t="shared" si="342"/>
        <v>4550</v>
      </c>
      <c r="AN285" s="1">
        <f t="shared" si="343"/>
        <v>3900</v>
      </c>
      <c r="AO285" s="1">
        <v>0</v>
      </c>
      <c r="AP285" s="1">
        <v>500</v>
      </c>
      <c r="AQ285" s="1">
        <f t="shared" si="344"/>
        <v>41450</v>
      </c>
      <c r="AR285" s="1">
        <v>2000</v>
      </c>
      <c r="AS285" s="1">
        <v>0</v>
      </c>
      <c r="AT285" s="1">
        <f t="shared" si="345"/>
        <v>200</v>
      </c>
      <c r="AU285" s="1">
        <f t="shared" si="346"/>
        <v>39250</v>
      </c>
      <c r="AV285" s="1">
        <v>34500</v>
      </c>
      <c r="AW285" s="1">
        <f t="shared" si="347"/>
        <v>4830.0000000000009</v>
      </c>
      <c r="AX285" s="1">
        <f t="shared" si="348"/>
        <v>1300</v>
      </c>
      <c r="AY285" s="1">
        <f t="shared" si="349"/>
        <v>4140</v>
      </c>
      <c r="AZ285" s="1">
        <v>0</v>
      </c>
      <c r="BA285" s="1">
        <v>500</v>
      </c>
      <c r="BB285" s="1">
        <f t="shared" si="350"/>
        <v>45270</v>
      </c>
      <c r="BC285" s="1">
        <v>2500</v>
      </c>
      <c r="BD285" s="1">
        <v>0</v>
      </c>
      <c r="BE285" s="1">
        <f t="shared" si="351"/>
        <v>200</v>
      </c>
      <c r="BF285" s="1">
        <f t="shared" si="352"/>
        <v>42570</v>
      </c>
      <c r="BG285" s="1">
        <v>34500</v>
      </c>
      <c r="BH285" s="1">
        <f t="shared" si="353"/>
        <v>4830.0000000000009</v>
      </c>
      <c r="BI285" s="1">
        <f t="shared" si="354"/>
        <v>4140</v>
      </c>
      <c r="BJ285" s="1">
        <v>0</v>
      </c>
      <c r="BK285" s="1">
        <v>500</v>
      </c>
      <c r="BL285" s="1">
        <f t="shared" si="355"/>
        <v>43970</v>
      </c>
      <c r="BM285" s="1">
        <v>2500</v>
      </c>
      <c r="BN285" s="1">
        <v>0</v>
      </c>
      <c r="BO285" s="1">
        <f t="shared" si="356"/>
        <v>200</v>
      </c>
      <c r="BP285" s="1">
        <f t="shared" si="357"/>
        <v>41270</v>
      </c>
      <c r="BQ285" s="1">
        <v>34500</v>
      </c>
      <c r="BR285" s="1">
        <f t="shared" si="358"/>
        <v>4830.0000000000009</v>
      </c>
      <c r="BS285" s="1">
        <f t="shared" si="359"/>
        <v>4140</v>
      </c>
      <c r="BT285" s="1">
        <v>0</v>
      </c>
      <c r="BU285" s="1">
        <v>500</v>
      </c>
      <c r="BV285" s="1">
        <f t="shared" si="360"/>
        <v>43970</v>
      </c>
      <c r="BW285" s="1">
        <v>2500</v>
      </c>
      <c r="BX285" s="1">
        <v>0</v>
      </c>
      <c r="BY285" s="1">
        <f t="shared" si="361"/>
        <v>200</v>
      </c>
      <c r="BZ285" s="1">
        <f t="shared" si="362"/>
        <v>41270</v>
      </c>
      <c r="CA285" s="1">
        <v>34500</v>
      </c>
      <c r="CB285" s="1">
        <f t="shared" si="363"/>
        <v>4830.0000000000009</v>
      </c>
      <c r="CC285" s="1">
        <f t="shared" si="364"/>
        <v>4140</v>
      </c>
      <c r="CD285" s="1">
        <v>0</v>
      </c>
      <c r="CE285" s="1">
        <v>500</v>
      </c>
      <c r="CF285" s="1">
        <f t="shared" si="365"/>
        <v>43970</v>
      </c>
      <c r="CG285" s="1">
        <v>2500</v>
      </c>
      <c r="CH285" s="1">
        <v>0</v>
      </c>
      <c r="CI285" s="1">
        <f t="shared" si="366"/>
        <v>200</v>
      </c>
      <c r="CJ285" s="1">
        <f t="shared" si="367"/>
        <v>41270</v>
      </c>
      <c r="CK285" s="1">
        <v>34500</v>
      </c>
      <c r="CL285" s="1">
        <f t="shared" si="368"/>
        <v>4830.0000000000009</v>
      </c>
      <c r="CM285" s="1">
        <f t="shared" si="369"/>
        <v>4140</v>
      </c>
      <c r="CN285" s="1">
        <v>0</v>
      </c>
      <c r="CO285" s="1">
        <v>500</v>
      </c>
      <c r="CP285" s="1">
        <f t="shared" si="370"/>
        <v>43970</v>
      </c>
      <c r="CQ285" s="1">
        <v>2500</v>
      </c>
      <c r="CR285" s="1">
        <v>0</v>
      </c>
      <c r="CS285" s="1">
        <f t="shared" si="371"/>
        <v>200</v>
      </c>
      <c r="CT285" s="1">
        <f t="shared" si="372"/>
        <v>41270</v>
      </c>
      <c r="CU285" s="1">
        <v>34500</v>
      </c>
      <c r="CV285" s="1">
        <f t="shared" si="373"/>
        <v>4830.0000000000009</v>
      </c>
      <c r="CW285" s="1">
        <f t="shared" si="374"/>
        <v>4140</v>
      </c>
      <c r="CX285" s="1">
        <v>0</v>
      </c>
      <c r="CY285" s="1">
        <v>500</v>
      </c>
      <c r="CZ285" s="1">
        <f t="shared" si="375"/>
        <v>43970</v>
      </c>
      <c r="DA285" s="1">
        <v>2500</v>
      </c>
      <c r="DB285" s="1">
        <v>0</v>
      </c>
      <c r="DC285" s="1">
        <f t="shared" si="376"/>
        <v>200</v>
      </c>
      <c r="DD285" s="1">
        <f t="shared" si="377"/>
        <v>41270</v>
      </c>
      <c r="DE285" s="1">
        <v>34500</v>
      </c>
      <c r="DF285" s="1">
        <f t="shared" si="378"/>
        <v>4830.0000000000009</v>
      </c>
      <c r="DG285" s="1">
        <f t="shared" si="379"/>
        <v>4140</v>
      </c>
      <c r="DH285" s="1">
        <v>0</v>
      </c>
      <c r="DI285" s="1">
        <v>500</v>
      </c>
      <c r="DJ285" s="1">
        <f t="shared" si="380"/>
        <v>43970</v>
      </c>
      <c r="DK285" s="1">
        <v>2500</v>
      </c>
      <c r="DL285" s="1">
        <v>0</v>
      </c>
      <c r="DM285" s="1">
        <f t="shared" si="381"/>
        <v>200</v>
      </c>
      <c r="DN285" s="1">
        <f t="shared" si="382"/>
        <v>41270</v>
      </c>
      <c r="DO285" s="1">
        <v>34500</v>
      </c>
      <c r="DP285" s="1">
        <f t="shared" si="383"/>
        <v>4830.0000000000009</v>
      </c>
      <c r="DQ285" s="1">
        <f t="shared" si="384"/>
        <v>4140</v>
      </c>
      <c r="DR285" s="1">
        <v>0</v>
      </c>
      <c r="DS285" s="1">
        <v>500</v>
      </c>
      <c r="DT285" s="1">
        <f t="shared" si="385"/>
        <v>43970</v>
      </c>
      <c r="DU285" s="1">
        <v>2500</v>
      </c>
      <c r="DV285" s="1">
        <v>0</v>
      </c>
      <c r="DW285" s="1">
        <f t="shared" si="386"/>
        <v>200</v>
      </c>
      <c r="DX285" s="1">
        <f t="shared" si="387"/>
        <v>41270</v>
      </c>
      <c r="DY285" s="1">
        <f t="shared" si="388"/>
        <v>522260</v>
      </c>
      <c r="DZ285" s="1">
        <f t="shared" si="320"/>
        <v>2400</v>
      </c>
      <c r="EA285" s="1">
        <f t="shared" si="321"/>
        <v>50000</v>
      </c>
      <c r="EB285" s="1">
        <v>0</v>
      </c>
      <c r="EC285" s="1">
        <f t="shared" si="322"/>
        <v>469860</v>
      </c>
      <c r="ED285" s="1">
        <f t="shared" si="323"/>
        <v>28000</v>
      </c>
      <c r="EE285" s="1">
        <f t="shared" si="324"/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  <c r="EK285" s="1">
        <v>0</v>
      </c>
      <c r="EL285" s="1">
        <v>0</v>
      </c>
      <c r="EM285" s="1">
        <v>0</v>
      </c>
      <c r="EN285" s="1">
        <v>0</v>
      </c>
      <c r="EO285" s="1">
        <v>0</v>
      </c>
      <c r="EP285" s="1">
        <f t="shared" si="325"/>
        <v>28000</v>
      </c>
      <c r="EQ285" s="1">
        <f t="shared" si="389"/>
        <v>28000</v>
      </c>
      <c r="ER285" s="1">
        <f t="shared" si="326"/>
        <v>441860</v>
      </c>
      <c r="ES285" s="1">
        <v>0</v>
      </c>
      <c r="ET285" s="1">
        <v>0</v>
      </c>
      <c r="EU285" s="1">
        <v>0</v>
      </c>
      <c r="EV285" s="1">
        <v>0</v>
      </c>
      <c r="EW285" s="1">
        <v>0</v>
      </c>
      <c r="EX285" s="1">
        <v>0</v>
      </c>
      <c r="EY285" s="1">
        <v>0</v>
      </c>
      <c r="EZ285" s="1">
        <f t="shared" si="390"/>
        <v>0</v>
      </c>
      <c r="FA285" s="1">
        <f t="shared" si="391"/>
        <v>441860</v>
      </c>
      <c r="FB285" s="1">
        <f t="shared" si="392"/>
        <v>9593</v>
      </c>
      <c r="FC285" s="1">
        <f t="shared" si="393"/>
        <v>0</v>
      </c>
      <c r="FD285" s="1">
        <f t="shared" si="394"/>
        <v>9593</v>
      </c>
      <c r="FE285" s="1">
        <f t="shared" si="395"/>
        <v>0</v>
      </c>
      <c r="FF285" s="1">
        <f t="shared" si="396"/>
        <v>0</v>
      </c>
      <c r="FG285" s="1">
        <f t="shared" si="397"/>
        <v>0</v>
      </c>
      <c r="FH285" s="1">
        <v>0</v>
      </c>
      <c r="FI285" s="1">
        <f t="shared" si="398"/>
        <v>0</v>
      </c>
      <c r="FJ285" s="1" t="b">
        <f t="shared" si="399"/>
        <v>1</v>
      </c>
    </row>
    <row r="286" spans="1:166" customFormat="1" hidden="1" x14ac:dyDescent="0.25">
      <c r="A286">
        <f>_xlfn.AGGREGATE(3,5,$B$2:B286)</f>
        <v>140</v>
      </c>
      <c r="B286" t="s">
        <v>692</v>
      </c>
      <c r="C286" t="s">
        <v>693</v>
      </c>
      <c r="D286" t="s">
        <v>840</v>
      </c>
      <c r="E286" t="s">
        <v>846</v>
      </c>
      <c r="F286">
        <v>0</v>
      </c>
      <c r="G286">
        <v>6000</v>
      </c>
      <c r="H286">
        <v>26200</v>
      </c>
      <c r="I286">
        <f t="shared" si="327"/>
        <v>2620</v>
      </c>
      <c r="J286">
        <f t="shared" si="328"/>
        <v>3144</v>
      </c>
      <c r="K286">
        <v>0</v>
      </c>
      <c r="L286">
        <v>500</v>
      </c>
      <c r="M286">
        <f t="shared" si="329"/>
        <v>32464</v>
      </c>
      <c r="N286">
        <v>2000</v>
      </c>
      <c r="O286">
        <v>0</v>
      </c>
      <c r="P286">
        <f t="shared" si="330"/>
        <v>150</v>
      </c>
      <c r="Q286">
        <f t="shared" si="331"/>
        <v>30314</v>
      </c>
      <c r="R286">
        <v>26200</v>
      </c>
      <c r="S286">
        <f t="shared" si="332"/>
        <v>2620</v>
      </c>
      <c r="T286">
        <f t="shared" si="333"/>
        <v>3144</v>
      </c>
      <c r="U286">
        <v>0</v>
      </c>
      <c r="V286">
        <v>500</v>
      </c>
      <c r="W286">
        <f t="shared" si="334"/>
        <v>32464</v>
      </c>
      <c r="X286">
        <v>2000</v>
      </c>
      <c r="Y286">
        <v>0</v>
      </c>
      <c r="Z286">
        <f t="shared" si="335"/>
        <v>150</v>
      </c>
      <c r="AA286">
        <f t="shared" si="336"/>
        <v>30314</v>
      </c>
      <c r="AB286">
        <v>26200</v>
      </c>
      <c r="AC286">
        <f t="shared" si="337"/>
        <v>3668.0000000000005</v>
      </c>
      <c r="AD286">
        <f t="shared" si="338"/>
        <v>3144</v>
      </c>
      <c r="AE286">
        <v>0</v>
      </c>
      <c r="AF286">
        <v>500</v>
      </c>
      <c r="AG286">
        <f t="shared" si="339"/>
        <v>33512</v>
      </c>
      <c r="AH286">
        <v>2000</v>
      </c>
      <c r="AI286">
        <v>0</v>
      </c>
      <c r="AJ286">
        <f t="shared" si="340"/>
        <v>150</v>
      </c>
      <c r="AK286">
        <f t="shared" si="341"/>
        <v>31362</v>
      </c>
      <c r="AL286">
        <v>26200</v>
      </c>
      <c r="AM286">
        <f t="shared" si="342"/>
        <v>3668.0000000000005</v>
      </c>
      <c r="AN286">
        <f t="shared" si="343"/>
        <v>3144</v>
      </c>
      <c r="AO286">
        <v>0</v>
      </c>
      <c r="AP286">
        <v>500</v>
      </c>
      <c r="AQ286">
        <f t="shared" si="344"/>
        <v>33512</v>
      </c>
      <c r="AR286">
        <v>2000</v>
      </c>
      <c r="AS286">
        <v>0</v>
      </c>
      <c r="AT286">
        <f t="shared" si="345"/>
        <v>150</v>
      </c>
      <c r="AU286">
        <f t="shared" si="346"/>
        <v>31362</v>
      </c>
      <c r="AV286">
        <v>27000</v>
      </c>
      <c r="AW286">
        <f t="shared" si="347"/>
        <v>3780.0000000000005</v>
      </c>
      <c r="AX286">
        <f t="shared" si="348"/>
        <v>1048</v>
      </c>
      <c r="AY286">
        <f t="shared" si="349"/>
        <v>3240</v>
      </c>
      <c r="AZ286">
        <v>0</v>
      </c>
      <c r="BA286">
        <v>500</v>
      </c>
      <c r="BB286">
        <f t="shared" si="350"/>
        <v>35568</v>
      </c>
      <c r="BC286">
        <v>2000</v>
      </c>
      <c r="BD286">
        <v>0</v>
      </c>
      <c r="BE286">
        <f t="shared" si="351"/>
        <v>150</v>
      </c>
      <c r="BF286">
        <f t="shared" si="352"/>
        <v>33418</v>
      </c>
      <c r="BG286">
        <v>27000</v>
      </c>
      <c r="BH286">
        <f t="shared" si="353"/>
        <v>3780.0000000000005</v>
      </c>
      <c r="BI286">
        <f t="shared" si="354"/>
        <v>3240</v>
      </c>
      <c r="BJ286">
        <v>0</v>
      </c>
      <c r="BK286">
        <v>500</v>
      </c>
      <c r="BL286">
        <f t="shared" si="355"/>
        <v>34520</v>
      </c>
      <c r="BM286">
        <v>2000</v>
      </c>
      <c r="BN286">
        <v>0</v>
      </c>
      <c r="BO286">
        <f t="shared" si="356"/>
        <v>150</v>
      </c>
      <c r="BP286">
        <f t="shared" si="357"/>
        <v>32370</v>
      </c>
      <c r="BQ286">
        <v>27000</v>
      </c>
      <c r="BR286">
        <f t="shared" si="358"/>
        <v>3780.0000000000005</v>
      </c>
      <c r="BS286">
        <f t="shared" si="359"/>
        <v>3240</v>
      </c>
      <c r="BT286">
        <v>0</v>
      </c>
      <c r="BU286">
        <v>500</v>
      </c>
      <c r="BV286">
        <f t="shared" si="360"/>
        <v>34520</v>
      </c>
      <c r="BW286">
        <v>2000</v>
      </c>
      <c r="BX286">
        <v>0</v>
      </c>
      <c r="BY286">
        <f t="shared" si="361"/>
        <v>150</v>
      </c>
      <c r="BZ286">
        <f t="shared" si="362"/>
        <v>32370</v>
      </c>
      <c r="CA286">
        <v>27000</v>
      </c>
      <c r="CB286">
        <f t="shared" si="363"/>
        <v>3780.0000000000005</v>
      </c>
      <c r="CC286">
        <f t="shared" si="364"/>
        <v>3240</v>
      </c>
      <c r="CD286">
        <v>0</v>
      </c>
      <c r="CE286">
        <v>500</v>
      </c>
      <c r="CF286">
        <f t="shared" si="365"/>
        <v>34520</v>
      </c>
      <c r="CG286">
        <v>2000</v>
      </c>
      <c r="CH286">
        <v>0</v>
      </c>
      <c r="CI286">
        <f t="shared" si="366"/>
        <v>150</v>
      </c>
      <c r="CJ286">
        <f t="shared" si="367"/>
        <v>32370</v>
      </c>
      <c r="CK286">
        <v>27000</v>
      </c>
      <c r="CL286">
        <f t="shared" si="368"/>
        <v>3780.0000000000005</v>
      </c>
      <c r="CM286">
        <f t="shared" si="369"/>
        <v>3240</v>
      </c>
      <c r="CN286">
        <v>0</v>
      </c>
      <c r="CO286">
        <v>500</v>
      </c>
      <c r="CP286">
        <f t="shared" si="370"/>
        <v>34520</v>
      </c>
      <c r="CQ286">
        <v>2000</v>
      </c>
      <c r="CR286">
        <v>0</v>
      </c>
      <c r="CS286">
        <f t="shared" si="371"/>
        <v>150</v>
      </c>
      <c r="CT286">
        <f t="shared" si="372"/>
        <v>32370</v>
      </c>
      <c r="CU286">
        <v>27000</v>
      </c>
      <c r="CV286">
        <f t="shared" si="373"/>
        <v>3780.0000000000005</v>
      </c>
      <c r="CW286">
        <f t="shared" si="374"/>
        <v>3240</v>
      </c>
      <c r="CX286">
        <v>0</v>
      </c>
      <c r="CY286">
        <v>500</v>
      </c>
      <c r="CZ286">
        <f t="shared" si="375"/>
        <v>34520</v>
      </c>
      <c r="DA286">
        <v>2000</v>
      </c>
      <c r="DB286">
        <v>0</v>
      </c>
      <c r="DC286">
        <f t="shared" si="376"/>
        <v>150</v>
      </c>
      <c r="DD286">
        <f t="shared" si="377"/>
        <v>32370</v>
      </c>
      <c r="DE286">
        <v>27000</v>
      </c>
      <c r="DF286">
        <f t="shared" si="378"/>
        <v>3780.0000000000005</v>
      </c>
      <c r="DG286">
        <f t="shared" si="379"/>
        <v>3240</v>
      </c>
      <c r="DH286">
        <v>0</v>
      </c>
      <c r="DI286">
        <v>500</v>
      </c>
      <c r="DJ286">
        <f t="shared" si="380"/>
        <v>34520</v>
      </c>
      <c r="DK286">
        <v>2000</v>
      </c>
      <c r="DL286">
        <v>0</v>
      </c>
      <c r="DM286">
        <f t="shared" si="381"/>
        <v>150</v>
      </c>
      <c r="DN286">
        <f t="shared" si="382"/>
        <v>32370</v>
      </c>
      <c r="DO286">
        <v>27000</v>
      </c>
      <c r="DP286">
        <f t="shared" si="383"/>
        <v>3780.0000000000005</v>
      </c>
      <c r="DQ286">
        <f t="shared" si="384"/>
        <v>3240</v>
      </c>
      <c r="DR286">
        <v>0</v>
      </c>
      <c r="DS286">
        <v>500</v>
      </c>
      <c r="DT286">
        <f t="shared" si="385"/>
        <v>34520</v>
      </c>
      <c r="DU286">
        <v>2000</v>
      </c>
      <c r="DV286">
        <v>0</v>
      </c>
      <c r="DW286">
        <f t="shared" si="386"/>
        <v>150</v>
      </c>
      <c r="DX286">
        <f t="shared" si="387"/>
        <v>32370</v>
      </c>
      <c r="DY286">
        <f t="shared" si="388"/>
        <v>415160</v>
      </c>
      <c r="DZ286">
        <f t="shared" si="320"/>
        <v>1800</v>
      </c>
      <c r="EA286">
        <f t="shared" si="321"/>
        <v>50000</v>
      </c>
      <c r="EB286">
        <v>0</v>
      </c>
      <c r="EC286">
        <f t="shared" si="322"/>
        <v>363360</v>
      </c>
      <c r="ED286">
        <f t="shared" si="323"/>
        <v>24000</v>
      </c>
      <c r="EE286">
        <f t="shared" si="324"/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f t="shared" si="325"/>
        <v>24000</v>
      </c>
      <c r="EQ286">
        <f t="shared" si="389"/>
        <v>24000</v>
      </c>
      <c r="ER286">
        <f t="shared" si="326"/>
        <v>339360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f t="shared" si="390"/>
        <v>0</v>
      </c>
      <c r="FA286">
        <f t="shared" si="391"/>
        <v>339360</v>
      </c>
      <c r="FB286">
        <f t="shared" si="392"/>
        <v>4468</v>
      </c>
      <c r="FC286">
        <f t="shared" si="393"/>
        <v>0</v>
      </c>
      <c r="FD286">
        <f t="shared" si="394"/>
        <v>4468</v>
      </c>
      <c r="FE286">
        <f t="shared" si="395"/>
        <v>0</v>
      </c>
      <c r="FF286">
        <f t="shared" si="396"/>
        <v>0</v>
      </c>
      <c r="FG286">
        <f t="shared" si="397"/>
        <v>0</v>
      </c>
      <c r="FH286">
        <v>0</v>
      </c>
      <c r="FI286">
        <f t="shared" si="398"/>
        <v>0</v>
      </c>
      <c r="FJ286" t="b">
        <f t="shared" si="399"/>
        <v>0</v>
      </c>
    </row>
    <row r="287" spans="1:166" customFormat="1" hidden="1" x14ac:dyDescent="0.25">
      <c r="A287">
        <f>_xlfn.AGGREGATE(3,5,$B$2:B287)</f>
        <v>140</v>
      </c>
      <c r="B287" t="s">
        <v>694</v>
      </c>
      <c r="C287" t="s">
        <v>695</v>
      </c>
      <c r="D287" t="s">
        <v>840</v>
      </c>
      <c r="E287" t="s">
        <v>846</v>
      </c>
      <c r="F287">
        <v>0</v>
      </c>
      <c r="G287">
        <v>6000</v>
      </c>
      <c r="H287">
        <v>30700</v>
      </c>
      <c r="I287">
        <f t="shared" si="327"/>
        <v>3070</v>
      </c>
      <c r="J287">
        <f t="shared" si="328"/>
        <v>3684</v>
      </c>
      <c r="K287">
        <v>0</v>
      </c>
      <c r="L287">
        <v>0</v>
      </c>
      <c r="M287">
        <f t="shared" si="329"/>
        <v>37454</v>
      </c>
      <c r="N287">
        <v>2000</v>
      </c>
      <c r="O287">
        <v>0</v>
      </c>
      <c r="P287">
        <f t="shared" si="330"/>
        <v>150</v>
      </c>
      <c r="Q287">
        <f t="shared" si="331"/>
        <v>35304</v>
      </c>
      <c r="R287">
        <v>30700</v>
      </c>
      <c r="S287">
        <f t="shared" si="332"/>
        <v>3070</v>
      </c>
      <c r="T287">
        <f t="shared" si="333"/>
        <v>3684</v>
      </c>
      <c r="U287">
        <v>0</v>
      </c>
      <c r="V287">
        <v>0</v>
      </c>
      <c r="W287">
        <f t="shared" si="334"/>
        <v>37454</v>
      </c>
      <c r="X287">
        <v>2000</v>
      </c>
      <c r="Y287">
        <v>0</v>
      </c>
      <c r="Z287">
        <f t="shared" si="335"/>
        <v>150</v>
      </c>
      <c r="AA287">
        <f t="shared" si="336"/>
        <v>35304</v>
      </c>
      <c r="AB287">
        <v>30700</v>
      </c>
      <c r="AC287">
        <f t="shared" si="337"/>
        <v>4298</v>
      </c>
      <c r="AD287">
        <f t="shared" si="338"/>
        <v>3684</v>
      </c>
      <c r="AE287">
        <v>0</v>
      </c>
      <c r="AF287">
        <v>0</v>
      </c>
      <c r="AG287">
        <f t="shared" si="339"/>
        <v>38682</v>
      </c>
      <c r="AH287">
        <v>2000</v>
      </c>
      <c r="AI287">
        <v>0</v>
      </c>
      <c r="AJ287">
        <f t="shared" si="340"/>
        <v>150</v>
      </c>
      <c r="AK287">
        <f t="shared" si="341"/>
        <v>36532</v>
      </c>
      <c r="AL287">
        <v>30700</v>
      </c>
      <c r="AM287">
        <f t="shared" si="342"/>
        <v>4298</v>
      </c>
      <c r="AN287">
        <f t="shared" si="343"/>
        <v>3684</v>
      </c>
      <c r="AO287">
        <v>0</v>
      </c>
      <c r="AP287">
        <v>0</v>
      </c>
      <c r="AQ287">
        <f t="shared" si="344"/>
        <v>38682</v>
      </c>
      <c r="AR287">
        <v>2000</v>
      </c>
      <c r="AS287">
        <v>0</v>
      </c>
      <c r="AT287">
        <f t="shared" si="345"/>
        <v>150</v>
      </c>
      <c r="AU287">
        <f t="shared" si="346"/>
        <v>36532</v>
      </c>
      <c r="AV287">
        <v>31600</v>
      </c>
      <c r="AW287">
        <f t="shared" si="347"/>
        <v>4424</v>
      </c>
      <c r="AX287">
        <f t="shared" si="348"/>
        <v>1228</v>
      </c>
      <c r="AY287">
        <f t="shared" si="349"/>
        <v>3792</v>
      </c>
      <c r="AZ287">
        <v>0</v>
      </c>
      <c r="BA287">
        <v>0</v>
      </c>
      <c r="BB287">
        <f t="shared" si="350"/>
        <v>41044</v>
      </c>
      <c r="BC287">
        <v>2000</v>
      </c>
      <c r="BD287">
        <v>0</v>
      </c>
      <c r="BE287">
        <f t="shared" si="351"/>
        <v>200</v>
      </c>
      <c r="BF287">
        <f t="shared" si="352"/>
        <v>38844</v>
      </c>
      <c r="BG287">
        <v>31600</v>
      </c>
      <c r="BH287">
        <f t="shared" si="353"/>
        <v>4424</v>
      </c>
      <c r="BI287">
        <f t="shared" si="354"/>
        <v>3792</v>
      </c>
      <c r="BJ287">
        <v>0</v>
      </c>
      <c r="BK287">
        <v>0</v>
      </c>
      <c r="BL287">
        <f t="shared" si="355"/>
        <v>39816</v>
      </c>
      <c r="BM287">
        <v>2000</v>
      </c>
      <c r="BN287">
        <v>0</v>
      </c>
      <c r="BO287">
        <f t="shared" si="356"/>
        <v>150</v>
      </c>
      <c r="BP287">
        <f t="shared" si="357"/>
        <v>37666</v>
      </c>
      <c r="BQ287">
        <v>31600</v>
      </c>
      <c r="BR287">
        <f t="shared" si="358"/>
        <v>4424</v>
      </c>
      <c r="BS287">
        <f t="shared" si="359"/>
        <v>3792</v>
      </c>
      <c r="BT287">
        <v>0</v>
      </c>
      <c r="BU287">
        <v>0</v>
      </c>
      <c r="BV287">
        <f t="shared" si="360"/>
        <v>39816</v>
      </c>
      <c r="BW287">
        <v>2000</v>
      </c>
      <c r="BX287">
        <v>0</v>
      </c>
      <c r="BY287">
        <f t="shared" si="361"/>
        <v>150</v>
      </c>
      <c r="BZ287">
        <f t="shared" si="362"/>
        <v>37666</v>
      </c>
      <c r="CA287">
        <v>31600</v>
      </c>
      <c r="CB287">
        <f t="shared" si="363"/>
        <v>4424</v>
      </c>
      <c r="CC287">
        <f t="shared" si="364"/>
        <v>3792</v>
      </c>
      <c r="CD287">
        <v>0</v>
      </c>
      <c r="CE287">
        <v>0</v>
      </c>
      <c r="CF287">
        <f t="shared" si="365"/>
        <v>39816</v>
      </c>
      <c r="CG287">
        <v>2000</v>
      </c>
      <c r="CH287">
        <v>0</v>
      </c>
      <c r="CI287">
        <f t="shared" si="366"/>
        <v>150</v>
      </c>
      <c r="CJ287">
        <f t="shared" si="367"/>
        <v>37666</v>
      </c>
      <c r="CK287">
        <v>31600</v>
      </c>
      <c r="CL287">
        <f t="shared" si="368"/>
        <v>4424</v>
      </c>
      <c r="CM287">
        <f t="shared" si="369"/>
        <v>3792</v>
      </c>
      <c r="CN287">
        <v>0</v>
      </c>
      <c r="CO287">
        <v>0</v>
      </c>
      <c r="CP287">
        <f t="shared" si="370"/>
        <v>39816</v>
      </c>
      <c r="CQ287">
        <v>2000</v>
      </c>
      <c r="CR287">
        <v>0</v>
      </c>
      <c r="CS287">
        <f t="shared" si="371"/>
        <v>150</v>
      </c>
      <c r="CT287">
        <f t="shared" si="372"/>
        <v>37666</v>
      </c>
      <c r="CU287">
        <v>31600</v>
      </c>
      <c r="CV287">
        <f t="shared" si="373"/>
        <v>4424</v>
      </c>
      <c r="CW287">
        <f t="shared" si="374"/>
        <v>3792</v>
      </c>
      <c r="CX287">
        <v>0</v>
      </c>
      <c r="CY287">
        <v>0</v>
      </c>
      <c r="CZ287">
        <f t="shared" si="375"/>
        <v>39816</v>
      </c>
      <c r="DA287">
        <v>2000</v>
      </c>
      <c r="DB287">
        <v>0</v>
      </c>
      <c r="DC287">
        <f t="shared" si="376"/>
        <v>150</v>
      </c>
      <c r="DD287">
        <f t="shared" si="377"/>
        <v>37666</v>
      </c>
      <c r="DE287">
        <v>31600</v>
      </c>
      <c r="DF287">
        <f t="shared" si="378"/>
        <v>4424</v>
      </c>
      <c r="DG287">
        <f t="shared" si="379"/>
        <v>3792</v>
      </c>
      <c r="DH287">
        <v>0</v>
      </c>
      <c r="DI287">
        <v>0</v>
      </c>
      <c r="DJ287">
        <f t="shared" si="380"/>
        <v>39816</v>
      </c>
      <c r="DK287">
        <v>2000</v>
      </c>
      <c r="DL287">
        <v>0</v>
      </c>
      <c r="DM287">
        <f t="shared" si="381"/>
        <v>150</v>
      </c>
      <c r="DN287">
        <f t="shared" si="382"/>
        <v>37666</v>
      </c>
      <c r="DO287">
        <v>31600</v>
      </c>
      <c r="DP287">
        <f t="shared" si="383"/>
        <v>4424</v>
      </c>
      <c r="DQ287">
        <f t="shared" si="384"/>
        <v>3792</v>
      </c>
      <c r="DR287">
        <v>0</v>
      </c>
      <c r="DS287">
        <v>0</v>
      </c>
      <c r="DT287">
        <f t="shared" si="385"/>
        <v>39816</v>
      </c>
      <c r="DU287">
        <v>2000</v>
      </c>
      <c r="DV287">
        <v>0</v>
      </c>
      <c r="DW287">
        <f t="shared" si="386"/>
        <v>150</v>
      </c>
      <c r="DX287">
        <f t="shared" si="387"/>
        <v>37666</v>
      </c>
      <c r="DY287">
        <f t="shared" si="388"/>
        <v>478028</v>
      </c>
      <c r="DZ287">
        <f t="shared" si="320"/>
        <v>1850</v>
      </c>
      <c r="EA287">
        <f t="shared" si="321"/>
        <v>50000</v>
      </c>
      <c r="EB287">
        <v>0</v>
      </c>
      <c r="EC287">
        <f t="shared" si="322"/>
        <v>426178</v>
      </c>
      <c r="ED287">
        <f t="shared" si="323"/>
        <v>24000</v>
      </c>
      <c r="EE287">
        <f t="shared" si="324"/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f t="shared" si="325"/>
        <v>24000</v>
      </c>
      <c r="EQ287">
        <f t="shared" si="389"/>
        <v>24000</v>
      </c>
      <c r="ER287">
        <f t="shared" si="326"/>
        <v>402178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f t="shared" si="390"/>
        <v>0</v>
      </c>
      <c r="FA287">
        <f t="shared" si="391"/>
        <v>402178</v>
      </c>
      <c r="FB287">
        <f t="shared" si="392"/>
        <v>7609</v>
      </c>
      <c r="FC287">
        <f t="shared" si="393"/>
        <v>0</v>
      </c>
      <c r="FD287">
        <f t="shared" si="394"/>
        <v>7609</v>
      </c>
      <c r="FE287">
        <f t="shared" si="395"/>
        <v>0</v>
      </c>
      <c r="FF287">
        <f t="shared" si="396"/>
        <v>0</v>
      </c>
      <c r="FG287">
        <f t="shared" si="397"/>
        <v>0</v>
      </c>
      <c r="FH287">
        <v>0</v>
      </c>
      <c r="FI287">
        <f t="shared" si="398"/>
        <v>0</v>
      </c>
      <c r="FJ287" t="b">
        <f t="shared" si="399"/>
        <v>0</v>
      </c>
    </row>
    <row r="288" spans="1:166" customFormat="1" hidden="1" x14ac:dyDescent="0.25">
      <c r="A288">
        <f>_xlfn.AGGREGATE(3,5,$B$2:B288)</f>
        <v>140</v>
      </c>
      <c r="B288" t="s">
        <v>696</v>
      </c>
      <c r="C288" t="s">
        <v>697</v>
      </c>
      <c r="D288" t="s">
        <v>841</v>
      </c>
      <c r="E288" t="s">
        <v>847</v>
      </c>
      <c r="F288">
        <v>0</v>
      </c>
      <c r="G288">
        <v>0</v>
      </c>
      <c r="H288">
        <v>50200</v>
      </c>
      <c r="I288">
        <f t="shared" si="327"/>
        <v>5020</v>
      </c>
      <c r="J288">
        <f t="shared" si="328"/>
        <v>6024</v>
      </c>
      <c r="K288">
        <v>400</v>
      </c>
      <c r="L288">
        <v>500</v>
      </c>
      <c r="M288">
        <f t="shared" si="329"/>
        <v>62144</v>
      </c>
      <c r="N288">
        <v>10000</v>
      </c>
      <c r="O288">
        <v>0</v>
      </c>
      <c r="P288">
        <f t="shared" si="330"/>
        <v>200</v>
      </c>
      <c r="Q288">
        <f t="shared" si="331"/>
        <v>51944</v>
      </c>
      <c r="R288">
        <v>50200</v>
      </c>
      <c r="S288">
        <f t="shared" si="332"/>
        <v>5020</v>
      </c>
      <c r="T288">
        <f t="shared" si="333"/>
        <v>6024</v>
      </c>
      <c r="U288">
        <v>400</v>
      </c>
      <c r="V288">
        <v>500</v>
      </c>
      <c r="W288">
        <f t="shared" si="334"/>
        <v>62144</v>
      </c>
      <c r="X288">
        <v>10000</v>
      </c>
      <c r="Y288">
        <v>0</v>
      </c>
      <c r="Z288">
        <f t="shared" si="335"/>
        <v>200</v>
      </c>
      <c r="AA288">
        <f t="shared" si="336"/>
        <v>51944</v>
      </c>
      <c r="AB288">
        <v>50200</v>
      </c>
      <c r="AC288">
        <f t="shared" si="337"/>
        <v>7028.0000000000009</v>
      </c>
      <c r="AD288">
        <f t="shared" si="338"/>
        <v>6024</v>
      </c>
      <c r="AE288">
        <v>400</v>
      </c>
      <c r="AF288">
        <v>500</v>
      </c>
      <c r="AG288">
        <f t="shared" si="339"/>
        <v>64152</v>
      </c>
      <c r="AH288">
        <v>10000</v>
      </c>
      <c r="AI288">
        <v>0</v>
      </c>
      <c r="AJ288">
        <f t="shared" si="340"/>
        <v>200</v>
      </c>
      <c r="AK288">
        <f t="shared" si="341"/>
        <v>53952</v>
      </c>
      <c r="AL288">
        <v>50200</v>
      </c>
      <c r="AM288">
        <f t="shared" si="342"/>
        <v>7028.0000000000009</v>
      </c>
      <c r="AN288">
        <f t="shared" si="343"/>
        <v>6024</v>
      </c>
      <c r="AO288">
        <v>400</v>
      </c>
      <c r="AP288">
        <v>500</v>
      </c>
      <c r="AQ288">
        <f t="shared" si="344"/>
        <v>64152</v>
      </c>
      <c r="AR288">
        <v>10000</v>
      </c>
      <c r="AS288">
        <v>0</v>
      </c>
      <c r="AT288">
        <f t="shared" si="345"/>
        <v>200</v>
      </c>
      <c r="AU288">
        <f t="shared" si="346"/>
        <v>53952</v>
      </c>
      <c r="AV288">
        <v>51700</v>
      </c>
      <c r="AW288">
        <f t="shared" si="347"/>
        <v>7238.0000000000009</v>
      </c>
      <c r="AX288">
        <f t="shared" si="348"/>
        <v>2008</v>
      </c>
      <c r="AY288">
        <f t="shared" si="349"/>
        <v>6204</v>
      </c>
      <c r="AZ288">
        <v>400</v>
      </c>
      <c r="BA288">
        <v>500</v>
      </c>
      <c r="BB288">
        <f t="shared" si="350"/>
        <v>68050</v>
      </c>
      <c r="BC288">
        <v>10000</v>
      </c>
      <c r="BD288">
        <v>0</v>
      </c>
      <c r="BE288">
        <f t="shared" si="351"/>
        <v>200</v>
      </c>
      <c r="BF288">
        <f t="shared" si="352"/>
        <v>57850</v>
      </c>
      <c r="BG288">
        <v>51700</v>
      </c>
      <c r="BH288">
        <f t="shared" si="353"/>
        <v>7238.0000000000009</v>
      </c>
      <c r="BI288">
        <f t="shared" si="354"/>
        <v>6204</v>
      </c>
      <c r="BJ288">
        <v>400</v>
      </c>
      <c r="BK288">
        <v>500</v>
      </c>
      <c r="BL288">
        <f t="shared" si="355"/>
        <v>66042</v>
      </c>
      <c r="BM288">
        <v>10000</v>
      </c>
      <c r="BN288">
        <v>0</v>
      </c>
      <c r="BO288">
        <f t="shared" si="356"/>
        <v>200</v>
      </c>
      <c r="BP288">
        <f t="shared" si="357"/>
        <v>55842</v>
      </c>
      <c r="BQ288">
        <v>51700</v>
      </c>
      <c r="BR288">
        <f t="shared" si="358"/>
        <v>7238.0000000000009</v>
      </c>
      <c r="BS288">
        <f t="shared" si="359"/>
        <v>6204</v>
      </c>
      <c r="BT288">
        <v>400</v>
      </c>
      <c r="BU288">
        <v>500</v>
      </c>
      <c r="BV288">
        <f t="shared" si="360"/>
        <v>66042</v>
      </c>
      <c r="BW288">
        <v>10000</v>
      </c>
      <c r="BX288">
        <v>0</v>
      </c>
      <c r="BY288">
        <f t="shared" si="361"/>
        <v>200</v>
      </c>
      <c r="BZ288">
        <f t="shared" si="362"/>
        <v>55842</v>
      </c>
      <c r="CA288">
        <v>51700</v>
      </c>
      <c r="CB288">
        <f t="shared" si="363"/>
        <v>7238.0000000000009</v>
      </c>
      <c r="CC288">
        <f t="shared" si="364"/>
        <v>6204</v>
      </c>
      <c r="CD288">
        <v>400</v>
      </c>
      <c r="CE288">
        <v>500</v>
      </c>
      <c r="CF288">
        <f t="shared" si="365"/>
        <v>66042</v>
      </c>
      <c r="CG288">
        <v>10000</v>
      </c>
      <c r="CH288">
        <v>0</v>
      </c>
      <c r="CI288">
        <f t="shared" si="366"/>
        <v>200</v>
      </c>
      <c r="CJ288">
        <f t="shared" si="367"/>
        <v>55842</v>
      </c>
      <c r="CK288">
        <v>51700</v>
      </c>
      <c r="CL288">
        <f t="shared" si="368"/>
        <v>7238.0000000000009</v>
      </c>
      <c r="CM288">
        <f t="shared" si="369"/>
        <v>6204</v>
      </c>
      <c r="CN288">
        <v>400</v>
      </c>
      <c r="CO288">
        <v>500</v>
      </c>
      <c r="CP288">
        <f t="shared" si="370"/>
        <v>66042</v>
      </c>
      <c r="CQ288">
        <v>10000</v>
      </c>
      <c r="CR288">
        <v>0</v>
      </c>
      <c r="CS288">
        <f t="shared" si="371"/>
        <v>200</v>
      </c>
      <c r="CT288">
        <f t="shared" si="372"/>
        <v>55842</v>
      </c>
      <c r="CU288">
        <v>51700</v>
      </c>
      <c r="CV288">
        <f t="shared" si="373"/>
        <v>7238.0000000000009</v>
      </c>
      <c r="CW288">
        <f t="shared" si="374"/>
        <v>6204</v>
      </c>
      <c r="CX288">
        <v>400</v>
      </c>
      <c r="CY288">
        <v>500</v>
      </c>
      <c r="CZ288">
        <f t="shared" si="375"/>
        <v>66042</v>
      </c>
      <c r="DA288">
        <v>10000</v>
      </c>
      <c r="DB288">
        <v>0</v>
      </c>
      <c r="DC288">
        <f t="shared" si="376"/>
        <v>200</v>
      </c>
      <c r="DD288">
        <f t="shared" si="377"/>
        <v>55842</v>
      </c>
      <c r="DE288">
        <v>51700</v>
      </c>
      <c r="DF288">
        <f t="shared" si="378"/>
        <v>7238.0000000000009</v>
      </c>
      <c r="DG288">
        <f t="shared" si="379"/>
        <v>6204</v>
      </c>
      <c r="DH288">
        <v>400</v>
      </c>
      <c r="DI288">
        <v>500</v>
      </c>
      <c r="DJ288">
        <f t="shared" si="380"/>
        <v>66042</v>
      </c>
      <c r="DK288">
        <v>10000</v>
      </c>
      <c r="DL288">
        <v>0</v>
      </c>
      <c r="DM288">
        <f t="shared" si="381"/>
        <v>200</v>
      </c>
      <c r="DN288">
        <f t="shared" si="382"/>
        <v>55842</v>
      </c>
      <c r="DO288">
        <v>51700</v>
      </c>
      <c r="DP288">
        <f t="shared" si="383"/>
        <v>7238.0000000000009</v>
      </c>
      <c r="DQ288">
        <f t="shared" si="384"/>
        <v>6204</v>
      </c>
      <c r="DR288">
        <v>400</v>
      </c>
      <c r="DS288">
        <v>500</v>
      </c>
      <c r="DT288">
        <f t="shared" si="385"/>
        <v>66042</v>
      </c>
      <c r="DU288">
        <v>10000</v>
      </c>
      <c r="DV288">
        <v>0</v>
      </c>
      <c r="DW288">
        <f t="shared" si="386"/>
        <v>200</v>
      </c>
      <c r="DX288">
        <f t="shared" si="387"/>
        <v>55842</v>
      </c>
      <c r="DY288">
        <f t="shared" si="388"/>
        <v>782936</v>
      </c>
      <c r="DZ288">
        <f t="shared" si="320"/>
        <v>2400</v>
      </c>
      <c r="EA288">
        <f t="shared" si="321"/>
        <v>50000</v>
      </c>
      <c r="EB288">
        <v>0</v>
      </c>
      <c r="EC288">
        <f t="shared" si="322"/>
        <v>730536</v>
      </c>
      <c r="ED288">
        <f t="shared" si="323"/>
        <v>120000</v>
      </c>
      <c r="EE288">
        <f t="shared" si="324"/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f t="shared" si="325"/>
        <v>120000</v>
      </c>
      <c r="EQ288">
        <f t="shared" si="389"/>
        <v>120000</v>
      </c>
      <c r="ER288">
        <f t="shared" si="326"/>
        <v>610536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f t="shared" si="390"/>
        <v>0</v>
      </c>
      <c r="FA288">
        <f t="shared" si="391"/>
        <v>610536</v>
      </c>
      <c r="FB288">
        <f t="shared" si="392"/>
        <v>12500</v>
      </c>
      <c r="FC288">
        <f t="shared" si="393"/>
        <v>11054</v>
      </c>
      <c r="FD288">
        <f t="shared" si="394"/>
        <v>23554</v>
      </c>
      <c r="FE288">
        <f t="shared" si="395"/>
        <v>23554</v>
      </c>
      <c r="FF288">
        <f t="shared" si="396"/>
        <v>942.16</v>
      </c>
      <c r="FG288">
        <f t="shared" si="397"/>
        <v>24496</v>
      </c>
      <c r="FH288">
        <v>0</v>
      </c>
      <c r="FI288">
        <f t="shared" si="398"/>
        <v>24496</v>
      </c>
      <c r="FJ288" t="b">
        <f t="shared" si="399"/>
        <v>1</v>
      </c>
    </row>
    <row r="289" spans="1:166" customFormat="1" hidden="1" x14ac:dyDescent="0.25">
      <c r="A289">
        <f>_xlfn.AGGREGATE(3,5,$B$2:B289)</f>
        <v>140</v>
      </c>
      <c r="B289" t="s">
        <v>698</v>
      </c>
      <c r="C289" t="s">
        <v>699</v>
      </c>
      <c r="D289" t="s">
        <v>841</v>
      </c>
      <c r="E289" t="s">
        <v>847</v>
      </c>
      <c r="F289">
        <v>0</v>
      </c>
      <c r="G289">
        <v>6000</v>
      </c>
      <c r="H289">
        <v>36600</v>
      </c>
      <c r="I289">
        <f t="shared" si="327"/>
        <v>3660</v>
      </c>
      <c r="J289">
        <f t="shared" si="328"/>
        <v>4392</v>
      </c>
      <c r="K289">
        <v>0</v>
      </c>
      <c r="L289">
        <v>500</v>
      </c>
      <c r="M289">
        <f t="shared" si="329"/>
        <v>45152</v>
      </c>
      <c r="N289">
        <v>5000</v>
      </c>
      <c r="O289">
        <v>0</v>
      </c>
      <c r="P289">
        <f t="shared" si="330"/>
        <v>200</v>
      </c>
      <c r="Q289">
        <f t="shared" si="331"/>
        <v>39952</v>
      </c>
      <c r="R289">
        <v>36600</v>
      </c>
      <c r="S289">
        <f t="shared" si="332"/>
        <v>3660</v>
      </c>
      <c r="T289">
        <f t="shared" si="333"/>
        <v>4392</v>
      </c>
      <c r="U289">
        <v>0</v>
      </c>
      <c r="V289">
        <v>500</v>
      </c>
      <c r="W289">
        <f t="shared" si="334"/>
        <v>45152</v>
      </c>
      <c r="X289">
        <v>5000</v>
      </c>
      <c r="Y289">
        <v>0</v>
      </c>
      <c r="Z289">
        <f t="shared" si="335"/>
        <v>200</v>
      </c>
      <c r="AA289">
        <f t="shared" si="336"/>
        <v>39952</v>
      </c>
      <c r="AB289">
        <v>36600</v>
      </c>
      <c r="AC289">
        <f t="shared" si="337"/>
        <v>5124.0000000000009</v>
      </c>
      <c r="AD289">
        <f t="shared" si="338"/>
        <v>4392</v>
      </c>
      <c r="AE289">
        <v>0</v>
      </c>
      <c r="AF289">
        <v>500</v>
      </c>
      <c r="AG289">
        <f t="shared" si="339"/>
        <v>46616</v>
      </c>
      <c r="AH289">
        <v>5000</v>
      </c>
      <c r="AI289">
        <v>0</v>
      </c>
      <c r="AJ289">
        <f t="shared" si="340"/>
        <v>200</v>
      </c>
      <c r="AK289">
        <f t="shared" si="341"/>
        <v>41416</v>
      </c>
      <c r="AL289">
        <v>36600</v>
      </c>
      <c r="AM289">
        <f t="shared" si="342"/>
        <v>5124.0000000000009</v>
      </c>
      <c r="AN289">
        <f t="shared" si="343"/>
        <v>4392</v>
      </c>
      <c r="AO289">
        <v>0</v>
      </c>
      <c r="AP289">
        <v>500</v>
      </c>
      <c r="AQ289">
        <f t="shared" si="344"/>
        <v>46616</v>
      </c>
      <c r="AR289">
        <v>5000</v>
      </c>
      <c r="AS289">
        <v>0</v>
      </c>
      <c r="AT289">
        <f t="shared" si="345"/>
        <v>200</v>
      </c>
      <c r="AU289">
        <f t="shared" si="346"/>
        <v>41416</v>
      </c>
      <c r="AV289">
        <v>37700</v>
      </c>
      <c r="AW289">
        <f t="shared" si="347"/>
        <v>5278.0000000000009</v>
      </c>
      <c r="AX289">
        <f t="shared" si="348"/>
        <v>1464</v>
      </c>
      <c r="AY289">
        <f t="shared" si="349"/>
        <v>4524</v>
      </c>
      <c r="AZ289">
        <v>0</v>
      </c>
      <c r="BA289">
        <v>500</v>
      </c>
      <c r="BB289">
        <f t="shared" si="350"/>
        <v>49466</v>
      </c>
      <c r="BC289">
        <v>5000</v>
      </c>
      <c r="BD289">
        <v>0</v>
      </c>
      <c r="BE289">
        <f t="shared" si="351"/>
        <v>200</v>
      </c>
      <c r="BF289">
        <f t="shared" si="352"/>
        <v>44266</v>
      </c>
      <c r="BG289">
        <v>37700</v>
      </c>
      <c r="BH289">
        <f t="shared" si="353"/>
        <v>5278.0000000000009</v>
      </c>
      <c r="BI289">
        <f t="shared" si="354"/>
        <v>4524</v>
      </c>
      <c r="BJ289">
        <v>0</v>
      </c>
      <c r="BK289">
        <v>500</v>
      </c>
      <c r="BL289">
        <f t="shared" si="355"/>
        <v>48002</v>
      </c>
      <c r="BM289">
        <v>5000</v>
      </c>
      <c r="BN289">
        <v>0</v>
      </c>
      <c r="BO289">
        <f t="shared" si="356"/>
        <v>200</v>
      </c>
      <c r="BP289">
        <f t="shared" si="357"/>
        <v>42802</v>
      </c>
      <c r="BQ289">
        <v>37700</v>
      </c>
      <c r="BR289">
        <f t="shared" si="358"/>
        <v>5278.0000000000009</v>
      </c>
      <c r="BS289">
        <f t="shared" si="359"/>
        <v>4524</v>
      </c>
      <c r="BT289">
        <v>0</v>
      </c>
      <c r="BU289">
        <v>500</v>
      </c>
      <c r="BV289">
        <f t="shared" si="360"/>
        <v>48002</v>
      </c>
      <c r="BW289">
        <v>5000</v>
      </c>
      <c r="BX289">
        <v>0</v>
      </c>
      <c r="BY289">
        <f t="shared" si="361"/>
        <v>200</v>
      </c>
      <c r="BZ289">
        <f t="shared" si="362"/>
        <v>42802</v>
      </c>
      <c r="CA289">
        <v>37700</v>
      </c>
      <c r="CB289">
        <f t="shared" si="363"/>
        <v>5278.0000000000009</v>
      </c>
      <c r="CC289">
        <f t="shared" si="364"/>
        <v>4524</v>
      </c>
      <c r="CD289">
        <v>0</v>
      </c>
      <c r="CE289">
        <v>500</v>
      </c>
      <c r="CF289">
        <f t="shared" si="365"/>
        <v>48002</v>
      </c>
      <c r="CG289">
        <v>5000</v>
      </c>
      <c r="CH289">
        <v>0</v>
      </c>
      <c r="CI289">
        <f t="shared" si="366"/>
        <v>200</v>
      </c>
      <c r="CJ289">
        <f t="shared" si="367"/>
        <v>42802</v>
      </c>
      <c r="CK289">
        <v>37700</v>
      </c>
      <c r="CL289">
        <f t="shared" si="368"/>
        <v>5278.0000000000009</v>
      </c>
      <c r="CM289">
        <f t="shared" si="369"/>
        <v>4524</v>
      </c>
      <c r="CN289">
        <v>0</v>
      </c>
      <c r="CO289">
        <v>500</v>
      </c>
      <c r="CP289">
        <f t="shared" si="370"/>
        <v>48002</v>
      </c>
      <c r="CQ289">
        <v>5000</v>
      </c>
      <c r="CR289">
        <v>0</v>
      </c>
      <c r="CS289">
        <f t="shared" si="371"/>
        <v>200</v>
      </c>
      <c r="CT289">
        <f t="shared" si="372"/>
        <v>42802</v>
      </c>
      <c r="CU289">
        <v>37700</v>
      </c>
      <c r="CV289">
        <f t="shared" si="373"/>
        <v>5278.0000000000009</v>
      </c>
      <c r="CW289">
        <f t="shared" si="374"/>
        <v>4524</v>
      </c>
      <c r="CX289">
        <v>0</v>
      </c>
      <c r="CY289">
        <v>500</v>
      </c>
      <c r="CZ289">
        <f t="shared" si="375"/>
        <v>48002</v>
      </c>
      <c r="DA289">
        <v>5000</v>
      </c>
      <c r="DB289">
        <v>0</v>
      </c>
      <c r="DC289">
        <f t="shared" si="376"/>
        <v>200</v>
      </c>
      <c r="DD289">
        <f t="shared" si="377"/>
        <v>42802</v>
      </c>
      <c r="DE289">
        <v>37700</v>
      </c>
      <c r="DF289">
        <f t="shared" si="378"/>
        <v>5278.0000000000009</v>
      </c>
      <c r="DG289">
        <f t="shared" si="379"/>
        <v>4524</v>
      </c>
      <c r="DH289">
        <v>0</v>
      </c>
      <c r="DI289">
        <v>500</v>
      </c>
      <c r="DJ289">
        <f t="shared" si="380"/>
        <v>48002</v>
      </c>
      <c r="DK289">
        <v>5000</v>
      </c>
      <c r="DL289">
        <v>0</v>
      </c>
      <c r="DM289">
        <f t="shared" si="381"/>
        <v>200</v>
      </c>
      <c r="DN289">
        <f t="shared" si="382"/>
        <v>42802</v>
      </c>
      <c r="DO289">
        <v>37700</v>
      </c>
      <c r="DP289">
        <f t="shared" si="383"/>
        <v>5278.0000000000009</v>
      </c>
      <c r="DQ289">
        <f t="shared" si="384"/>
        <v>4524</v>
      </c>
      <c r="DR289">
        <v>0</v>
      </c>
      <c r="DS289">
        <v>500</v>
      </c>
      <c r="DT289">
        <f t="shared" si="385"/>
        <v>48002</v>
      </c>
      <c r="DU289">
        <v>5000</v>
      </c>
      <c r="DV289">
        <v>0</v>
      </c>
      <c r="DW289">
        <f t="shared" si="386"/>
        <v>200</v>
      </c>
      <c r="DX289">
        <f t="shared" si="387"/>
        <v>42802</v>
      </c>
      <c r="DY289">
        <f t="shared" si="388"/>
        <v>575016</v>
      </c>
      <c r="DZ289">
        <f t="shared" si="320"/>
        <v>2400</v>
      </c>
      <c r="EA289">
        <f t="shared" si="321"/>
        <v>50000</v>
      </c>
      <c r="EB289">
        <v>0</v>
      </c>
      <c r="EC289">
        <f t="shared" si="322"/>
        <v>522616</v>
      </c>
      <c r="ED289">
        <f t="shared" si="323"/>
        <v>60000</v>
      </c>
      <c r="EE289">
        <f t="shared" si="324"/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f t="shared" si="325"/>
        <v>60000</v>
      </c>
      <c r="EQ289">
        <f t="shared" si="389"/>
        <v>60000</v>
      </c>
      <c r="ER289">
        <f t="shared" si="326"/>
        <v>462616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f t="shared" si="390"/>
        <v>0</v>
      </c>
      <c r="FA289">
        <f t="shared" si="391"/>
        <v>462616</v>
      </c>
      <c r="FB289">
        <f t="shared" si="392"/>
        <v>10631</v>
      </c>
      <c r="FC289">
        <f t="shared" si="393"/>
        <v>0</v>
      </c>
      <c r="FD289">
        <f t="shared" si="394"/>
        <v>10631</v>
      </c>
      <c r="FE289">
        <f t="shared" si="395"/>
        <v>0</v>
      </c>
      <c r="FF289">
        <f t="shared" si="396"/>
        <v>0</v>
      </c>
      <c r="FG289">
        <f t="shared" si="397"/>
        <v>0</v>
      </c>
      <c r="FH289">
        <v>0</v>
      </c>
      <c r="FI289">
        <f t="shared" si="398"/>
        <v>0</v>
      </c>
      <c r="FJ289" t="b">
        <f t="shared" si="399"/>
        <v>1</v>
      </c>
    </row>
    <row r="290" spans="1:166" customFormat="1" hidden="1" x14ac:dyDescent="0.25">
      <c r="A290">
        <f>_xlfn.AGGREGATE(3,5,$B$2:B290)</f>
        <v>140</v>
      </c>
      <c r="B290" t="s">
        <v>700</v>
      </c>
      <c r="C290" t="s">
        <v>701</v>
      </c>
      <c r="D290" t="s">
        <v>841</v>
      </c>
      <c r="E290" t="s">
        <v>846</v>
      </c>
      <c r="F290">
        <v>0</v>
      </c>
      <c r="G290">
        <v>6000</v>
      </c>
      <c r="H290">
        <v>26200</v>
      </c>
      <c r="I290">
        <f t="shared" si="327"/>
        <v>2620</v>
      </c>
      <c r="J290">
        <f t="shared" si="328"/>
        <v>3144</v>
      </c>
      <c r="K290">
        <v>0</v>
      </c>
      <c r="L290">
        <v>0</v>
      </c>
      <c r="M290">
        <f t="shared" si="329"/>
        <v>31964</v>
      </c>
      <c r="N290">
        <v>2000</v>
      </c>
      <c r="O290">
        <v>0</v>
      </c>
      <c r="P290">
        <f t="shared" si="330"/>
        <v>150</v>
      </c>
      <c r="Q290">
        <f t="shared" si="331"/>
        <v>29814</v>
      </c>
      <c r="R290">
        <v>26200</v>
      </c>
      <c r="S290">
        <f t="shared" si="332"/>
        <v>2620</v>
      </c>
      <c r="T290">
        <f t="shared" si="333"/>
        <v>3144</v>
      </c>
      <c r="U290">
        <v>0</v>
      </c>
      <c r="V290">
        <v>0</v>
      </c>
      <c r="W290">
        <f t="shared" si="334"/>
        <v>31964</v>
      </c>
      <c r="X290">
        <v>2000</v>
      </c>
      <c r="Y290">
        <v>0</v>
      </c>
      <c r="Z290">
        <f t="shared" si="335"/>
        <v>150</v>
      </c>
      <c r="AA290">
        <f t="shared" si="336"/>
        <v>29814</v>
      </c>
      <c r="AB290">
        <v>26200</v>
      </c>
      <c r="AC290">
        <f t="shared" si="337"/>
        <v>3668.0000000000005</v>
      </c>
      <c r="AD290">
        <f t="shared" si="338"/>
        <v>3144</v>
      </c>
      <c r="AE290">
        <v>0</v>
      </c>
      <c r="AF290">
        <v>0</v>
      </c>
      <c r="AG290">
        <f t="shared" si="339"/>
        <v>33012</v>
      </c>
      <c r="AH290">
        <v>2000</v>
      </c>
      <c r="AI290">
        <v>0</v>
      </c>
      <c r="AJ290">
        <f t="shared" si="340"/>
        <v>150</v>
      </c>
      <c r="AK290">
        <f t="shared" si="341"/>
        <v>30862</v>
      </c>
      <c r="AL290">
        <v>26200</v>
      </c>
      <c r="AM290">
        <f t="shared" si="342"/>
        <v>3668.0000000000005</v>
      </c>
      <c r="AN290">
        <f t="shared" si="343"/>
        <v>3144</v>
      </c>
      <c r="AO290">
        <v>0</v>
      </c>
      <c r="AP290">
        <v>500</v>
      </c>
      <c r="AQ290">
        <f t="shared" si="344"/>
        <v>33512</v>
      </c>
      <c r="AR290">
        <v>2000</v>
      </c>
      <c r="AS290">
        <v>0</v>
      </c>
      <c r="AT290">
        <f t="shared" si="345"/>
        <v>150</v>
      </c>
      <c r="AU290">
        <f t="shared" si="346"/>
        <v>31362</v>
      </c>
      <c r="AV290">
        <v>27000</v>
      </c>
      <c r="AW290">
        <f t="shared" si="347"/>
        <v>3780.0000000000005</v>
      </c>
      <c r="AX290">
        <f t="shared" si="348"/>
        <v>1048</v>
      </c>
      <c r="AY290">
        <f t="shared" si="349"/>
        <v>3240</v>
      </c>
      <c r="AZ290">
        <v>0</v>
      </c>
      <c r="BA290">
        <v>500</v>
      </c>
      <c r="BB290">
        <f t="shared" si="350"/>
        <v>35568</v>
      </c>
      <c r="BC290">
        <v>2000</v>
      </c>
      <c r="BD290">
        <v>0</v>
      </c>
      <c r="BE290">
        <f t="shared" si="351"/>
        <v>150</v>
      </c>
      <c r="BF290">
        <f t="shared" si="352"/>
        <v>33418</v>
      </c>
      <c r="BG290">
        <v>27000</v>
      </c>
      <c r="BH290">
        <f t="shared" si="353"/>
        <v>3780.0000000000005</v>
      </c>
      <c r="BI290">
        <f t="shared" si="354"/>
        <v>3240</v>
      </c>
      <c r="BJ290">
        <v>0</v>
      </c>
      <c r="BK290">
        <v>500</v>
      </c>
      <c r="BL290">
        <f t="shared" si="355"/>
        <v>34520</v>
      </c>
      <c r="BM290">
        <v>2000</v>
      </c>
      <c r="BN290">
        <v>0</v>
      </c>
      <c r="BO290">
        <f t="shared" si="356"/>
        <v>150</v>
      </c>
      <c r="BP290">
        <f t="shared" si="357"/>
        <v>32370</v>
      </c>
      <c r="BQ290">
        <v>27000</v>
      </c>
      <c r="BR290">
        <f t="shared" si="358"/>
        <v>3780.0000000000005</v>
      </c>
      <c r="BS290">
        <f t="shared" si="359"/>
        <v>3240</v>
      </c>
      <c r="BT290">
        <v>0</v>
      </c>
      <c r="BU290">
        <v>500</v>
      </c>
      <c r="BV290">
        <f t="shared" si="360"/>
        <v>34520</v>
      </c>
      <c r="BW290">
        <v>2000</v>
      </c>
      <c r="BX290">
        <v>0</v>
      </c>
      <c r="BY290">
        <f t="shared" si="361"/>
        <v>150</v>
      </c>
      <c r="BZ290">
        <f t="shared" si="362"/>
        <v>32370</v>
      </c>
      <c r="CA290">
        <v>27000</v>
      </c>
      <c r="CB290">
        <f t="shared" si="363"/>
        <v>3780.0000000000005</v>
      </c>
      <c r="CC290">
        <f t="shared" si="364"/>
        <v>3240</v>
      </c>
      <c r="CD290">
        <v>0</v>
      </c>
      <c r="CE290">
        <v>500</v>
      </c>
      <c r="CF290">
        <f t="shared" si="365"/>
        <v>34520</v>
      </c>
      <c r="CG290">
        <v>2000</v>
      </c>
      <c r="CH290">
        <v>0</v>
      </c>
      <c r="CI290">
        <f t="shared" si="366"/>
        <v>150</v>
      </c>
      <c r="CJ290">
        <f t="shared" si="367"/>
        <v>32370</v>
      </c>
      <c r="CK290">
        <v>27000</v>
      </c>
      <c r="CL290">
        <f t="shared" si="368"/>
        <v>3780.0000000000005</v>
      </c>
      <c r="CM290">
        <f t="shared" si="369"/>
        <v>3240</v>
      </c>
      <c r="CN290">
        <v>0</v>
      </c>
      <c r="CO290">
        <v>500</v>
      </c>
      <c r="CP290">
        <f t="shared" si="370"/>
        <v>34520</v>
      </c>
      <c r="CQ290">
        <v>2000</v>
      </c>
      <c r="CR290">
        <v>0</v>
      </c>
      <c r="CS290">
        <f t="shared" si="371"/>
        <v>150</v>
      </c>
      <c r="CT290">
        <f t="shared" si="372"/>
        <v>32370</v>
      </c>
      <c r="CU290">
        <v>27000</v>
      </c>
      <c r="CV290">
        <f t="shared" si="373"/>
        <v>3780.0000000000005</v>
      </c>
      <c r="CW290">
        <f t="shared" si="374"/>
        <v>3240</v>
      </c>
      <c r="CX290">
        <v>0</v>
      </c>
      <c r="CY290">
        <v>500</v>
      </c>
      <c r="CZ290">
        <f t="shared" si="375"/>
        <v>34520</v>
      </c>
      <c r="DA290">
        <v>2000</v>
      </c>
      <c r="DB290">
        <v>0</v>
      </c>
      <c r="DC290">
        <f t="shared" si="376"/>
        <v>150</v>
      </c>
      <c r="DD290">
        <f t="shared" si="377"/>
        <v>32370</v>
      </c>
      <c r="DE290">
        <v>27000</v>
      </c>
      <c r="DF290">
        <f t="shared" si="378"/>
        <v>3780.0000000000005</v>
      </c>
      <c r="DG290">
        <f t="shared" si="379"/>
        <v>3240</v>
      </c>
      <c r="DH290">
        <v>0</v>
      </c>
      <c r="DI290">
        <v>500</v>
      </c>
      <c r="DJ290">
        <f t="shared" si="380"/>
        <v>34520</v>
      </c>
      <c r="DK290">
        <v>2000</v>
      </c>
      <c r="DL290">
        <v>0</v>
      </c>
      <c r="DM290">
        <f t="shared" si="381"/>
        <v>150</v>
      </c>
      <c r="DN290">
        <f t="shared" si="382"/>
        <v>32370</v>
      </c>
      <c r="DO290">
        <v>27000</v>
      </c>
      <c r="DP290">
        <f t="shared" si="383"/>
        <v>3780.0000000000005</v>
      </c>
      <c r="DQ290">
        <f t="shared" si="384"/>
        <v>3240</v>
      </c>
      <c r="DR290">
        <v>0</v>
      </c>
      <c r="DS290">
        <v>500</v>
      </c>
      <c r="DT290">
        <f t="shared" si="385"/>
        <v>34520</v>
      </c>
      <c r="DU290">
        <v>2000</v>
      </c>
      <c r="DV290">
        <v>0</v>
      </c>
      <c r="DW290">
        <f t="shared" si="386"/>
        <v>150</v>
      </c>
      <c r="DX290">
        <f t="shared" si="387"/>
        <v>32370</v>
      </c>
      <c r="DY290">
        <f t="shared" si="388"/>
        <v>413660</v>
      </c>
      <c r="DZ290">
        <f t="shared" si="320"/>
        <v>1800</v>
      </c>
      <c r="EA290">
        <f t="shared" si="321"/>
        <v>50000</v>
      </c>
      <c r="EB290">
        <v>0</v>
      </c>
      <c r="EC290">
        <f t="shared" si="322"/>
        <v>361860</v>
      </c>
      <c r="ED290">
        <f t="shared" si="323"/>
        <v>24000</v>
      </c>
      <c r="EE290">
        <f t="shared" si="324"/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f t="shared" si="325"/>
        <v>24000</v>
      </c>
      <c r="EQ290">
        <f t="shared" si="389"/>
        <v>24000</v>
      </c>
      <c r="ER290">
        <f t="shared" si="326"/>
        <v>337860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f t="shared" si="390"/>
        <v>0</v>
      </c>
      <c r="FA290">
        <f t="shared" si="391"/>
        <v>337860</v>
      </c>
      <c r="FB290">
        <f t="shared" si="392"/>
        <v>4393</v>
      </c>
      <c r="FC290">
        <f t="shared" si="393"/>
        <v>0</v>
      </c>
      <c r="FD290">
        <f t="shared" si="394"/>
        <v>4393</v>
      </c>
      <c r="FE290">
        <f t="shared" si="395"/>
        <v>0</v>
      </c>
      <c r="FF290">
        <f t="shared" si="396"/>
        <v>0</v>
      </c>
      <c r="FG290">
        <f t="shared" si="397"/>
        <v>0</v>
      </c>
      <c r="FH290">
        <v>0</v>
      </c>
      <c r="FI290">
        <f t="shared" si="398"/>
        <v>0</v>
      </c>
      <c r="FJ290" t="b">
        <f t="shared" si="399"/>
        <v>0</v>
      </c>
    </row>
    <row r="291" spans="1:166" customFormat="1" hidden="1" x14ac:dyDescent="0.25">
      <c r="A291">
        <f>_xlfn.AGGREGATE(3,5,$B$2:B291)</f>
        <v>140</v>
      </c>
      <c r="B291" t="s">
        <v>702</v>
      </c>
      <c r="C291" t="s">
        <v>703</v>
      </c>
      <c r="D291" t="s">
        <v>842</v>
      </c>
      <c r="E291" t="s">
        <v>847</v>
      </c>
      <c r="F291">
        <v>0</v>
      </c>
      <c r="G291">
        <v>0</v>
      </c>
      <c r="H291">
        <v>50200</v>
      </c>
      <c r="I291">
        <f t="shared" si="327"/>
        <v>5020</v>
      </c>
      <c r="J291">
        <f t="shared" si="328"/>
        <v>6024</v>
      </c>
      <c r="K291">
        <v>400</v>
      </c>
      <c r="L291">
        <v>0</v>
      </c>
      <c r="M291">
        <f t="shared" si="329"/>
        <v>61644</v>
      </c>
      <c r="N291">
        <v>7000</v>
      </c>
      <c r="O291">
        <v>60</v>
      </c>
      <c r="P291">
        <f t="shared" si="330"/>
        <v>200</v>
      </c>
      <c r="Q291">
        <f t="shared" si="331"/>
        <v>54384</v>
      </c>
      <c r="R291">
        <v>50200</v>
      </c>
      <c r="S291">
        <f t="shared" si="332"/>
        <v>5020</v>
      </c>
      <c r="T291">
        <f t="shared" si="333"/>
        <v>6024</v>
      </c>
      <c r="U291">
        <v>400</v>
      </c>
      <c r="V291">
        <v>0</v>
      </c>
      <c r="W291">
        <f t="shared" si="334"/>
        <v>61644</v>
      </c>
      <c r="X291">
        <v>7000</v>
      </c>
      <c r="Y291">
        <v>60</v>
      </c>
      <c r="Z291">
        <f t="shared" si="335"/>
        <v>200</v>
      </c>
      <c r="AA291">
        <f t="shared" si="336"/>
        <v>54384</v>
      </c>
      <c r="AB291">
        <v>50200</v>
      </c>
      <c r="AC291">
        <f t="shared" si="337"/>
        <v>7028.0000000000009</v>
      </c>
      <c r="AD291">
        <f t="shared" si="338"/>
        <v>6024</v>
      </c>
      <c r="AE291">
        <v>400</v>
      </c>
      <c r="AF291">
        <v>0</v>
      </c>
      <c r="AG291">
        <f t="shared" si="339"/>
        <v>63652</v>
      </c>
      <c r="AH291">
        <v>7000</v>
      </c>
      <c r="AI291">
        <v>60</v>
      </c>
      <c r="AJ291">
        <f t="shared" si="340"/>
        <v>200</v>
      </c>
      <c r="AK291">
        <f t="shared" si="341"/>
        <v>56392</v>
      </c>
      <c r="AL291">
        <v>50200</v>
      </c>
      <c r="AM291">
        <f t="shared" si="342"/>
        <v>7028.0000000000009</v>
      </c>
      <c r="AN291">
        <f t="shared" si="343"/>
        <v>6024</v>
      </c>
      <c r="AO291">
        <v>400</v>
      </c>
      <c r="AP291">
        <v>0</v>
      </c>
      <c r="AQ291">
        <f t="shared" si="344"/>
        <v>63652</v>
      </c>
      <c r="AR291">
        <v>7000</v>
      </c>
      <c r="AS291">
        <v>60</v>
      </c>
      <c r="AT291">
        <f t="shared" si="345"/>
        <v>200</v>
      </c>
      <c r="AU291">
        <f t="shared" si="346"/>
        <v>56392</v>
      </c>
      <c r="AV291">
        <v>51700</v>
      </c>
      <c r="AW291">
        <f t="shared" si="347"/>
        <v>7238.0000000000009</v>
      </c>
      <c r="AX291">
        <f t="shared" si="348"/>
        <v>2008</v>
      </c>
      <c r="AY291">
        <f t="shared" si="349"/>
        <v>6204</v>
      </c>
      <c r="AZ291">
        <v>400</v>
      </c>
      <c r="BA291">
        <v>0</v>
      </c>
      <c r="BB291">
        <f t="shared" si="350"/>
        <v>67550</v>
      </c>
      <c r="BC291">
        <v>7000</v>
      </c>
      <c r="BD291">
        <v>60</v>
      </c>
      <c r="BE291">
        <f t="shared" si="351"/>
        <v>200</v>
      </c>
      <c r="BF291">
        <f t="shared" si="352"/>
        <v>60290</v>
      </c>
      <c r="BG291">
        <v>51700</v>
      </c>
      <c r="BH291">
        <f t="shared" si="353"/>
        <v>7238.0000000000009</v>
      </c>
      <c r="BI291">
        <f t="shared" si="354"/>
        <v>6204</v>
      </c>
      <c r="BJ291">
        <v>400</v>
      </c>
      <c r="BK291">
        <v>0</v>
      </c>
      <c r="BL291">
        <f t="shared" si="355"/>
        <v>65542</v>
      </c>
      <c r="BM291">
        <v>7000</v>
      </c>
      <c r="BN291">
        <v>60</v>
      </c>
      <c r="BO291">
        <f t="shared" si="356"/>
        <v>200</v>
      </c>
      <c r="BP291">
        <f t="shared" si="357"/>
        <v>58282</v>
      </c>
      <c r="BQ291">
        <v>51700</v>
      </c>
      <c r="BR291">
        <f t="shared" si="358"/>
        <v>7238.0000000000009</v>
      </c>
      <c r="BS291">
        <f t="shared" si="359"/>
        <v>6204</v>
      </c>
      <c r="BT291">
        <v>400</v>
      </c>
      <c r="BU291">
        <v>0</v>
      </c>
      <c r="BV291">
        <f t="shared" si="360"/>
        <v>65542</v>
      </c>
      <c r="BW291">
        <v>7000</v>
      </c>
      <c r="BX291">
        <v>60</v>
      </c>
      <c r="BY291">
        <f t="shared" si="361"/>
        <v>200</v>
      </c>
      <c r="BZ291">
        <f t="shared" si="362"/>
        <v>58282</v>
      </c>
      <c r="CA291">
        <v>51700</v>
      </c>
      <c r="CB291">
        <f t="shared" si="363"/>
        <v>7238.0000000000009</v>
      </c>
      <c r="CC291">
        <f t="shared" si="364"/>
        <v>6204</v>
      </c>
      <c r="CD291">
        <v>400</v>
      </c>
      <c r="CE291">
        <v>0</v>
      </c>
      <c r="CF291">
        <f t="shared" si="365"/>
        <v>65542</v>
      </c>
      <c r="CG291">
        <v>7000</v>
      </c>
      <c r="CH291">
        <v>60</v>
      </c>
      <c r="CI291">
        <f t="shared" si="366"/>
        <v>200</v>
      </c>
      <c r="CJ291">
        <f t="shared" si="367"/>
        <v>58282</v>
      </c>
      <c r="CK291">
        <v>51700</v>
      </c>
      <c r="CL291">
        <f t="shared" si="368"/>
        <v>7238.0000000000009</v>
      </c>
      <c r="CM291">
        <f t="shared" si="369"/>
        <v>6204</v>
      </c>
      <c r="CN291">
        <v>400</v>
      </c>
      <c r="CO291">
        <v>0</v>
      </c>
      <c r="CP291">
        <f t="shared" si="370"/>
        <v>65542</v>
      </c>
      <c r="CQ291">
        <v>7000</v>
      </c>
      <c r="CR291">
        <v>60</v>
      </c>
      <c r="CS291">
        <f t="shared" si="371"/>
        <v>200</v>
      </c>
      <c r="CT291">
        <f t="shared" si="372"/>
        <v>58282</v>
      </c>
      <c r="CU291">
        <v>51700</v>
      </c>
      <c r="CV291">
        <f t="shared" si="373"/>
        <v>7238.0000000000009</v>
      </c>
      <c r="CW291">
        <f t="shared" si="374"/>
        <v>6204</v>
      </c>
      <c r="CX291">
        <v>400</v>
      </c>
      <c r="CY291">
        <v>0</v>
      </c>
      <c r="CZ291">
        <f t="shared" si="375"/>
        <v>65542</v>
      </c>
      <c r="DA291">
        <v>7000</v>
      </c>
      <c r="DB291">
        <v>60</v>
      </c>
      <c r="DC291">
        <f t="shared" si="376"/>
        <v>200</v>
      </c>
      <c r="DD291">
        <f t="shared" si="377"/>
        <v>58282</v>
      </c>
      <c r="DE291">
        <v>51700</v>
      </c>
      <c r="DF291">
        <f t="shared" si="378"/>
        <v>7238.0000000000009</v>
      </c>
      <c r="DG291">
        <f t="shared" si="379"/>
        <v>6204</v>
      </c>
      <c r="DH291">
        <v>400</v>
      </c>
      <c r="DI291">
        <v>0</v>
      </c>
      <c r="DJ291">
        <f t="shared" si="380"/>
        <v>65542</v>
      </c>
      <c r="DK291">
        <v>7000</v>
      </c>
      <c r="DL291">
        <v>60</v>
      </c>
      <c r="DM291">
        <f t="shared" si="381"/>
        <v>200</v>
      </c>
      <c r="DN291">
        <f t="shared" si="382"/>
        <v>58282</v>
      </c>
      <c r="DO291">
        <v>51700</v>
      </c>
      <c r="DP291">
        <f t="shared" si="383"/>
        <v>7238.0000000000009</v>
      </c>
      <c r="DQ291">
        <f t="shared" si="384"/>
        <v>6204</v>
      </c>
      <c r="DR291">
        <v>400</v>
      </c>
      <c r="DS291">
        <v>0</v>
      </c>
      <c r="DT291">
        <f t="shared" si="385"/>
        <v>65542</v>
      </c>
      <c r="DU291">
        <v>7000</v>
      </c>
      <c r="DV291">
        <v>60</v>
      </c>
      <c r="DW291">
        <f t="shared" si="386"/>
        <v>200</v>
      </c>
      <c r="DX291">
        <f t="shared" si="387"/>
        <v>58282</v>
      </c>
      <c r="DY291">
        <f t="shared" si="388"/>
        <v>776936</v>
      </c>
      <c r="DZ291">
        <f t="shared" si="320"/>
        <v>2400</v>
      </c>
      <c r="EA291">
        <f t="shared" si="321"/>
        <v>50000</v>
      </c>
      <c r="EB291">
        <v>0</v>
      </c>
      <c r="EC291">
        <f t="shared" si="322"/>
        <v>724536</v>
      </c>
      <c r="ED291">
        <f t="shared" si="323"/>
        <v>84000</v>
      </c>
      <c r="EE291">
        <f t="shared" si="324"/>
        <v>720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f t="shared" si="325"/>
        <v>84720</v>
      </c>
      <c r="EQ291">
        <f t="shared" si="389"/>
        <v>84720</v>
      </c>
      <c r="ER291">
        <f t="shared" si="326"/>
        <v>639816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f t="shared" si="390"/>
        <v>0</v>
      </c>
      <c r="FA291">
        <f t="shared" si="391"/>
        <v>639816</v>
      </c>
      <c r="FB291">
        <f t="shared" si="392"/>
        <v>12500</v>
      </c>
      <c r="FC291">
        <f t="shared" si="393"/>
        <v>13982</v>
      </c>
      <c r="FD291">
        <f t="shared" si="394"/>
        <v>26482</v>
      </c>
      <c r="FE291">
        <f t="shared" si="395"/>
        <v>26482</v>
      </c>
      <c r="FF291">
        <f t="shared" si="396"/>
        <v>1059.28</v>
      </c>
      <c r="FG291">
        <f t="shared" si="397"/>
        <v>27541</v>
      </c>
      <c r="FH291">
        <v>0</v>
      </c>
      <c r="FI291">
        <f t="shared" si="398"/>
        <v>27541</v>
      </c>
      <c r="FJ291" t="b">
        <f t="shared" si="399"/>
        <v>1</v>
      </c>
    </row>
    <row r="292" spans="1:166" x14ac:dyDescent="0.25">
      <c r="A292" s="1">
        <f>_xlfn.AGGREGATE(3,5,$B$2:B292)</f>
        <v>141</v>
      </c>
      <c r="B292" s="1" t="s">
        <v>704</v>
      </c>
      <c r="C292" s="1" t="s">
        <v>705</v>
      </c>
      <c r="D292" s="1" t="s">
        <v>842</v>
      </c>
      <c r="E292" s="1" t="s">
        <v>846</v>
      </c>
      <c r="F292" s="1">
        <v>0</v>
      </c>
      <c r="G292" s="1">
        <v>6000</v>
      </c>
      <c r="H292" s="1">
        <v>32500</v>
      </c>
      <c r="I292" s="1">
        <f t="shared" si="327"/>
        <v>3250</v>
      </c>
      <c r="J292" s="1">
        <f t="shared" si="328"/>
        <v>3900</v>
      </c>
      <c r="K292" s="1">
        <v>0</v>
      </c>
      <c r="L292" s="1">
        <v>0</v>
      </c>
      <c r="M292" s="1">
        <f t="shared" si="329"/>
        <v>39650</v>
      </c>
      <c r="N292" s="1">
        <v>2000</v>
      </c>
      <c r="O292" s="1">
        <v>0</v>
      </c>
      <c r="P292" s="1">
        <f t="shared" si="330"/>
        <v>150</v>
      </c>
      <c r="Q292" s="1">
        <f t="shared" si="331"/>
        <v>37500</v>
      </c>
      <c r="R292" s="1">
        <v>32500</v>
      </c>
      <c r="S292" s="1">
        <f t="shared" si="332"/>
        <v>3250</v>
      </c>
      <c r="T292" s="1">
        <f t="shared" si="333"/>
        <v>3900</v>
      </c>
      <c r="U292" s="1">
        <v>0</v>
      </c>
      <c r="V292" s="1">
        <v>0</v>
      </c>
      <c r="W292" s="1">
        <f t="shared" si="334"/>
        <v>39650</v>
      </c>
      <c r="X292" s="1">
        <v>2000</v>
      </c>
      <c r="Y292" s="1">
        <v>0</v>
      </c>
      <c r="Z292" s="1">
        <f t="shared" si="335"/>
        <v>150</v>
      </c>
      <c r="AA292" s="1">
        <f t="shared" si="336"/>
        <v>37500</v>
      </c>
      <c r="AB292" s="1">
        <v>32500</v>
      </c>
      <c r="AC292" s="1">
        <f t="shared" si="337"/>
        <v>4550</v>
      </c>
      <c r="AD292" s="1">
        <f t="shared" si="338"/>
        <v>3900</v>
      </c>
      <c r="AE292" s="1">
        <v>0</v>
      </c>
      <c r="AF292" s="1">
        <v>0</v>
      </c>
      <c r="AG292" s="1">
        <f t="shared" si="339"/>
        <v>40950</v>
      </c>
      <c r="AH292" s="1">
        <v>2000</v>
      </c>
      <c r="AI292" s="1">
        <v>0</v>
      </c>
      <c r="AJ292" s="1">
        <f t="shared" si="340"/>
        <v>200</v>
      </c>
      <c r="AK292" s="1">
        <f t="shared" si="341"/>
        <v>38750</v>
      </c>
      <c r="AL292" s="1">
        <v>32500</v>
      </c>
      <c r="AM292" s="1">
        <f t="shared" si="342"/>
        <v>4550</v>
      </c>
      <c r="AN292" s="1">
        <f t="shared" si="343"/>
        <v>3900</v>
      </c>
      <c r="AO292" s="1">
        <v>0</v>
      </c>
      <c r="AP292" s="1">
        <v>0</v>
      </c>
      <c r="AQ292" s="1">
        <f t="shared" si="344"/>
        <v>40950</v>
      </c>
      <c r="AR292" s="1">
        <v>2000</v>
      </c>
      <c r="AS292" s="1">
        <v>0</v>
      </c>
      <c r="AT292" s="1">
        <f t="shared" si="345"/>
        <v>200</v>
      </c>
      <c r="AU292" s="1">
        <f t="shared" si="346"/>
        <v>38750</v>
      </c>
      <c r="AV292" s="1">
        <v>33500</v>
      </c>
      <c r="AW292" s="1">
        <f t="shared" si="347"/>
        <v>4690</v>
      </c>
      <c r="AX292" s="1">
        <f t="shared" si="348"/>
        <v>1300</v>
      </c>
      <c r="AY292" s="1">
        <f t="shared" si="349"/>
        <v>4020</v>
      </c>
      <c r="AZ292" s="1">
        <v>0</v>
      </c>
      <c r="BA292" s="1">
        <v>0</v>
      </c>
      <c r="BB292" s="1">
        <f t="shared" si="350"/>
        <v>43510</v>
      </c>
      <c r="BC292" s="1">
        <v>2500</v>
      </c>
      <c r="BD292" s="1">
        <v>0</v>
      </c>
      <c r="BE292" s="1">
        <f t="shared" si="351"/>
        <v>200</v>
      </c>
      <c r="BF292" s="1">
        <f t="shared" si="352"/>
        <v>40810</v>
      </c>
      <c r="BG292" s="1">
        <v>33500</v>
      </c>
      <c r="BH292" s="1">
        <f t="shared" si="353"/>
        <v>4690</v>
      </c>
      <c r="BI292" s="1">
        <f t="shared" si="354"/>
        <v>4020</v>
      </c>
      <c r="BJ292" s="1">
        <v>0</v>
      </c>
      <c r="BK292" s="1">
        <v>0</v>
      </c>
      <c r="BL292" s="1">
        <f t="shared" si="355"/>
        <v>42210</v>
      </c>
      <c r="BM292" s="1">
        <v>2500</v>
      </c>
      <c r="BN292" s="1">
        <v>0</v>
      </c>
      <c r="BO292" s="1">
        <f t="shared" si="356"/>
        <v>200</v>
      </c>
      <c r="BP292" s="1">
        <f t="shared" si="357"/>
        <v>39510</v>
      </c>
      <c r="BQ292" s="1">
        <v>33500</v>
      </c>
      <c r="BR292" s="1">
        <f t="shared" si="358"/>
        <v>4690</v>
      </c>
      <c r="BS292" s="1">
        <f t="shared" si="359"/>
        <v>4020</v>
      </c>
      <c r="BT292" s="1">
        <v>0</v>
      </c>
      <c r="BU292" s="1">
        <v>0</v>
      </c>
      <c r="BV292" s="1">
        <f t="shared" si="360"/>
        <v>42210</v>
      </c>
      <c r="BW292" s="1">
        <v>2500</v>
      </c>
      <c r="BX292" s="1">
        <v>0</v>
      </c>
      <c r="BY292" s="1">
        <f t="shared" si="361"/>
        <v>200</v>
      </c>
      <c r="BZ292" s="1">
        <f t="shared" si="362"/>
        <v>39510</v>
      </c>
      <c r="CA292" s="1">
        <v>33500</v>
      </c>
      <c r="CB292" s="1">
        <f t="shared" si="363"/>
        <v>4690</v>
      </c>
      <c r="CC292" s="1">
        <f t="shared" si="364"/>
        <v>4020</v>
      </c>
      <c r="CD292" s="1">
        <v>0</v>
      </c>
      <c r="CE292" s="1">
        <v>0</v>
      </c>
      <c r="CF292" s="1">
        <f t="shared" si="365"/>
        <v>42210</v>
      </c>
      <c r="CG292" s="1">
        <v>2500</v>
      </c>
      <c r="CH292" s="1">
        <v>0</v>
      </c>
      <c r="CI292" s="1">
        <f t="shared" si="366"/>
        <v>200</v>
      </c>
      <c r="CJ292" s="1">
        <f t="shared" si="367"/>
        <v>39510</v>
      </c>
      <c r="CK292" s="1">
        <v>33500</v>
      </c>
      <c r="CL292" s="1">
        <f t="shared" si="368"/>
        <v>4690</v>
      </c>
      <c r="CM292" s="1">
        <f t="shared" si="369"/>
        <v>4020</v>
      </c>
      <c r="CN292" s="1">
        <v>0</v>
      </c>
      <c r="CO292" s="1">
        <v>0</v>
      </c>
      <c r="CP292" s="1">
        <f t="shared" si="370"/>
        <v>42210</v>
      </c>
      <c r="CQ292" s="1">
        <v>2500</v>
      </c>
      <c r="CR292" s="1">
        <v>0</v>
      </c>
      <c r="CS292" s="1">
        <f t="shared" si="371"/>
        <v>200</v>
      </c>
      <c r="CT292" s="1">
        <f t="shared" si="372"/>
        <v>39510</v>
      </c>
      <c r="CU292" s="1">
        <v>33500</v>
      </c>
      <c r="CV292" s="1">
        <f t="shared" si="373"/>
        <v>4690</v>
      </c>
      <c r="CW292" s="1">
        <f t="shared" si="374"/>
        <v>4020</v>
      </c>
      <c r="CX292" s="1">
        <v>0</v>
      </c>
      <c r="CY292" s="1">
        <v>0</v>
      </c>
      <c r="CZ292" s="1">
        <f t="shared" si="375"/>
        <v>42210</v>
      </c>
      <c r="DA292" s="1">
        <v>2500</v>
      </c>
      <c r="DB292" s="1">
        <v>0</v>
      </c>
      <c r="DC292" s="1">
        <f t="shared" si="376"/>
        <v>200</v>
      </c>
      <c r="DD292" s="1">
        <f t="shared" si="377"/>
        <v>39510</v>
      </c>
      <c r="DE292" s="1">
        <v>33500</v>
      </c>
      <c r="DF292" s="1">
        <f t="shared" si="378"/>
        <v>4690</v>
      </c>
      <c r="DG292" s="1">
        <f t="shared" si="379"/>
        <v>4020</v>
      </c>
      <c r="DH292" s="1">
        <v>0</v>
      </c>
      <c r="DI292" s="1">
        <v>0</v>
      </c>
      <c r="DJ292" s="1">
        <f t="shared" si="380"/>
        <v>42210</v>
      </c>
      <c r="DK292" s="1">
        <v>2500</v>
      </c>
      <c r="DL292" s="1">
        <v>0</v>
      </c>
      <c r="DM292" s="1">
        <f t="shared" si="381"/>
        <v>200</v>
      </c>
      <c r="DN292" s="1">
        <f t="shared" si="382"/>
        <v>39510</v>
      </c>
      <c r="DO292" s="1">
        <v>33500</v>
      </c>
      <c r="DP292" s="1">
        <f t="shared" si="383"/>
        <v>4690</v>
      </c>
      <c r="DQ292" s="1">
        <f t="shared" si="384"/>
        <v>4020</v>
      </c>
      <c r="DR292" s="1">
        <v>0</v>
      </c>
      <c r="DS292" s="1">
        <v>0</v>
      </c>
      <c r="DT292" s="1">
        <f t="shared" si="385"/>
        <v>42210</v>
      </c>
      <c r="DU292" s="1">
        <v>2500</v>
      </c>
      <c r="DV292" s="1">
        <v>0</v>
      </c>
      <c r="DW292" s="1">
        <f t="shared" si="386"/>
        <v>200</v>
      </c>
      <c r="DX292" s="1">
        <f t="shared" si="387"/>
        <v>39510</v>
      </c>
      <c r="DY292" s="1">
        <f t="shared" si="388"/>
        <v>506180</v>
      </c>
      <c r="DZ292" s="1">
        <f t="shared" si="320"/>
        <v>2300</v>
      </c>
      <c r="EA292" s="1">
        <f t="shared" si="321"/>
        <v>50000</v>
      </c>
      <c r="EB292" s="1">
        <v>0</v>
      </c>
      <c r="EC292" s="1">
        <f t="shared" si="322"/>
        <v>453880</v>
      </c>
      <c r="ED292" s="1">
        <f t="shared" si="323"/>
        <v>28000</v>
      </c>
      <c r="EE292" s="1">
        <f t="shared" si="324"/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  <c r="EK292" s="1">
        <v>0</v>
      </c>
      <c r="EL292" s="1">
        <v>0</v>
      </c>
      <c r="EM292" s="1">
        <v>0</v>
      </c>
      <c r="EN292" s="1">
        <v>0</v>
      </c>
      <c r="EO292" s="1">
        <v>0</v>
      </c>
      <c r="EP292" s="1">
        <f t="shared" si="325"/>
        <v>28000</v>
      </c>
      <c r="EQ292" s="1">
        <f t="shared" si="389"/>
        <v>28000</v>
      </c>
      <c r="ER292" s="1">
        <f t="shared" si="326"/>
        <v>425880</v>
      </c>
      <c r="ES292" s="1">
        <v>0</v>
      </c>
      <c r="ET292" s="1">
        <v>0</v>
      </c>
      <c r="EU292" s="1">
        <v>0</v>
      </c>
      <c r="EV292" s="1">
        <v>0</v>
      </c>
      <c r="EW292" s="1">
        <v>0</v>
      </c>
      <c r="EX292" s="1">
        <v>0</v>
      </c>
      <c r="EY292" s="1">
        <v>0</v>
      </c>
      <c r="EZ292" s="1">
        <f t="shared" si="390"/>
        <v>0</v>
      </c>
      <c r="FA292" s="1">
        <f t="shared" si="391"/>
        <v>425880</v>
      </c>
      <c r="FB292" s="1">
        <f t="shared" si="392"/>
        <v>8794</v>
      </c>
      <c r="FC292" s="1">
        <f t="shared" si="393"/>
        <v>0</v>
      </c>
      <c r="FD292" s="1">
        <f t="shared" si="394"/>
        <v>8794</v>
      </c>
      <c r="FE292" s="1">
        <f t="shared" si="395"/>
        <v>0</v>
      </c>
      <c r="FF292" s="1">
        <f t="shared" si="396"/>
        <v>0</v>
      </c>
      <c r="FG292" s="1">
        <f t="shared" si="397"/>
        <v>0</v>
      </c>
      <c r="FH292" s="1">
        <v>0</v>
      </c>
      <c r="FI292" s="1">
        <f t="shared" si="398"/>
        <v>0</v>
      </c>
      <c r="FJ292" s="1" t="b">
        <f t="shared" si="399"/>
        <v>1</v>
      </c>
    </row>
    <row r="293" spans="1:166" x14ac:dyDescent="0.25">
      <c r="A293" s="1">
        <f>_xlfn.AGGREGATE(3,5,$B$2:B293)</f>
        <v>142</v>
      </c>
      <c r="B293" s="1" t="s">
        <v>706</v>
      </c>
      <c r="C293" s="1" t="s">
        <v>707</v>
      </c>
      <c r="D293" s="1" t="s">
        <v>843</v>
      </c>
      <c r="E293" s="1" t="s">
        <v>846</v>
      </c>
      <c r="F293" s="1">
        <v>0</v>
      </c>
      <c r="G293" s="1">
        <v>0</v>
      </c>
      <c r="H293" s="1">
        <v>47300</v>
      </c>
      <c r="I293" s="1">
        <f t="shared" si="327"/>
        <v>4730</v>
      </c>
      <c r="J293" s="1">
        <f t="shared" si="328"/>
        <v>5676</v>
      </c>
      <c r="K293" s="1">
        <v>400</v>
      </c>
      <c r="L293" s="1">
        <v>0</v>
      </c>
      <c r="M293" s="1">
        <f t="shared" si="329"/>
        <v>58106</v>
      </c>
      <c r="N293" s="1">
        <v>10000</v>
      </c>
      <c r="O293" s="1">
        <v>0</v>
      </c>
      <c r="P293" s="1">
        <f t="shared" si="330"/>
        <v>200</v>
      </c>
      <c r="Q293" s="1">
        <f t="shared" si="331"/>
        <v>47906</v>
      </c>
      <c r="R293" s="1">
        <v>47300</v>
      </c>
      <c r="S293" s="1">
        <f t="shared" si="332"/>
        <v>4730</v>
      </c>
      <c r="T293" s="1">
        <f t="shared" si="333"/>
        <v>5676</v>
      </c>
      <c r="U293" s="1">
        <v>400</v>
      </c>
      <c r="V293" s="1">
        <v>0</v>
      </c>
      <c r="W293" s="1">
        <f t="shared" si="334"/>
        <v>58106</v>
      </c>
      <c r="X293" s="1">
        <v>10000</v>
      </c>
      <c r="Y293" s="1">
        <v>0</v>
      </c>
      <c r="Z293" s="1">
        <f t="shared" si="335"/>
        <v>200</v>
      </c>
      <c r="AA293" s="1">
        <f t="shared" si="336"/>
        <v>47906</v>
      </c>
      <c r="AB293" s="1">
        <v>47300</v>
      </c>
      <c r="AC293" s="1">
        <f t="shared" si="337"/>
        <v>6622.0000000000009</v>
      </c>
      <c r="AD293" s="1">
        <f t="shared" si="338"/>
        <v>5676</v>
      </c>
      <c r="AE293" s="1">
        <v>400</v>
      </c>
      <c r="AF293" s="1">
        <v>0</v>
      </c>
      <c r="AG293" s="1">
        <f t="shared" si="339"/>
        <v>59998</v>
      </c>
      <c r="AH293" s="1">
        <v>10000</v>
      </c>
      <c r="AI293" s="1">
        <v>0</v>
      </c>
      <c r="AJ293" s="1">
        <f t="shared" si="340"/>
        <v>200</v>
      </c>
      <c r="AK293" s="1">
        <f t="shared" si="341"/>
        <v>49798</v>
      </c>
      <c r="AL293" s="1">
        <v>47300</v>
      </c>
      <c r="AM293" s="1">
        <f t="shared" si="342"/>
        <v>6622.0000000000009</v>
      </c>
      <c r="AN293" s="1">
        <f t="shared" si="343"/>
        <v>5676</v>
      </c>
      <c r="AO293" s="1">
        <v>400</v>
      </c>
      <c r="AP293" s="1">
        <v>0</v>
      </c>
      <c r="AQ293" s="1">
        <f t="shared" si="344"/>
        <v>59998</v>
      </c>
      <c r="AR293" s="1">
        <v>10000</v>
      </c>
      <c r="AS293" s="1">
        <v>0</v>
      </c>
      <c r="AT293" s="1">
        <f t="shared" si="345"/>
        <v>200</v>
      </c>
      <c r="AU293" s="1">
        <f t="shared" si="346"/>
        <v>49798</v>
      </c>
      <c r="AV293" s="1">
        <v>48700</v>
      </c>
      <c r="AW293" s="1">
        <f t="shared" si="347"/>
        <v>6818.0000000000009</v>
      </c>
      <c r="AX293" s="1">
        <f t="shared" si="348"/>
        <v>1892</v>
      </c>
      <c r="AY293" s="1">
        <f t="shared" si="349"/>
        <v>5844</v>
      </c>
      <c r="AZ293" s="1">
        <v>400</v>
      </c>
      <c r="BA293" s="1">
        <v>0</v>
      </c>
      <c r="BB293" s="1">
        <f t="shared" si="350"/>
        <v>63654</v>
      </c>
      <c r="BC293" s="1">
        <v>10000</v>
      </c>
      <c r="BD293" s="1">
        <v>0</v>
      </c>
      <c r="BE293" s="1">
        <f t="shared" si="351"/>
        <v>200</v>
      </c>
      <c r="BF293" s="1">
        <f t="shared" si="352"/>
        <v>53454</v>
      </c>
      <c r="BG293" s="1">
        <v>48700</v>
      </c>
      <c r="BH293" s="1">
        <f t="shared" si="353"/>
        <v>6818.0000000000009</v>
      </c>
      <c r="BI293" s="1">
        <f t="shared" si="354"/>
        <v>5844</v>
      </c>
      <c r="BJ293" s="1">
        <v>400</v>
      </c>
      <c r="BK293" s="1">
        <v>0</v>
      </c>
      <c r="BL293" s="1">
        <f t="shared" si="355"/>
        <v>61762</v>
      </c>
      <c r="BM293" s="1">
        <v>10000</v>
      </c>
      <c r="BN293" s="1">
        <v>0</v>
      </c>
      <c r="BO293" s="1">
        <f t="shared" si="356"/>
        <v>200</v>
      </c>
      <c r="BP293" s="1">
        <f t="shared" si="357"/>
        <v>51562</v>
      </c>
      <c r="BQ293" s="1">
        <v>48700</v>
      </c>
      <c r="BR293" s="1">
        <f t="shared" si="358"/>
        <v>6818.0000000000009</v>
      </c>
      <c r="BS293" s="1">
        <f t="shared" si="359"/>
        <v>5844</v>
      </c>
      <c r="BT293" s="1">
        <v>400</v>
      </c>
      <c r="BU293" s="1">
        <v>0</v>
      </c>
      <c r="BV293" s="1">
        <f t="shared" si="360"/>
        <v>61762</v>
      </c>
      <c r="BW293" s="1">
        <v>10000</v>
      </c>
      <c r="BX293" s="1">
        <v>0</v>
      </c>
      <c r="BY293" s="1">
        <f t="shared" si="361"/>
        <v>200</v>
      </c>
      <c r="BZ293" s="1">
        <f t="shared" si="362"/>
        <v>51562</v>
      </c>
      <c r="CA293" s="1">
        <v>48700</v>
      </c>
      <c r="CB293" s="1">
        <f t="shared" si="363"/>
        <v>6818.0000000000009</v>
      </c>
      <c r="CC293" s="1">
        <f t="shared" si="364"/>
        <v>5844</v>
      </c>
      <c r="CD293" s="1">
        <v>400</v>
      </c>
      <c r="CE293" s="1">
        <v>0</v>
      </c>
      <c r="CF293" s="1">
        <f t="shared" si="365"/>
        <v>61762</v>
      </c>
      <c r="CG293" s="1">
        <v>10000</v>
      </c>
      <c r="CH293" s="1">
        <v>0</v>
      </c>
      <c r="CI293" s="1">
        <f t="shared" si="366"/>
        <v>200</v>
      </c>
      <c r="CJ293" s="1">
        <f t="shared" si="367"/>
        <v>51562</v>
      </c>
      <c r="CK293" s="1">
        <v>48700</v>
      </c>
      <c r="CL293" s="1">
        <f t="shared" si="368"/>
        <v>6818.0000000000009</v>
      </c>
      <c r="CM293" s="1">
        <f t="shared" si="369"/>
        <v>5844</v>
      </c>
      <c r="CN293" s="1">
        <v>400</v>
      </c>
      <c r="CO293" s="1">
        <v>0</v>
      </c>
      <c r="CP293" s="1">
        <f t="shared" si="370"/>
        <v>61762</v>
      </c>
      <c r="CQ293" s="1">
        <v>10000</v>
      </c>
      <c r="CR293" s="1">
        <v>0</v>
      </c>
      <c r="CS293" s="1">
        <f t="shared" si="371"/>
        <v>200</v>
      </c>
      <c r="CT293" s="1">
        <f t="shared" si="372"/>
        <v>51562</v>
      </c>
      <c r="CU293" s="1">
        <v>48700</v>
      </c>
      <c r="CV293" s="1">
        <f t="shared" si="373"/>
        <v>6818.0000000000009</v>
      </c>
      <c r="CW293" s="1">
        <f t="shared" si="374"/>
        <v>5844</v>
      </c>
      <c r="CX293" s="1">
        <v>400</v>
      </c>
      <c r="CY293" s="1">
        <v>0</v>
      </c>
      <c r="CZ293" s="1">
        <f t="shared" si="375"/>
        <v>61762</v>
      </c>
      <c r="DA293" s="1">
        <v>10000</v>
      </c>
      <c r="DB293" s="1">
        <v>0</v>
      </c>
      <c r="DC293" s="1">
        <f t="shared" si="376"/>
        <v>200</v>
      </c>
      <c r="DD293" s="1">
        <f t="shared" si="377"/>
        <v>51562</v>
      </c>
      <c r="DE293" s="1">
        <v>48700</v>
      </c>
      <c r="DF293" s="1">
        <f t="shared" si="378"/>
        <v>6818.0000000000009</v>
      </c>
      <c r="DG293" s="1">
        <f t="shared" si="379"/>
        <v>5844</v>
      </c>
      <c r="DH293" s="1">
        <v>400</v>
      </c>
      <c r="DI293" s="1">
        <v>0</v>
      </c>
      <c r="DJ293" s="1">
        <f t="shared" si="380"/>
        <v>61762</v>
      </c>
      <c r="DK293" s="1">
        <v>10000</v>
      </c>
      <c r="DL293" s="1">
        <v>0</v>
      </c>
      <c r="DM293" s="1">
        <f t="shared" si="381"/>
        <v>200</v>
      </c>
      <c r="DN293" s="1">
        <f t="shared" si="382"/>
        <v>51562</v>
      </c>
      <c r="DO293" s="1">
        <v>48700</v>
      </c>
      <c r="DP293" s="1">
        <f t="shared" si="383"/>
        <v>6818.0000000000009</v>
      </c>
      <c r="DQ293" s="1">
        <f t="shared" si="384"/>
        <v>5844</v>
      </c>
      <c r="DR293" s="1">
        <v>400</v>
      </c>
      <c r="DS293" s="1">
        <v>0</v>
      </c>
      <c r="DT293" s="1">
        <f t="shared" si="385"/>
        <v>61762</v>
      </c>
      <c r="DU293" s="1">
        <v>10000</v>
      </c>
      <c r="DV293" s="1">
        <v>0</v>
      </c>
      <c r="DW293" s="1">
        <f t="shared" si="386"/>
        <v>200</v>
      </c>
      <c r="DX293" s="1">
        <f t="shared" si="387"/>
        <v>51562</v>
      </c>
      <c r="DY293" s="1">
        <f t="shared" si="388"/>
        <v>732196</v>
      </c>
      <c r="DZ293" s="1">
        <f t="shared" si="320"/>
        <v>2400</v>
      </c>
      <c r="EA293" s="1">
        <f t="shared" si="321"/>
        <v>50000</v>
      </c>
      <c r="EB293" s="1">
        <v>0</v>
      </c>
      <c r="EC293" s="1">
        <f t="shared" si="322"/>
        <v>679796</v>
      </c>
      <c r="ED293" s="1">
        <f t="shared" si="323"/>
        <v>120000</v>
      </c>
      <c r="EE293" s="1">
        <f t="shared" si="324"/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  <c r="EK293" s="1">
        <v>0</v>
      </c>
      <c r="EL293" s="1">
        <v>0</v>
      </c>
      <c r="EM293" s="1">
        <v>0</v>
      </c>
      <c r="EN293" s="1">
        <v>0</v>
      </c>
      <c r="EO293" s="1">
        <v>0</v>
      </c>
      <c r="EP293" s="1">
        <f t="shared" si="325"/>
        <v>120000</v>
      </c>
      <c r="EQ293" s="1">
        <f t="shared" si="389"/>
        <v>120000</v>
      </c>
      <c r="ER293" s="1">
        <f t="shared" si="326"/>
        <v>559796</v>
      </c>
      <c r="ES293" s="1">
        <v>0</v>
      </c>
      <c r="ET293" s="1">
        <v>0</v>
      </c>
      <c r="EU293" s="1">
        <v>0</v>
      </c>
      <c r="EV293" s="1">
        <v>0</v>
      </c>
      <c r="EW293" s="1">
        <v>0</v>
      </c>
      <c r="EX293" s="1">
        <v>0</v>
      </c>
      <c r="EY293" s="1">
        <v>0</v>
      </c>
      <c r="EZ293" s="1">
        <f t="shared" si="390"/>
        <v>0</v>
      </c>
      <c r="FA293" s="1">
        <f t="shared" si="391"/>
        <v>559796</v>
      </c>
      <c r="FB293" s="1">
        <f t="shared" si="392"/>
        <v>12500</v>
      </c>
      <c r="FC293" s="1">
        <f t="shared" si="393"/>
        <v>5980</v>
      </c>
      <c r="FD293" s="1">
        <f t="shared" si="394"/>
        <v>18480</v>
      </c>
      <c r="FE293" s="1">
        <f t="shared" si="395"/>
        <v>18480</v>
      </c>
      <c r="FF293" s="1">
        <f t="shared" si="396"/>
        <v>739.2</v>
      </c>
      <c r="FG293" s="1">
        <f t="shared" si="397"/>
        <v>19219</v>
      </c>
      <c r="FH293" s="1">
        <v>0</v>
      </c>
      <c r="FI293" s="1">
        <f t="shared" si="398"/>
        <v>19219</v>
      </c>
      <c r="FJ293" s="1" t="b">
        <f t="shared" si="399"/>
        <v>1</v>
      </c>
    </row>
    <row r="294" spans="1:166" x14ac:dyDescent="0.25">
      <c r="A294" s="1">
        <f>_xlfn.AGGREGATE(3,5,$B$2:B294)</f>
        <v>143</v>
      </c>
      <c r="B294" s="1" t="s">
        <v>708</v>
      </c>
      <c r="C294" s="1" t="s">
        <v>709</v>
      </c>
      <c r="D294" s="1" t="s">
        <v>843</v>
      </c>
      <c r="E294" s="1" t="s">
        <v>846</v>
      </c>
      <c r="F294" s="1">
        <v>0</v>
      </c>
      <c r="G294" s="1">
        <v>6000</v>
      </c>
      <c r="H294" s="1">
        <v>32500</v>
      </c>
      <c r="I294" s="1">
        <f t="shared" si="327"/>
        <v>3250</v>
      </c>
      <c r="J294" s="1">
        <f t="shared" si="328"/>
        <v>3900</v>
      </c>
      <c r="K294" s="1">
        <v>0</v>
      </c>
      <c r="L294" s="1">
        <v>500</v>
      </c>
      <c r="M294" s="1">
        <f t="shared" si="329"/>
        <v>40150</v>
      </c>
      <c r="N294" s="1">
        <v>3000</v>
      </c>
      <c r="O294" s="1">
        <v>0</v>
      </c>
      <c r="P294" s="1">
        <f t="shared" si="330"/>
        <v>200</v>
      </c>
      <c r="Q294" s="1">
        <f t="shared" si="331"/>
        <v>36950</v>
      </c>
      <c r="R294" s="1">
        <v>32500</v>
      </c>
      <c r="S294" s="1">
        <f t="shared" si="332"/>
        <v>3250</v>
      </c>
      <c r="T294" s="1">
        <f t="shared" si="333"/>
        <v>3900</v>
      </c>
      <c r="U294" s="1">
        <v>0</v>
      </c>
      <c r="V294" s="1">
        <v>500</v>
      </c>
      <c r="W294" s="1">
        <f t="shared" si="334"/>
        <v>40150</v>
      </c>
      <c r="X294" s="1">
        <v>3000</v>
      </c>
      <c r="Y294" s="1">
        <v>0</v>
      </c>
      <c r="Z294" s="1">
        <f t="shared" si="335"/>
        <v>200</v>
      </c>
      <c r="AA294" s="1">
        <f t="shared" si="336"/>
        <v>36950</v>
      </c>
      <c r="AB294" s="1">
        <v>32500</v>
      </c>
      <c r="AC294" s="1">
        <f t="shared" si="337"/>
        <v>4550</v>
      </c>
      <c r="AD294" s="1">
        <f t="shared" si="338"/>
        <v>3900</v>
      </c>
      <c r="AE294" s="1">
        <v>0</v>
      </c>
      <c r="AF294" s="1">
        <v>500</v>
      </c>
      <c r="AG294" s="1">
        <f t="shared" si="339"/>
        <v>41450</v>
      </c>
      <c r="AH294" s="1">
        <v>3000</v>
      </c>
      <c r="AI294" s="1">
        <v>0</v>
      </c>
      <c r="AJ294" s="1">
        <f t="shared" si="340"/>
        <v>200</v>
      </c>
      <c r="AK294" s="1">
        <f t="shared" si="341"/>
        <v>38250</v>
      </c>
      <c r="AL294" s="1">
        <v>32500</v>
      </c>
      <c r="AM294" s="1">
        <f t="shared" si="342"/>
        <v>4550</v>
      </c>
      <c r="AN294" s="1">
        <f t="shared" si="343"/>
        <v>3900</v>
      </c>
      <c r="AO294" s="1">
        <v>0</v>
      </c>
      <c r="AP294" s="1">
        <v>500</v>
      </c>
      <c r="AQ294" s="1">
        <f t="shared" si="344"/>
        <v>41450</v>
      </c>
      <c r="AR294" s="1">
        <v>3000</v>
      </c>
      <c r="AS294" s="1">
        <v>0</v>
      </c>
      <c r="AT294" s="1">
        <f t="shared" si="345"/>
        <v>200</v>
      </c>
      <c r="AU294" s="1">
        <f t="shared" si="346"/>
        <v>38250</v>
      </c>
      <c r="AV294" s="1">
        <v>33500</v>
      </c>
      <c r="AW294" s="1">
        <f t="shared" si="347"/>
        <v>4690</v>
      </c>
      <c r="AX294" s="1">
        <f t="shared" si="348"/>
        <v>1300</v>
      </c>
      <c r="AY294" s="1">
        <f t="shared" si="349"/>
        <v>4020</v>
      </c>
      <c r="AZ294" s="1">
        <v>0</v>
      </c>
      <c r="BA294" s="1">
        <v>500</v>
      </c>
      <c r="BB294" s="1">
        <f t="shared" si="350"/>
        <v>44010</v>
      </c>
      <c r="BC294" s="1">
        <v>3000</v>
      </c>
      <c r="BD294" s="1">
        <v>0</v>
      </c>
      <c r="BE294" s="1">
        <f t="shared" si="351"/>
        <v>200</v>
      </c>
      <c r="BF294" s="1">
        <f t="shared" si="352"/>
        <v>40810</v>
      </c>
      <c r="BG294" s="1">
        <v>33500</v>
      </c>
      <c r="BH294" s="1">
        <f t="shared" si="353"/>
        <v>4690</v>
      </c>
      <c r="BI294" s="1">
        <f t="shared" si="354"/>
        <v>4020</v>
      </c>
      <c r="BJ294" s="1">
        <v>0</v>
      </c>
      <c r="BK294" s="1">
        <v>500</v>
      </c>
      <c r="BL294" s="1">
        <f t="shared" si="355"/>
        <v>42710</v>
      </c>
      <c r="BM294" s="1">
        <v>3000</v>
      </c>
      <c r="BN294" s="1">
        <v>0</v>
      </c>
      <c r="BO294" s="1">
        <f t="shared" si="356"/>
        <v>200</v>
      </c>
      <c r="BP294" s="1">
        <f t="shared" si="357"/>
        <v>39510</v>
      </c>
      <c r="BQ294" s="1">
        <v>33500</v>
      </c>
      <c r="BR294" s="1">
        <f t="shared" si="358"/>
        <v>4690</v>
      </c>
      <c r="BS294" s="1">
        <f t="shared" si="359"/>
        <v>4020</v>
      </c>
      <c r="BT294" s="1">
        <v>0</v>
      </c>
      <c r="BU294" s="1">
        <v>500</v>
      </c>
      <c r="BV294" s="1">
        <f t="shared" si="360"/>
        <v>42710</v>
      </c>
      <c r="BW294" s="1">
        <v>3000</v>
      </c>
      <c r="BX294" s="1">
        <v>0</v>
      </c>
      <c r="BY294" s="1">
        <f t="shared" si="361"/>
        <v>200</v>
      </c>
      <c r="BZ294" s="1">
        <f t="shared" si="362"/>
        <v>39510</v>
      </c>
      <c r="CA294" s="1">
        <v>33500</v>
      </c>
      <c r="CB294" s="1">
        <f t="shared" si="363"/>
        <v>4690</v>
      </c>
      <c r="CC294" s="1">
        <f t="shared" si="364"/>
        <v>4020</v>
      </c>
      <c r="CD294" s="1">
        <v>0</v>
      </c>
      <c r="CE294" s="1">
        <v>500</v>
      </c>
      <c r="CF294" s="1">
        <f t="shared" si="365"/>
        <v>42710</v>
      </c>
      <c r="CG294" s="1">
        <v>3000</v>
      </c>
      <c r="CH294" s="1">
        <v>0</v>
      </c>
      <c r="CI294" s="1">
        <f t="shared" si="366"/>
        <v>200</v>
      </c>
      <c r="CJ294" s="1">
        <f t="shared" si="367"/>
        <v>39510</v>
      </c>
      <c r="CK294" s="1">
        <v>33500</v>
      </c>
      <c r="CL294" s="1">
        <f t="shared" si="368"/>
        <v>4690</v>
      </c>
      <c r="CM294" s="1">
        <f t="shared" si="369"/>
        <v>4020</v>
      </c>
      <c r="CN294" s="1">
        <v>0</v>
      </c>
      <c r="CO294" s="1">
        <v>500</v>
      </c>
      <c r="CP294" s="1">
        <f t="shared" si="370"/>
        <v>42710</v>
      </c>
      <c r="CQ294" s="1">
        <v>3000</v>
      </c>
      <c r="CR294" s="1">
        <v>0</v>
      </c>
      <c r="CS294" s="1">
        <f t="shared" si="371"/>
        <v>200</v>
      </c>
      <c r="CT294" s="1">
        <f t="shared" si="372"/>
        <v>39510</v>
      </c>
      <c r="CU294" s="1">
        <v>33500</v>
      </c>
      <c r="CV294" s="1">
        <f t="shared" si="373"/>
        <v>4690</v>
      </c>
      <c r="CW294" s="1">
        <f t="shared" si="374"/>
        <v>4020</v>
      </c>
      <c r="CX294" s="1">
        <v>0</v>
      </c>
      <c r="CY294" s="1">
        <v>500</v>
      </c>
      <c r="CZ294" s="1">
        <f t="shared" si="375"/>
        <v>42710</v>
      </c>
      <c r="DA294" s="1">
        <v>3000</v>
      </c>
      <c r="DB294" s="1">
        <v>0</v>
      </c>
      <c r="DC294" s="1">
        <f t="shared" si="376"/>
        <v>200</v>
      </c>
      <c r="DD294" s="1">
        <f t="shared" si="377"/>
        <v>39510</v>
      </c>
      <c r="DE294" s="1">
        <v>33500</v>
      </c>
      <c r="DF294" s="1">
        <f t="shared" si="378"/>
        <v>4690</v>
      </c>
      <c r="DG294" s="1">
        <f t="shared" si="379"/>
        <v>4020</v>
      </c>
      <c r="DH294" s="1">
        <v>0</v>
      </c>
      <c r="DI294" s="1">
        <v>500</v>
      </c>
      <c r="DJ294" s="1">
        <f t="shared" si="380"/>
        <v>42710</v>
      </c>
      <c r="DK294" s="1">
        <v>3000</v>
      </c>
      <c r="DL294" s="1">
        <v>0</v>
      </c>
      <c r="DM294" s="1">
        <f t="shared" si="381"/>
        <v>200</v>
      </c>
      <c r="DN294" s="1">
        <f t="shared" si="382"/>
        <v>39510</v>
      </c>
      <c r="DO294" s="1">
        <v>33500</v>
      </c>
      <c r="DP294" s="1">
        <f t="shared" si="383"/>
        <v>4690</v>
      </c>
      <c r="DQ294" s="1">
        <f t="shared" si="384"/>
        <v>4020</v>
      </c>
      <c r="DR294" s="1">
        <v>0</v>
      </c>
      <c r="DS294" s="1">
        <v>500</v>
      </c>
      <c r="DT294" s="1">
        <f t="shared" si="385"/>
        <v>42710</v>
      </c>
      <c r="DU294" s="1">
        <v>3000</v>
      </c>
      <c r="DV294" s="1">
        <v>0</v>
      </c>
      <c r="DW294" s="1">
        <f t="shared" si="386"/>
        <v>200</v>
      </c>
      <c r="DX294" s="1">
        <f t="shared" si="387"/>
        <v>39510</v>
      </c>
      <c r="DY294" s="1">
        <f t="shared" si="388"/>
        <v>512180</v>
      </c>
      <c r="DZ294" s="1">
        <f t="shared" si="320"/>
        <v>2400</v>
      </c>
      <c r="EA294" s="1">
        <f t="shared" si="321"/>
        <v>50000</v>
      </c>
      <c r="EB294" s="1">
        <v>0</v>
      </c>
      <c r="EC294" s="1">
        <f t="shared" si="322"/>
        <v>459780</v>
      </c>
      <c r="ED294" s="1">
        <f t="shared" si="323"/>
        <v>36000</v>
      </c>
      <c r="EE294" s="1">
        <f t="shared" si="324"/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  <c r="EK294" s="1">
        <v>0</v>
      </c>
      <c r="EL294" s="1">
        <v>0</v>
      </c>
      <c r="EM294" s="1">
        <v>0</v>
      </c>
      <c r="EN294" s="1">
        <v>0</v>
      </c>
      <c r="EO294" s="1">
        <v>0</v>
      </c>
      <c r="EP294" s="1">
        <f t="shared" si="325"/>
        <v>36000</v>
      </c>
      <c r="EQ294" s="1">
        <f t="shared" si="389"/>
        <v>36000</v>
      </c>
      <c r="ER294" s="1">
        <f t="shared" si="326"/>
        <v>423780</v>
      </c>
      <c r="ES294" s="1">
        <v>0</v>
      </c>
      <c r="ET294" s="1">
        <v>0</v>
      </c>
      <c r="EU294" s="1">
        <v>0</v>
      </c>
      <c r="EV294" s="1">
        <v>0</v>
      </c>
      <c r="EW294" s="1">
        <v>0</v>
      </c>
      <c r="EX294" s="1">
        <v>0</v>
      </c>
      <c r="EY294" s="1">
        <v>0</v>
      </c>
      <c r="EZ294" s="1">
        <f t="shared" si="390"/>
        <v>0</v>
      </c>
      <c r="FA294" s="1">
        <f t="shared" si="391"/>
        <v>423780</v>
      </c>
      <c r="FB294" s="1">
        <f t="shared" si="392"/>
        <v>8689</v>
      </c>
      <c r="FC294" s="1">
        <f t="shared" si="393"/>
        <v>0</v>
      </c>
      <c r="FD294" s="1">
        <f t="shared" si="394"/>
        <v>8689</v>
      </c>
      <c r="FE294" s="1">
        <f t="shared" si="395"/>
        <v>0</v>
      </c>
      <c r="FF294" s="1">
        <f t="shared" si="396"/>
        <v>0</v>
      </c>
      <c r="FG294" s="1">
        <f t="shared" si="397"/>
        <v>0</v>
      </c>
      <c r="FH294" s="1">
        <v>0</v>
      </c>
      <c r="FI294" s="1">
        <f t="shared" si="398"/>
        <v>0</v>
      </c>
      <c r="FJ294" s="1" t="b">
        <f t="shared" si="399"/>
        <v>1</v>
      </c>
    </row>
    <row r="295" spans="1:166" x14ac:dyDescent="0.25">
      <c r="A295" s="1">
        <f>_xlfn.AGGREGATE(3,5,$B$2:B295)</f>
        <v>144</v>
      </c>
      <c r="B295" s="1" t="s">
        <v>710</v>
      </c>
      <c r="C295" s="1" t="s">
        <v>711</v>
      </c>
      <c r="D295" s="1" t="s">
        <v>843</v>
      </c>
      <c r="E295" s="1" t="s">
        <v>846</v>
      </c>
      <c r="F295" s="1">
        <v>0</v>
      </c>
      <c r="G295" s="1">
        <v>6000</v>
      </c>
      <c r="H295" s="1">
        <v>32500</v>
      </c>
      <c r="I295" s="1">
        <f t="shared" si="327"/>
        <v>3250</v>
      </c>
      <c r="J295" s="1">
        <f t="shared" si="328"/>
        <v>3900</v>
      </c>
      <c r="K295" s="1">
        <v>0</v>
      </c>
      <c r="L295" s="1">
        <v>500</v>
      </c>
      <c r="M295" s="1">
        <f t="shared" si="329"/>
        <v>40150</v>
      </c>
      <c r="N295" s="1">
        <v>5000</v>
      </c>
      <c r="O295" s="1">
        <v>0</v>
      </c>
      <c r="P295" s="1">
        <f t="shared" si="330"/>
        <v>200</v>
      </c>
      <c r="Q295" s="1">
        <f t="shared" si="331"/>
        <v>34950</v>
      </c>
      <c r="R295" s="1">
        <v>32500</v>
      </c>
      <c r="S295" s="1">
        <f t="shared" si="332"/>
        <v>3250</v>
      </c>
      <c r="T295" s="1">
        <f t="shared" si="333"/>
        <v>3900</v>
      </c>
      <c r="U295" s="1">
        <v>0</v>
      </c>
      <c r="V295" s="1">
        <v>500</v>
      </c>
      <c r="W295" s="1">
        <f t="shared" si="334"/>
        <v>40150</v>
      </c>
      <c r="X295" s="1">
        <v>5000</v>
      </c>
      <c r="Y295" s="1">
        <v>0</v>
      </c>
      <c r="Z295" s="1">
        <f t="shared" si="335"/>
        <v>200</v>
      </c>
      <c r="AA295" s="1">
        <f t="shared" si="336"/>
        <v>34950</v>
      </c>
      <c r="AB295" s="1">
        <v>32500</v>
      </c>
      <c r="AC295" s="1">
        <f t="shared" si="337"/>
        <v>4550</v>
      </c>
      <c r="AD295" s="1">
        <f t="shared" si="338"/>
        <v>3900</v>
      </c>
      <c r="AE295" s="1">
        <v>0</v>
      </c>
      <c r="AF295" s="1">
        <v>500</v>
      </c>
      <c r="AG295" s="1">
        <f t="shared" si="339"/>
        <v>41450</v>
      </c>
      <c r="AH295" s="1">
        <v>5000</v>
      </c>
      <c r="AI295" s="1">
        <v>0</v>
      </c>
      <c r="AJ295" s="1">
        <f t="shared" si="340"/>
        <v>200</v>
      </c>
      <c r="AK295" s="1">
        <f t="shared" si="341"/>
        <v>36250</v>
      </c>
      <c r="AL295" s="1">
        <v>32500</v>
      </c>
      <c r="AM295" s="1">
        <f t="shared" si="342"/>
        <v>4550</v>
      </c>
      <c r="AN295" s="1">
        <f t="shared" si="343"/>
        <v>3900</v>
      </c>
      <c r="AO295" s="1">
        <v>0</v>
      </c>
      <c r="AP295" s="1">
        <v>500</v>
      </c>
      <c r="AQ295" s="1">
        <f t="shared" si="344"/>
        <v>41450</v>
      </c>
      <c r="AR295" s="1">
        <v>5000</v>
      </c>
      <c r="AS295" s="1">
        <v>0</v>
      </c>
      <c r="AT295" s="1">
        <f t="shared" si="345"/>
        <v>200</v>
      </c>
      <c r="AU295" s="1">
        <f t="shared" si="346"/>
        <v>36250</v>
      </c>
      <c r="AV295" s="1">
        <v>33500</v>
      </c>
      <c r="AW295" s="1">
        <f t="shared" si="347"/>
        <v>4690</v>
      </c>
      <c r="AX295" s="1">
        <f t="shared" si="348"/>
        <v>1300</v>
      </c>
      <c r="AY295" s="1">
        <f t="shared" si="349"/>
        <v>4020</v>
      </c>
      <c r="AZ295" s="1">
        <v>0</v>
      </c>
      <c r="BA295" s="1">
        <v>500</v>
      </c>
      <c r="BB295" s="1">
        <f t="shared" si="350"/>
        <v>44010</v>
      </c>
      <c r="BC295" s="1">
        <v>5000</v>
      </c>
      <c r="BD295" s="1">
        <v>0</v>
      </c>
      <c r="BE295" s="1">
        <f t="shared" si="351"/>
        <v>200</v>
      </c>
      <c r="BF295" s="1">
        <f t="shared" si="352"/>
        <v>38810</v>
      </c>
      <c r="BG295" s="1">
        <v>33500</v>
      </c>
      <c r="BH295" s="1">
        <f t="shared" si="353"/>
        <v>4690</v>
      </c>
      <c r="BI295" s="1">
        <f t="shared" si="354"/>
        <v>4020</v>
      </c>
      <c r="BJ295" s="1">
        <v>0</v>
      </c>
      <c r="BK295" s="1">
        <v>500</v>
      </c>
      <c r="BL295" s="1">
        <f t="shared" si="355"/>
        <v>42710</v>
      </c>
      <c r="BM295" s="1">
        <v>5000</v>
      </c>
      <c r="BN295" s="1">
        <v>0</v>
      </c>
      <c r="BO295" s="1">
        <f t="shared" si="356"/>
        <v>200</v>
      </c>
      <c r="BP295" s="1">
        <f t="shared" si="357"/>
        <v>37510</v>
      </c>
      <c r="BQ295" s="1">
        <v>33500</v>
      </c>
      <c r="BR295" s="1">
        <f t="shared" si="358"/>
        <v>4690</v>
      </c>
      <c r="BS295" s="1">
        <f t="shared" si="359"/>
        <v>4020</v>
      </c>
      <c r="BT295" s="1">
        <v>0</v>
      </c>
      <c r="BU295" s="1">
        <v>500</v>
      </c>
      <c r="BV295" s="1">
        <f t="shared" si="360"/>
        <v>42710</v>
      </c>
      <c r="BW295" s="1">
        <v>5000</v>
      </c>
      <c r="BX295" s="1">
        <v>0</v>
      </c>
      <c r="BY295" s="1">
        <f t="shared" si="361"/>
        <v>200</v>
      </c>
      <c r="BZ295" s="1">
        <f t="shared" si="362"/>
        <v>37510</v>
      </c>
      <c r="CA295" s="1">
        <v>33500</v>
      </c>
      <c r="CB295" s="1">
        <f t="shared" si="363"/>
        <v>4690</v>
      </c>
      <c r="CC295" s="1">
        <f t="shared" si="364"/>
        <v>4020</v>
      </c>
      <c r="CD295" s="1">
        <v>0</v>
      </c>
      <c r="CE295" s="1">
        <v>500</v>
      </c>
      <c r="CF295" s="1">
        <f t="shared" si="365"/>
        <v>42710</v>
      </c>
      <c r="CG295" s="1">
        <v>5000</v>
      </c>
      <c r="CH295" s="1">
        <v>0</v>
      </c>
      <c r="CI295" s="1">
        <f t="shared" si="366"/>
        <v>200</v>
      </c>
      <c r="CJ295" s="1">
        <f t="shared" si="367"/>
        <v>37510</v>
      </c>
      <c r="CK295" s="1">
        <v>33500</v>
      </c>
      <c r="CL295" s="1">
        <f t="shared" si="368"/>
        <v>4690</v>
      </c>
      <c r="CM295" s="1">
        <f t="shared" si="369"/>
        <v>4020</v>
      </c>
      <c r="CN295" s="1">
        <v>0</v>
      </c>
      <c r="CO295" s="1">
        <v>500</v>
      </c>
      <c r="CP295" s="1">
        <f t="shared" si="370"/>
        <v>42710</v>
      </c>
      <c r="CQ295" s="1">
        <v>5000</v>
      </c>
      <c r="CR295" s="1">
        <v>0</v>
      </c>
      <c r="CS295" s="1">
        <f t="shared" si="371"/>
        <v>200</v>
      </c>
      <c r="CT295" s="1">
        <f t="shared" si="372"/>
        <v>37510</v>
      </c>
      <c r="CU295" s="1">
        <v>33500</v>
      </c>
      <c r="CV295" s="1">
        <f t="shared" si="373"/>
        <v>4690</v>
      </c>
      <c r="CW295" s="1">
        <f t="shared" si="374"/>
        <v>4020</v>
      </c>
      <c r="CX295" s="1">
        <v>0</v>
      </c>
      <c r="CY295" s="1">
        <v>500</v>
      </c>
      <c r="CZ295" s="1">
        <f t="shared" si="375"/>
        <v>42710</v>
      </c>
      <c r="DA295" s="1">
        <v>5000</v>
      </c>
      <c r="DB295" s="1">
        <v>0</v>
      </c>
      <c r="DC295" s="1">
        <f t="shared" si="376"/>
        <v>200</v>
      </c>
      <c r="DD295" s="1">
        <f t="shared" si="377"/>
        <v>37510</v>
      </c>
      <c r="DE295" s="1">
        <v>33500</v>
      </c>
      <c r="DF295" s="1">
        <f t="shared" si="378"/>
        <v>4690</v>
      </c>
      <c r="DG295" s="1">
        <f t="shared" si="379"/>
        <v>4020</v>
      </c>
      <c r="DH295" s="1">
        <v>0</v>
      </c>
      <c r="DI295" s="1">
        <v>500</v>
      </c>
      <c r="DJ295" s="1">
        <f t="shared" si="380"/>
        <v>42710</v>
      </c>
      <c r="DK295" s="1">
        <v>5000</v>
      </c>
      <c r="DL295" s="1">
        <v>0</v>
      </c>
      <c r="DM295" s="1">
        <f t="shared" si="381"/>
        <v>200</v>
      </c>
      <c r="DN295" s="1">
        <f t="shared" si="382"/>
        <v>37510</v>
      </c>
      <c r="DO295" s="1">
        <v>33500</v>
      </c>
      <c r="DP295" s="1">
        <f t="shared" si="383"/>
        <v>4690</v>
      </c>
      <c r="DQ295" s="1">
        <f t="shared" si="384"/>
        <v>4020</v>
      </c>
      <c r="DR295" s="1">
        <v>0</v>
      </c>
      <c r="DS295" s="1">
        <v>500</v>
      </c>
      <c r="DT295" s="1">
        <f t="shared" si="385"/>
        <v>42710</v>
      </c>
      <c r="DU295" s="1">
        <v>5000</v>
      </c>
      <c r="DV295" s="1">
        <v>0</v>
      </c>
      <c r="DW295" s="1">
        <f t="shared" si="386"/>
        <v>200</v>
      </c>
      <c r="DX295" s="1">
        <f t="shared" si="387"/>
        <v>37510</v>
      </c>
      <c r="DY295" s="1">
        <f t="shared" si="388"/>
        <v>512180</v>
      </c>
      <c r="DZ295" s="1">
        <f t="shared" si="320"/>
        <v>2400</v>
      </c>
      <c r="EA295" s="1">
        <f t="shared" si="321"/>
        <v>50000</v>
      </c>
      <c r="EB295" s="1">
        <v>0</v>
      </c>
      <c r="EC295" s="1">
        <f t="shared" si="322"/>
        <v>459780</v>
      </c>
      <c r="ED295" s="1">
        <f t="shared" si="323"/>
        <v>60000</v>
      </c>
      <c r="EE295" s="1">
        <f t="shared" si="324"/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  <c r="EK295" s="1">
        <v>0</v>
      </c>
      <c r="EL295" s="1">
        <v>0</v>
      </c>
      <c r="EM295" s="1">
        <v>0</v>
      </c>
      <c r="EN295" s="1">
        <v>0</v>
      </c>
      <c r="EO295" s="1">
        <v>0</v>
      </c>
      <c r="EP295" s="1">
        <f t="shared" si="325"/>
        <v>60000</v>
      </c>
      <c r="EQ295" s="1">
        <f t="shared" si="389"/>
        <v>60000</v>
      </c>
      <c r="ER295" s="1">
        <f t="shared" si="326"/>
        <v>399780</v>
      </c>
      <c r="ES295" s="1">
        <v>0</v>
      </c>
      <c r="ET295" s="1">
        <v>0</v>
      </c>
      <c r="EU295" s="1">
        <v>0</v>
      </c>
      <c r="EV295" s="1">
        <v>0</v>
      </c>
      <c r="EW295" s="1">
        <v>0</v>
      </c>
      <c r="EX295" s="1">
        <v>0</v>
      </c>
      <c r="EY295" s="1">
        <v>0</v>
      </c>
      <c r="EZ295" s="1">
        <f t="shared" si="390"/>
        <v>0</v>
      </c>
      <c r="FA295" s="1">
        <f t="shared" si="391"/>
        <v>399780</v>
      </c>
      <c r="FB295" s="1">
        <f t="shared" si="392"/>
        <v>7489</v>
      </c>
      <c r="FC295" s="1">
        <f t="shared" si="393"/>
        <v>0</v>
      </c>
      <c r="FD295" s="1">
        <f t="shared" si="394"/>
        <v>7489</v>
      </c>
      <c r="FE295" s="1">
        <f t="shared" si="395"/>
        <v>0</v>
      </c>
      <c r="FF295" s="1">
        <f t="shared" si="396"/>
        <v>0</v>
      </c>
      <c r="FG295" s="1">
        <f t="shared" si="397"/>
        <v>0</v>
      </c>
      <c r="FH295" s="1">
        <v>0</v>
      </c>
      <c r="FI295" s="1">
        <f t="shared" si="398"/>
        <v>0</v>
      </c>
      <c r="FJ295" s="1" t="b">
        <f t="shared" si="399"/>
        <v>1</v>
      </c>
    </row>
    <row r="296" spans="1:166" x14ac:dyDescent="0.25">
      <c r="A296" s="1">
        <f>_xlfn.AGGREGATE(3,5,$B$2:B296)</f>
        <v>145</v>
      </c>
      <c r="B296" s="1" t="s">
        <v>712</v>
      </c>
      <c r="C296" s="1" t="s">
        <v>713</v>
      </c>
      <c r="D296" s="1" t="s">
        <v>844</v>
      </c>
      <c r="E296" s="1" t="s">
        <v>846</v>
      </c>
      <c r="F296" s="1">
        <v>0</v>
      </c>
      <c r="G296" s="1">
        <v>6000</v>
      </c>
      <c r="H296" s="1">
        <v>32500</v>
      </c>
      <c r="I296" s="1">
        <f t="shared" si="327"/>
        <v>3250</v>
      </c>
      <c r="J296" s="1">
        <f t="shared" si="328"/>
        <v>3900</v>
      </c>
      <c r="K296" s="1">
        <v>400</v>
      </c>
      <c r="L296" s="1">
        <v>0</v>
      </c>
      <c r="M296" s="1">
        <f t="shared" si="329"/>
        <v>40050</v>
      </c>
      <c r="N296" s="1">
        <v>2000</v>
      </c>
      <c r="O296" s="1">
        <v>0</v>
      </c>
      <c r="P296" s="1">
        <f t="shared" si="330"/>
        <v>200</v>
      </c>
      <c r="Q296" s="1">
        <f t="shared" si="331"/>
        <v>37850</v>
      </c>
      <c r="R296" s="1">
        <v>32500</v>
      </c>
      <c r="S296" s="1">
        <f t="shared" si="332"/>
        <v>3250</v>
      </c>
      <c r="T296" s="1">
        <f t="shared" si="333"/>
        <v>3900</v>
      </c>
      <c r="U296" s="1">
        <v>400</v>
      </c>
      <c r="V296" s="1">
        <v>0</v>
      </c>
      <c r="W296" s="1">
        <f t="shared" si="334"/>
        <v>40050</v>
      </c>
      <c r="X296" s="1">
        <v>2000</v>
      </c>
      <c r="Y296" s="1">
        <v>0</v>
      </c>
      <c r="Z296" s="1">
        <f t="shared" si="335"/>
        <v>200</v>
      </c>
      <c r="AA296" s="1">
        <f t="shared" si="336"/>
        <v>37850</v>
      </c>
      <c r="AB296" s="1">
        <v>32500</v>
      </c>
      <c r="AC296" s="1">
        <f t="shared" si="337"/>
        <v>4550</v>
      </c>
      <c r="AD296" s="1">
        <f t="shared" si="338"/>
        <v>3900</v>
      </c>
      <c r="AE296" s="1">
        <v>400</v>
      </c>
      <c r="AF296" s="1">
        <v>0</v>
      </c>
      <c r="AG296" s="1">
        <f t="shared" si="339"/>
        <v>41350</v>
      </c>
      <c r="AH296" s="1">
        <v>2000</v>
      </c>
      <c r="AI296" s="1">
        <v>0</v>
      </c>
      <c r="AJ296" s="1">
        <f t="shared" si="340"/>
        <v>200</v>
      </c>
      <c r="AK296" s="1">
        <f t="shared" si="341"/>
        <v>39150</v>
      </c>
      <c r="AL296" s="1">
        <v>32500</v>
      </c>
      <c r="AM296" s="1">
        <f t="shared" si="342"/>
        <v>4550</v>
      </c>
      <c r="AN296" s="1">
        <f t="shared" si="343"/>
        <v>3900</v>
      </c>
      <c r="AO296" s="1">
        <v>400</v>
      </c>
      <c r="AP296" s="1">
        <v>0</v>
      </c>
      <c r="AQ296" s="1">
        <f t="shared" si="344"/>
        <v>41350</v>
      </c>
      <c r="AR296" s="1">
        <v>2000</v>
      </c>
      <c r="AS296" s="1">
        <v>0</v>
      </c>
      <c r="AT296" s="1">
        <f t="shared" si="345"/>
        <v>200</v>
      </c>
      <c r="AU296" s="1">
        <f t="shared" si="346"/>
        <v>39150</v>
      </c>
      <c r="AV296" s="1">
        <v>34500</v>
      </c>
      <c r="AW296" s="1">
        <f t="shared" si="347"/>
        <v>4830.0000000000009</v>
      </c>
      <c r="AX296" s="1">
        <f t="shared" si="348"/>
        <v>1300</v>
      </c>
      <c r="AY296" s="1">
        <f t="shared" si="349"/>
        <v>4140</v>
      </c>
      <c r="AZ296" s="1">
        <v>400</v>
      </c>
      <c r="BA296" s="1">
        <v>0</v>
      </c>
      <c r="BB296" s="1">
        <f t="shared" si="350"/>
        <v>45170</v>
      </c>
      <c r="BC296" s="1">
        <v>2500</v>
      </c>
      <c r="BD296" s="1">
        <v>0</v>
      </c>
      <c r="BE296" s="1">
        <f t="shared" si="351"/>
        <v>200</v>
      </c>
      <c r="BF296" s="1">
        <f t="shared" si="352"/>
        <v>42470</v>
      </c>
      <c r="BG296" s="1">
        <v>34500</v>
      </c>
      <c r="BH296" s="1">
        <f t="shared" si="353"/>
        <v>4830.0000000000009</v>
      </c>
      <c r="BI296" s="1">
        <f t="shared" si="354"/>
        <v>4140</v>
      </c>
      <c r="BJ296" s="1">
        <v>400</v>
      </c>
      <c r="BK296" s="1">
        <v>0</v>
      </c>
      <c r="BL296" s="1">
        <f t="shared" si="355"/>
        <v>43870</v>
      </c>
      <c r="BM296" s="1">
        <v>2500</v>
      </c>
      <c r="BN296" s="1">
        <v>0</v>
      </c>
      <c r="BO296" s="1">
        <f t="shared" si="356"/>
        <v>200</v>
      </c>
      <c r="BP296" s="1">
        <f t="shared" si="357"/>
        <v>41170</v>
      </c>
      <c r="BQ296" s="1">
        <v>34500</v>
      </c>
      <c r="BR296" s="1">
        <f t="shared" si="358"/>
        <v>4830.0000000000009</v>
      </c>
      <c r="BS296" s="1">
        <f t="shared" si="359"/>
        <v>4140</v>
      </c>
      <c r="BT296" s="1">
        <v>400</v>
      </c>
      <c r="BU296" s="1">
        <v>0</v>
      </c>
      <c r="BV296" s="1">
        <f t="shared" si="360"/>
        <v>43870</v>
      </c>
      <c r="BW296" s="1">
        <v>2500</v>
      </c>
      <c r="BX296" s="1">
        <v>0</v>
      </c>
      <c r="BY296" s="1">
        <f t="shared" si="361"/>
        <v>200</v>
      </c>
      <c r="BZ296" s="1">
        <f t="shared" si="362"/>
        <v>41170</v>
      </c>
      <c r="CA296" s="1">
        <v>34500</v>
      </c>
      <c r="CB296" s="1">
        <f t="shared" si="363"/>
        <v>4830.0000000000009</v>
      </c>
      <c r="CC296" s="1">
        <f t="shared" si="364"/>
        <v>4140</v>
      </c>
      <c r="CD296" s="1">
        <v>400</v>
      </c>
      <c r="CE296" s="1">
        <v>0</v>
      </c>
      <c r="CF296" s="1">
        <f t="shared" si="365"/>
        <v>43870</v>
      </c>
      <c r="CG296" s="1">
        <v>2500</v>
      </c>
      <c r="CH296" s="1">
        <v>0</v>
      </c>
      <c r="CI296" s="1">
        <f t="shared" si="366"/>
        <v>200</v>
      </c>
      <c r="CJ296" s="1">
        <f t="shared" si="367"/>
        <v>41170</v>
      </c>
      <c r="CK296" s="1">
        <v>34500</v>
      </c>
      <c r="CL296" s="1">
        <f t="shared" si="368"/>
        <v>4830.0000000000009</v>
      </c>
      <c r="CM296" s="1">
        <f t="shared" si="369"/>
        <v>4140</v>
      </c>
      <c r="CN296" s="1">
        <v>400</v>
      </c>
      <c r="CO296" s="1">
        <v>0</v>
      </c>
      <c r="CP296" s="1">
        <f t="shared" si="370"/>
        <v>43870</v>
      </c>
      <c r="CQ296" s="1">
        <v>2500</v>
      </c>
      <c r="CR296" s="1">
        <v>0</v>
      </c>
      <c r="CS296" s="1">
        <f t="shared" si="371"/>
        <v>200</v>
      </c>
      <c r="CT296" s="1">
        <f t="shared" si="372"/>
        <v>41170</v>
      </c>
      <c r="CU296" s="1">
        <v>34500</v>
      </c>
      <c r="CV296" s="1">
        <f t="shared" si="373"/>
        <v>4830.0000000000009</v>
      </c>
      <c r="CW296" s="1">
        <f t="shared" si="374"/>
        <v>4140</v>
      </c>
      <c r="CX296" s="1">
        <v>400</v>
      </c>
      <c r="CY296" s="1">
        <v>0</v>
      </c>
      <c r="CZ296" s="1">
        <f t="shared" si="375"/>
        <v>43870</v>
      </c>
      <c r="DA296" s="1">
        <v>2500</v>
      </c>
      <c r="DB296" s="1">
        <v>0</v>
      </c>
      <c r="DC296" s="1">
        <f t="shared" si="376"/>
        <v>200</v>
      </c>
      <c r="DD296" s="1">
        <f t="shared" si="377"/>
        <v>41170</v>
      </c>
      <c r="DE296" s="1">
        <v>34500</v>
      </c>
      <c r="DF296" s="1">
        <f t="shared" si="378"/>
        <v>4830.0000000000009</v>
      </c>
      <c r="DG296" s="1">
        <f t="shared" si="379"/>
        <v>4140</v>
      </c>
      <c r="DH296" s="1">
        <v>400</v>
      </c>
      <c r="DI296" s="1">
        <v>0</v>
      </c>
      <c r="DJ296" s="1">
        <f t="shared" si="380"/>
        <v>43870</v>
      </c>
      <c r="DK296" s="1">
        <v>2500</v>
      </c>
      <c r="DL296" s="1">
        <v>0</v>
      </c>
      <c r="DM296" s="1">
        <f t="shared" si="381"/>
        <v>200</v>
      </c>
      <c r="DN296" s="1">
        <f t="shared" si="382"/>
        <v>41170</v>
      </c>
      <c r="DO296" s="1">
        <v>34500</v>
      </c>
      <c r="DP296" s="1">
        <f t="shared" si="383"/>
        <v>4830.0000000000009</v>
      </c>
      <c r="DQ296" s="1">
        <f t="shared" si="384"/>
        <v>4140</v>
      </c>
      <c r="DR296" s="1">
        <v>400</v>
      </c>
      <c r="DS296" s="1">
        <v>0</v>
      </c>
      <c r="DT296" s="1">
        <f t="shared" si="385"/>
        <v>43870</v>
      </c>
      <c r="DU296" s="1">
        <v>2500</v>
      </c>
      <c r="DV296" s="1">
        <v>0</v>
      </c>
      <c r="DW296" s="1">
        <f t="shared" si="386"/>
        <v>200</v>
      </c>
      <c r="DX296" s="1">
        <f t="shared" si="387"/>
        <v>41170</v>
      </c>
      <c r="DY296" s="1">
        <f t="shared" si="388"/>
        <v>521060</v>
      </c>
      <c r="DZ296" s="1">
        <f t="shared" si="320"/>
        <v>2400</v>
      </c>
      <c r="EA296" s="1">
        <f t="shared" si="321"/>
        <v>50000</v>
      </c>
      <c r="EB296" s="1">
        <v>0</v>
      </c>
      <c r="EC296" s="1">
        <f t="shared" si="322"/>
        <v>468660</v>
      </c>
      <c r="ED296" s="1">
        <f t="shared" si="323"/>
        <v>28000</v>
      </c>
      <c r="EE296" s="1">
        <f t="shared" si="324"/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  <c r="EK296" s="1">
        <v>0</v>
      </c>
      <c r="EL296" s="1">
        <v>0</v>
      </c>
      <c r="EM296" s="1">
        <v>0</v>
      </c>
      <c r="EN296" s="1">
        <v>0</v>
      </c>
      <c r="EO296" s="1">
        <v>0</v>
      </c>
      <c r="EP296" s="1">
        <f t="shared" si="325"/>
        <v>28000</v>
      </c>
      <c r="EQ296" s="1">
        <f t="shared" si="389"/>
        <v>28000</v>
      </c>
      <c r="ER296" s="1">
        <f t="shared" si="326"/>
        <v>440660</v>
      </c>
      <c r="ES296" s="1">
        <v>0</v>
      </c>
      <c r="ET296" s="1">
        <v>0</v>
      </c>
      <c r="EU296" s="1">
        <v>0</v>
      </c>
      <c r="EV296" s="1">
        <v>0</v>
      </c>
      <c r="EW296" s="1">
        <v>0</v>
      </c>
      <c r="EX296" s="1">
        <v>0</v>
      </c>
      <c r="EY296" s="1">
        <v>0</v>
      </c>
      <c r="EZ296" s="1">
        <f t="shared" si="390"/>
        <v>0</v>
      </c>
      <c r="FA296" s="1">
        <f t="shared" si="391"/>
        <v>440660</v>
      </c>
      <c r="FB296" s="1">
        <f t="shared" si="392"/>
        <v>9533</v>
      </c>
      <c r="FC296" s="1">
        <f t="shared" si="393"/>
        <v>0</v>
      </c>
      <c r="FD296" s="1">
        <f t="shared" si="394"/>
        <v>9533</v>
      </c>
      <c r="FE296" s="1">
        <f t="shared" si="395"/>
        <v>0</v>
      </c>
      <c r="FF296" s="1">
        <f t="shared" si="396"/>
        <v>0</v>
      </c>
      <c r="FG296" s="1">
        <f t="shared" si="397"/>
        <v>0</v>
      </c>
      <c r="FH296" s="1">
        <v>0</v>
      </c>
      <c r="FI296" s="1">
        <f t="shared" si="398"/>
        <v>0</v>
      </c>
      <c r="FJ296" s="1" t="b">
        <f t="shared" si="399"/>
        <v>1</v>
      </c>
    </row>
    <row r="297" spans="1:166" x14ac:dyDescent="0.25">
      <c r="A297" s="1">
        <f>_xlfn.AGGREGATE(3,5,$B$2:B297)</f>
        <v>146</v>
      </c>
      <c r="B297" s="1" t="s">
        <v>714</v>
      </c>
      <c r="C297" s="1" t="s">
        <v>715</v>
      </c>
      <c r="D297" s="1" t="s">
        <v>844</v>
      </c>
      <c r="E297" s="1" t="s">
        <v>846</v>
      </c>
      <c r="F297" s="1">
        <v>0</v>
      </c>
      <c r="G297" s="1">
        <v>6000</v>
      </c>
      <c r="H297" s="1">
        <v>32500</v>
      </c>
      <c r="I297" s="1">
        <f t="shared" si="327"/>
        <v>3250</v>
      </c>
      <c r="J297" s="1">
        <f t="shared" si="328"/>
        <v>3900</v>
      </c>
      <c r="K297" s="1">
        <v>0</v>
      </c>
      <c r="L297" s="1">
        <v>500</v>
      </c>
      <c r="M297" s="1">
        <f t="shared" si="329"/>
        <v>40150</v>
      </c>
      <c r="N297" s="1">
        <v>2000</v>
      </c>
      <c r="O297" s="1">
        <v>0</v>
      </c>
      <c r="P297" s="1">
        <f t="shared" si="330"/>
        <v>200</v>
      </c>
      <c r="Q297" s="1">
        <f t="shared" si="331"/>
        <v>37950</v>
      </c>
      <c r="R297" s="1">
        <v>32500</v>
      </c>
      <c r="S297" s="1">
        <f t="shared" si="332"/>
        <v>3250</v>
      </c>
      <c r="T297" s="1">
        <f t="shared" si="333"/>
        <v>3900</v>
      </c>
      <c r="U297" s="1">
        <v>0</v>
      </c>
      <c r="V297" s="1">
        <v>500</v>
      </c>
      <c r="W297" s="1">
        <f t="shared" si="334"/>
        <v>40150</v>
      </c>
      <c r="X297" s="1">
        <v>2000</v>
      </c>
      <c r="Y297" s="1">
        <v>0</v>
      </c>
      <c r="Z297" s="1">
        <f t="shared" si="335"/>
        <v>200</v>
      </c>
      <c r="AA297" s="1">
        <f t="shared" si="336"/>
        <v>37950</v>
      </c>
      <c r="AB297" s="1">
        <v>32500</v>
      </c>
      <c r="AC297" s="1">
        <f t="shared" si="337"/>
        <v>4550</v>
      </c>
      <c r="AD297" s="1">
        <f t="shared" si="338"/>
        <v>3900</v>
      </c>
      <c r="AE297" s="1">
        <v>0</v>
      </c>
      <c r="AF297" s="1">
        <v>500</v>
      </c>
      <c r="AG297" s="1">
        <f t="shared" si="339"/>
        <v>41450</v>
      </c>
      <c r="AH297" s="1">
        <v>2000</v>
      </c>
      <c r="AI297" s="1">
        <v>0</v>
      </c>
      <c r="AJ297" s="1">
        <f t="shared" si="340"/>
        <v>200</v>
      </c>
      <c r="AK297" s="1">
        <f t="shared" si="341"/>
        <v>39250</v>
      </c>
      <c r="AL297" s="1">
        <v>32500</v>
      </c>
      <c r="AM297" s="1">
        <f t="shared" si="342"/>
        <v>4550</v>
      </c>
      <c r="AN297" s="1">
        <f t="shared" si="343"/>
        <v>3900</v>
      </c>
      <c r="AO297" s="1">
        <v>0</v>
      </c>
      <c r="AP297" s="1">
        <v>500</v>
      </c>
      <c r="AQ297" s="1">
        <f t="shared" si="344"/>
        <v>41450</v>
      </c>
      <c r="AR297" s="1">
        <v>2000</v>
      </c>
      <c r="AS297" s="1">
        <v>0</v>
      </c>
      <c r="AT297" s="1">
        <f t="shared" si="345"/>
        <v>200</v>
      </c>
      <c r="AU297" s="1">
        <f t="shared" si="346"/>
        <v>39250</v>
      </c>
      <c r="AV297" s="1">
        <v>34500</v>
      </c>
      <c r="AW297" s="1">
        <f t="shared" si="347"/>
        <v>4830.0000000000009</v>
      </c>
      <c r="AX297" s="1">
        <f t="shared" si="348"/>
        <v>1300</v>
      </c>
      <c r="AY297" s="1">
        <f t="shared" si="349"/>
        <v>4140</v>
      </c>
      <c r="AZ297" s="1">
        <v>0</v>
      </c>
      <c r="BA297" s="1">
        <v>500</v>
      </c>
      <c r="BB297" s="1">
        <f t="shared" si="350"/>
        <v>45270</v>
      </c>
      <c r="BC297" s="1">
        <v>2500</v>
      </c>
      <c r="BD297" s="1">
        <v>0</v>
      </c>
      <c r="BE297" s="1">
        <f t="shared" si="351"/>
        <v>200</v>
      </c>
      <c r="BF297" s="1">
        <f t="shared" si="352"/>
        <v>42570</v>
      </c>
      <c r="BG297" s="1">
        <v>34500</v>
      </c>
      <c r="BH297" s="1">
        <f t="shared" si="353"/>
        <v>4830.0000000000009</v>
      </c>
      <c r="BI297" s="1">
        <f t="shared" si="354"/>
        <v>4140</v>
      </c>
      <c r="BJ297" s="1">
        <v>0</v>
      </c>
      <c r="BK297" s="1">
        <v>500</v>
      </c>
      <c r="BL297" s="1">
        <f t="shared" si="355"/>
        <v>43970</v>
      </c>
      <c r="BM297" s="1">
        <v>2500</v>
      </c>
      <c r="BN297" s="1">
        <v>0</v>
      </c>
      <c r="BO297" s="1">
        <f t="shared" si="356"/>
        <v>200</v>
      </c>
      <c r="BP297" s="1">
        <f t="shared" si="357"/>
        <v>41270</v>
      </c>
      <c r="BQ297" s="1">
        <v>34500</v>
      </c>
      <c r="BR297" s="1">
        <f t="shared" si="358"/>
        <v>4830.0000000000009</v>
      </c>
      <c r="BS297" s="1">
        <f t="shared" si="359"/>
        <v>4140</v>
      </c>
      <c r="BT297" s="1">
        <v>0</v>
      </c>
      <c r="BU297" s="1">
        <v>500</v>
      </c>
      <c r="BV297" s="1">
        <f t="shared" si="360"/>
        <v>43970</v>
      </c>
      <c r="BW297" s="1">
        <v>2500</v>
      </c>
      <c r="BX297" s="1">
        <v>0</v>
      </c>
      <c r="BY297" s="1">
        <f t="shared" si="361"/>
        <v>200</v>
      </c>
      <c r="BZ297" s="1">
        <f t="shared" si="362"/>
        <v>41270</v>
      </c>
      <c r="CA297" s="1">
        <v>34500</v>
      </c>
      <c r="CB297" s="1">
        <f t="shared" si="363"/>
        <v>4830.0000000000009</v>
      </c>
      <c r="CC297" s="1">
        <f t="shared" si="364"/>
        <v>4140</v>
      </c>
      <c r="CD297" s="1">
        <v>0</v>
      </c>
      <c r="CE297" s="1">
        <v>500</v>
      </c>
      <c r="CF297" s="1">
        <f t="shared" si="365"/>
        <v>43970</v>
      </c>
      <c r="CG297" s="1">
        <v>2500</v>
      </c>
      <c r="CH297" s="1">
        <v>0</v>
      </c>
      <c r="CI297" s="1">
        <f t="shared" si="366"/>
        <v>200</v>
      </c>
      <c r="CJ297" s="1">
        <f t="shared" si="367"/>
        <v>41270</v>
      </c>
      <c r="CK297" s="1">
        <v>34500</v>
      </c>
      <c r="CL297" s="1">
        <f t="shared" si="368"/>
        <v>4830.0000000000009</v>
      </c>
      <c r="CM297" s="1">
        <f t="shared" si="369"/>
        <v>4140</v>
      </c>
      <c r="CN297" s="1">
        <v>0</v>
      </c>
      <c r="CO297" s="1">
        <v>500</v>
      </c>
      <c r="CP297" s="1">
        <f t="shared" si="370"/>
        <v>43970</v>
      </c>
      <c r="CQ297" s="1">
        <v>2500</v>
      </c>
      <c r="CR297" s="1">
        <v>0</v>
      </c>
      <c r="CS297" s="1">
        <f t="shared" si="371"/>
        <v>200</v>
      </c>
      <c r="CT297" s="1">
        <f t="shared" si="372"/>
        <v>41270</v>
      </c>
      <c r="CU297" s="1">
        <v>34500</v>
      </c>
      <c r="CV297" s="1">
        <f t="shared" si="373"/>
        <v>4830.0000000000009</v>
      </c>
      <c r="CW297" s="1">
        <f t="shared" si="374"/>
        <v>4140</v>
      </c>
      <c r="CX297" s="1">
        <v>0</v>
      </c>
      <c r="CY297" s="1">
        <v>500</v>
      </c>
      <c r="CZ297" s="1">
        <f t="shared" si="375"/>
        <v>43970</v>
      </c>
      <c r="DA297" s="1">
        <v>2500</v>
      </c>
      <c r="DB297" s="1">
        <v>0</v>
      </c>
      <c r="DC297" s="1">
        <f t="shared" si="376"/>
        <v>200</v>
      </c>
      <c r="DD297" s="1">
        <f t="shared" si="377"/>
        <v>41270</v>
      </c>
      <c r="DE297" s="1">
        <v>34500</v>
      </c>
      <c r="DF297" s="1">
        <f t="shared" si="378"/>
        <v>4830.0000000000009</v>
      </c>
      <c r="DG297" s="1">
        <f t="shared" si="379"/>
        <v>4140</v>
      </c>
      <c r="DH297" s="1">
        <v>0</v>
      </c>
      <c r="DI297" s="1">
        <v>500</v>
      </c>
      <c r="DJ297" s="1">
        <f t="shared" si="380"/>
        <v>43970</v>
      </c>
      <c r="DK297" s="1">
        <v>2500</v>
      </c>
      <c r="DL297" s="1">
        <v>0</v>
      </c>
      <c r="DM297" s="1">
        <f t="shared" si="381"/>
        <v>200</v>
      </c>
      <c r="DN297" s="1">
        <f t="shared" si="382"/>
        <v>41270</v>
      </c>
      <c r="DO297" s="1">
        <v>34500</v>
      </c>
      <c r="DP297" s="1">
        <f t="shared" si="383"/>
        <v>4830.0000000000009</v>
      </c>
      <c r="DQ297" s="1">
        <f t="shared" si="384"/>
        <v>4140</v>
      </c>
      <c r="DR297" s="1">
        <v>0</v>
      </c>
      <c r="DS297" s="1">
        <v>500</v>
      </c>
      <c r="DT297" s="1">
        <f t="shared" si="385"/>
        <v>43970</v>
      </c>
      <c r="DU297" s="1">
        <v>2500</v>
      </c>
      <c r="DV297" s="1">
        <v>0</v>
      </c>
      <c r="DW297" s="1">
        <f t="shared" si="386"/>
        <v>200</v>
      </c>
      <c r="DX297" s="1">
        <f t="shared" si="387"/>
        <v>41270</v>
      </c>
      <c r="DY297" s="1">
        <f t="shared" si="388"/>
        <v>522260</v>
      </c>
      <c r="DZ297" s="1">
        <f t="shared" si="320"/>
        <v>2400</v>
      </c>
      <c r="EA297" s="1">
        <f t="shared" si="321"/>
        <v>50000</v>
      </c>
      <c r="EB297" s="1">
        <v>0</v>
      </c>
      <c r="EC297" s="1">
        <f t="shared" si="322"/>
        <v>469860</v>
      </c>
      <c r="ED297" s="1">
        <f t="shared" si="323"/>
        <v>28000</v>
      </c>
      <c r="EE297" s="1">
        <f t="shared" si="324"/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  <c r="EK297" s="1">
        <v>0</v>
      </c>
      <c r="EL297" s="1">
        <v>0</v>
      </c>
      <c r="EM297" s="1">
        <v>0</v>
      </c>
      <c r="EN297" s="1">
        <v>0</v>
      </c>
      <c r="EO297" s="1">
        <v>0</v>
      </c>
      <c r="EP297" s="1">
        <f t="shared" si="325"/>
        <v>28000</v>
      </c>
      <c r="EQ297" s="1">
        <f t="shared" si="389"/>
        <v>28000</v>
      </c>
      <c r="ER297" s="1">
        <f t="shared" si="326"/>
        <v>441860</v>
      </c>
      <c r="ES297" s="1">
        <v>0</v>
      </c>
      <c r="ET297" s="1">
        <v>0</v>
      </c>
      <c r="EU297" s="1">
        <v>0</v>
      </c>
      <c r="EV297" s="1">
        <v>0</v>
      </c>
      <c r="EW297" s="1">
        <v>0</v>
      </c>
      <c r="EX297" s="1">
        <v>0</v>
      </c>
      <c r="EY297" s="1">
        <v>0</v>
      </c>
      <c r="EZ297" s="1">
        <f t="shared" si="390"/>
        <v>0</v>
      </c>
      <c r="FA297" s="1">
        <f t="shared" si="391"/>
        <v>441860</v>
      </c>
      <c r="FB297" s="1">
        <f t="shared" si="392"/>
        <v>9593</v>
      </c>
      <c r="FC297" s="1">
        <f t="shared" si="393"/>
        <v>0</v>
      </c>
      <c r="FD297" s="1">
        <f t="shared" si="394"/>
        <v>9593</v>
      </c>
      <c r="FE297" s="1">
        <f t="shared" si="395"/>
        <v>0</v>
      </c>
      <c r="FF297" s="1">
        <f t="shared" si="396"/>
        <v>0</v>
      </c>
      <c r="FG297" s="1">
        <f t="shared" si="397"/>
        <v>0</v>
      </c>
      <c r="FH297" s="1">
        <v>0</v>
      </c>
      <c r="FI297" s="1">
        <f t="shared" si="398"/>
        <v>0</v>
      </c>
      <c r="FJ297" s="1" t="b">
        <f t="shared" si="399"/>
        <v>1</v>
      </c>
    </row>
    <row r="298" spans="1:166" x14ac:dyDescent="0.25">
      <c r="A298" s="1">
        <f>_xlfn.AGGREGATE(3,5,$B$2:B298)</f>
        <v>147</v>
      </c>
      <c r="B298" s="1" t="s">
        <v>716</v>
      </c>
      <c r="C298" s="1" t="s">
        <v>717</v>
      </c>
      <c r="D298" s="1" t="s">
        <v>844</v>
      </c>
      <c r="E298" s="1" t="s">
        <v>846</v>
      </c>
      <c r="F298" s="1">
        <v>0</v>
      </c>
      <c r="G298" s="1">
        <v>6000</v>
      </c>
      <c r="H298" s="1">
        <v>32500</v>
      </c>
      <c r="I298" s="1">
        <f t="shared" si="327"/>
        <v>3250</v>
      </c>
      <c r="J298" s="1">
        <f t="shared" si="328"/>
        <v>3900</v>
      </c>
      <c r="K298" s="1">
        <v>0</v>
      </c>
      <c r="L298" s="1">
        <v>500</v>
      </c>
      <c r="M298" s="1">
        <f t="shared" si="329"/>
        <v>40150</v>
      </c>
      <c r="N298" s="1">
        <v>2000</v>
      </c>
      <c r="O298" s="1">
        <v>0</v>
      </c>
      <c r="P298" s="1">
        <f t="shared" si="330"/>
        <v>200</v>
      </c>
      <c r="Q298" s="1">
        <f t="shared" si="331"/>
        <v>37950</v>
      </c>
      <c r="R298" s="1">
        <v>32500</v>
      </c>
      <c r="S298" s="1">
        <f t="shared" si="332"/>
        <v>3250</v>
      </c>
      <c r="T298" s="1">
        <f t="shared" si="333"/>
        <v>3900</v>
      </c>
      <c r="U298" s="1">
        <v>0</v>
      </c>
      <c r="V298" s="1">
        <v>500</v>
      </c>
      <c r="W298" s="1">
        <f t="shared" si="334"/>
        <v>40150</v>
      </c>
      <c r="X298" s="1">
        <v>2000</v>
      </c>
      <c r="Y298" s="1">
        <v>0</v>
      </c>
      <c r="Z298" s="1">
        <f t="shared" si="335"/>
        <v>200</v>
      </c>
      <c r="AA298" s="1">
        <f t="shared" si="336"/>
        <v>37950</v>
      </c>
      <c r="AB298" s="1">
        <v>32500</v>
      </c>
      <c r="AC298" s="1">
        <f t="shared" si="337"/>
        <v>4550</v>
      </c>
      <c r="AD298" s="1">
        <f t="shared" si="338"/>
        <v>3900</v>
      </c>
      <c r="AE298" s="1">
        <v>0</v>
      </c>
      <c r="AF298" s="1">
        <v>500</v>
      </c>
      <c r="AG298" s="1">
        <f t="shared" si="339"/>
        <v>41450</v>
      </c>
      <c r="AH298" s="1">
        <v>2000</v>
      </c>
      <c r="AI298" s="1">
        <v>0</v>
      </c>
      <c r="AJ298" s="1">
        <f t="shared" si="340"/>
        <v>200</v>
      </c>
      <c r="AK298" s="1">
        <f t="shared" si="341"/>
        <v>39250</v>
      </c>
      <c r="AL298" s="1">
        <v>32500</v>
      </c>
      <c r="AM298" s="1">
        <f t="shared" si="342"/>
        <v>4550</v>
      </c>
      <c r="AN298" s="1">
        <f t="shared" si="343"/>
        <v>3900</v>
      </c>
      <c r="AO298" s="1">
        <v>0</v>
      </c>
      <c r="AP298" s="1">
        <v>500</v>
      </c>
      <c r="AQ298" s="1">
        <f t="shared" si="344"/>
        <v>41450</v>
      </c>
      <c r="AR298" s="1">
        <v>2000</v>
      </c>
      <c r="AS298" s="1">
        <v>0</v>
      </c>
      <c r="AT298" s="1">
        <f t="shared" si="345"/>
        <v>200</v>
      </c>
      <c r="AU298" s="1">
        <f t="shared" si="346"/>
        <v>39250</v>
      </c>
      <c r="AV298" s="1">
        <v>34500</v>
      </c>
      <c r="AW298" s="1">
        <f t="shared" si="347"/>
        <v>4830.0000000000009</v>
      </c>
      <c r="AX298" s="1">
        <f t="shared" si="348"/>
        <v>1300</v>
      </c>
      <c r="AY298" s="1">
        <f t="shared" si="349"/>
        <v>4140</v>
      </c>
      <c r="AZ298" s="1">
        <v>0</v>
      </c>
      <c r="BA298" s="1">
        <v>500</v>
      </c>
      <c r="BB298" s="1">
        <f t="shared" si="350"/>
        <v>45270</v>
      </c>
      <c r="BC298" s="1">
        <v>2500</v>
      </c>
      <c r="BD298" s="1">
        <v>0</v>
      </c>
      <c r="BE298" s="1">
        <f t="shared" si="351"/>
        <v>200</v>
      </c>
      <c r="BF298" s="1">
        <f t="shared" si="352"/>
        <v>42570</v>
      </c>
      <c r="BG298" s="1">
        <v>34500</v>
      </c>
      <c r="BH298" s="1">
        <f t="shared" si="353"/>
        <v>4830.0000000000009</v>
      </c>
      <c r="BI298" s="1">
        <f t="shared" si="354"/>
        <v>4140</v>
      </c>
      <c r="BJ298" s="1">
        <v>0</v>
      </c>
      <c r="BK298" s="1">
        <v>500</v>
      </c>
      <c r="BL298" s="1">
        <f t="shared" si="355"/>
        <v>43970</v>
      </c>
      <c r="BM298" s="1">
        <v>2500</v>
      </c>
      <c r="BN298" s="1">
        <v>0</v>
      </c>
      <c r="BO298" s="1">
        <f t="shared" si="356"/>
        <v>200</v>
      </c>
      <c r="BP298" s="1">
        <f t="shared" si="357"/>
        <v>41270</v>
      </c>
      <c r="BQ298" s="1">
        <v>34500</v>
      </c>
      <c r="BR298" s="1">
        <f t="shared" si="358"/>
        <v>4830.0000000000009</v>
      </c>
      <c r="BS298" s="1">
        <f t="shared" si="359"/>
        <v>4140</v>
      </c>
      <c r="BT298" s="1">
        <v>0</v>
      </c>
      <c r="BU298" s="1">
        <v>500</v>
      </c>
      <c r="BV298" s="1">
        <f t="shared" si="360"/>
        <v>43970</v>
      </c>
      <c r="BW298" s="1">
        <v>2500</v>
      </c>
      <c r="BX298" s="1">
        <v>0</v>
      </c>
      <c r="BY298" s="1">
        <f t="shared" si="361"/>
        <v>200</v>
      </c>
      <c r="BZ298" s="1">
        <f t="shared" si="362"/>
        <v>41270</v>
      </c>
      <c r="CA298" s="1">
        <v>34500</v>
      </c>
      <c r="CB298" s="1">
        <f t="shared" si="363"/>
        <v>4830.0000000000009</v>
      </c>
      <c r="CC298" s="1">
        <f t="shared" si="364"/>
        <v>4140</v>
      </c>
      <c r="CD298" s="1">
        <v>0</v>
      </c>
      <c r="CE298" s="1">
        <v>500</v>
      </c>
      <c r="CF298" s="1">
        <f t="shared" si="365"/>
        <v>43970</v>
      </c>
      <c r="CG298" s="1">
        <v>2500</v>
      </c>
      <c r="CH298" s="1">
        <v>0</v>
      </c>
      <c r="CI298" s="1">
        <f t="shared" si="366"/>
        <v>200</v>
      </c>
      <c r="CJ298" s="1">
        <f t="shared" si="367"/>
        <v>41270</v>
      </c>
      <c r="CK298" s="1">
        <v>34500</v>
      </c>
      <c r="CL298" s="1">
        <f t="shared" si="368"/>
        <v>4830.0000000000009</v>
      </c>
      <c r="CM298" s="1">
        <f t="shared" si="369"/>
        <v>4140</v>
      </c>
      <c r="CN298" s="1">
        <v>0</v>
      </c>
      <c r="CO298" s="1">
        <v>500</v>
      </c>
      <c r="CP298" s="1">
        <f t="shared" si="370"/>
        <v>43970</v>
      </c>
      <c r="CQ298" s="1">
        <v>2500</v>
      </c>
      <c r="CR298" s="1">
        <v>0</v>
      </c>
      <c r="CS298" s="1">
        <f t="shared" si="371"/>
        <v>200</v>
      </c>
      <c r="CT298" s="1">
        <f t="shared" si="372"/>
        <v>41270</v>
      </c>
      <c r="CU298" s="1">
        <v>34500</v>
      </c>
      <c r="CV298" s="1">
        <f t="shared" si="373"/>
        <v>4830.0000000000009</v>
      </c>
      <c r="CW298" s="1">
        <f t="shared" si="374"/>
        <v>4140</v>
      </c>
      <c r="CX298" s="1">
        <v>0</v>
      </c>
      <c r="CY298" s="1">
        <v>500</v>
      </c>
      <c r="CZ298" s="1">
        <f t="shared" si="375"/>
        <v>43970</v>
      </c>
      <c r="DA298" s="1">
        <v>2500</v>
      </c>
      <c r="DB298" s="1">
        <v>0</v>
      </c>
      <c r="DC298" s="1">
        <f t="shared" si="376"/>
        <v>200</v>
      </c>
      <c r="DD298" s="1">
        <f t="shared" si="377"/>
        <v>41270</v>
      </c>
      <c r="DE298" s="1">
        <v>34500</v>
      </c>
      <c r="DF298" s="1">
        <f t="shared" si="378"/>
        <v>4830.0000000000009</v>
      </c>
      <c r="DG298" s="1">
        <f t="shared" si="379"/>
        <v>4140</v>
      </c>
      <c r="DH298" s="1">
        <v>0</v>
      </c>
      <c r="DI298" s="1">
        <v>500</v>
      </c>
      <c r="DJ298" s="1">
        <f t="shared" si="380"/>
        <v>43970</v>
      </c>
      <c r="DK298" s="1">
        <v>2500</v>
      </c>
      <c r="DL298" s="1">
        <v>0</v>
      </c>
      <c r="DM298" s="1">
        <f t="shared" si="381"/>
        <v>200</v>
      </c>
      <c r="DN298" s="1">
        <f t="shared" si="382"/>
        <v>41270</v>
      </c>
      <c r="DO298" s="1">
        <v>34500</v>
      </c>
      <c r="DP298" s="1">
        <f t="shared" si="383"/>
        <v>4830.0000000000009</v>
      </c>
      <c r="DQ298" s="1">
        <f t="shared" si="384"/>
        <v>4140</v>
      </c>
      <c r="DR298" s="1">
        <v>0</v>
      </c>
      <c r="DS298" s="1">
        <v>500</v>
      </c>
      <c r="DT298" s="1">
        <f t="shared" si="385"/>
        <v>43970</v>
      </c>
      <c r="DU298" s="1">
        <v>2500</v>
      </c>
      <c r="DV298" s="1">
        <v>0</v>
      </c>
      <c r="DW298" s="1">
        <f t="shared" si="386"/>
        <v>200</v>
      </c>
      <c r="DX298" s="1">
        <f t="shared" si="387"/>
        <v>41270</v>
      </c>
      <c r="DY298" s="1">
        <f t="shared" si="388"/>
        <v>522260</v>
      </c>
      <c r="DZ298" s="1">
        <f t="shared" si="320"/>
        <v>2400</v>
      </c>
      <c r="EA298" s="1">
        <f t="shared" si="321"/>
        <v>50000</v>
      </c>
      <c r="EB298" s="1">
        <v>0</v>
      </c>
      <c r="EC298" s="1">
        <f t="shared" si="322"/>
        <v>469860</v>
      </c>
      <c r="ED298" s="1">
        <f t="shared" si="323"/>
        <v>28000</v>
      </c>
      <c r="EE298" s="1">
        <f t="shared" si="324"/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  <c r="EK298" s="1">
        <v>0</v>
      </c>
      <c r="EL298" s="1">
        <v>0</v>
      </c>
      <c r="EM298" s="1">
        <v>0</v>
      </c>
      <c r="EN298" s="1">
        <v>0</v>
      </c>
      <c r="EO298" s="1">
        <v>0</v>
      </c>
      <c r="EP298" s="1">
        <f t="shared" si="325"/>
        <v>28000</v>
      </c>
      <c r="EQ298" s="1">
        <f t="shared" si="389"/>
        <v>28000</v>
      </c>
      <c r="ER298" s="1">
        <f t="shared" si="326"/>
        <v>441860</v>
      </c>
      <c r="ES298" s="1">
        <v>0</v>
      </c>
      <c r="ET298" s="1">
        <v>0</v>
      </c>
      <c r="EU298" s="1">
        <v>0</v>
      </c>
      <c r="EV298" s="1">
        <v>0</v>
      </c>
      <c r="EW298" s="1">
        <v>0</v>
      </c>
      <c r="EX298" s="1">
        <v>0</v>
      </c>
      <c r="EY298" s="1">
        <v>0</v>
      </c>
      <c r="EZ298" s="1">
        <f t="shared" si="390"/>
        <v>0</v>
      </c>
      <c r="FA298" s="1">
        <f t="shared" si="391"/>
        <v>441860</v>
      </c>
      <c r="FB298" s="1">
        <f t="shared" si="392"/>
        <v>9593</v>
      </c>
      <c r="FC298" s="1">
        <f t="shared" si="393"/>
        <v>0</v>
      </c>
      <c r="FD298" s="1">
        <f t="shared" si="394"/>
        <v>9593</v>
      </c>
      <c r="FE298" s="1">
        <f t="shared" si="395"/>
        <v>0</v>
      </c>
      <c r="FF298" s="1">
        <f t="shared" si="396"/>
        <v>0</v>
      </c>
      <c r="FG298" s="1">
        <f t="shared" si="397"/>
        <v>0</v>
      </c>
      <c r="FH298" s="1">
        <v>0</v>
      </c>
      <c r="FI298" s="1">
        <f t="shared" si="398"/>
        <v>0</v>
      </c>
      <c r="FJ298" s="1" t="b">
        <f t="shared" si="399"/>
        <v>1</v>
      </c>
    </row>
    <row r="299" spans="1:166" customFormat="1" hidden="1" x14ac:dyDescent="0.25">
      <c r="A299">
        <f>_xlfn.AGGREGATE(3,5,$B$2:B299)</f>
        <v>147</v>
      </c>
      <c r="B299" t="s">
        <v>718</v>
      </c>
      <c r="C299" t="s">
        <v>719</v>
      </c>
      <c r="D299" t="s">
        <v>844</v>
      </c>
      <c r="E299" t="s">
        <v>846</v>
      </c>
      <c r="F299">
        <v>0</v>
      </c>
      <c r="G299">
        <v>6000</v>
      </c>
      <c r="H299">
        <v>30700</v>
      </c>
      <c r="I299">
        <f t="shared" si="327"/>
        <v>3070</v>
      </c>
      <c r="J299">
        <f t="shared" si="328"/>
        <v>3684</v>
      </c>
      <c r="K299">
        <v>0</v>
      </c>
      <c r="L299">
        <v>0</v>
      </c>
      <c r="M299">
        <f t="shared" si="329"/>
        <v>37454</v>
      </c>
      <c r="N299">
        <v>2000</v>
      </c>
      <c r="O299">
        <v>0</v>
      </c>
      <c r="P299">
        <f t="shared" si="330"/>
        <v>150</v>
      </c>
      <c r="Q299">
        <f t="shared" si="331"/>
        <v>35304</v>
      </c>
      <c r="R299">
        <v>30700</v>
      </c>
      <c r="S299">
        <f t="shared" si="332"/>
        <v>3070</v>
      </c>
      <c r="T299">
        <f t="shared" si="333"/>
        <v>3684</v>
      </c>
      <c r="U299">
        <v>0</v>
      </c>
      <c r="V299">
        <v>0</v>
      </c>
      <c r="W299">
        <f t="shared" si="334"/>
        <v>37454</v>
      </c>
      <c r="X299">
        <v>2000</v>
      </c>
      <c r="Y299">
        <v>0</v>
      </c>
      <c r="Z299">
        <f t="shared" si="335"/>
        <v>150</v>
      </c>
      <c r="AA299">
        <f t="shared" si="336"/>
        <v>35304</v>
      </c>
      <c r="AB299">
        <v>30700</v>
      </c>
      <c r="AC299">
        <f t="shared" si="337"/>
        <v>4298</v>
      </c>
      <c r="AD299">
        <f t="shared" si="338"/>
        <v>3684</v>
      </c>
      <c r="AE299">
        <v>0</v>
      </c>
      <c r="AF299">
        <v>0</v>
      </c>
      <c r="AG299">
        <f t="shared" si="339"/>
        <v>38682</v>
      </c>
      <c r="AH299">
        <v>2000</v>
      </c>
      <c r="AI299">
        <v>0</v>
      </c>
      <c r="AJ299">
        <f t="shared" si="340"/>
        <v>150</v>
      </c>
      <c r="AK299">
        <f t="shared" si="341"/>
        <v>36532</v>
      </c>
      <c r="AL299">
        <v>30700</v>
      </c>
      <c r="AM299">
        <f t="shared" si="342"/>
        <v>4298</v>
      </c>
      <c r="AN299">
        <f t="shared" si="343"/>
        <v>3684</v>
      </c>
      <c r="AO299">
        <v>0</v>
      </c>
      <c r="AP299">
        <v>0</v>
      </c>
      <c r="AQ299">
        <f t="shared" si="344"/>
        <v>38682</v>
      </c>
      <c r="AR299">
        <v>2000</v>
      </c>
      <c r="AS299">
        <v>0</v>
      </c>
      <c r="AT299">
        <f t="shared" si="345"/>
        <v>150</v>
      </c>
      <c r="AU299">
        <f t="shared" si="346"/>
        <v>36532</v>
      </c>
      <c r="AV299">
        <v>31600</v>
      </c>
      <c r="AW299">
        <f t="shared" si="347"/>
        <v>4424</v>
      </c>
      <c r="AX299">
        <f t="shared" si="348"/>
        <v>1228</v>
      </c>
      <c r="AY299">
        <f t="shared" si="349"/>
        <v>3792</v>
      </c>
      <c r="AZ299">
        <v>0</v>
      </c>
      <c r="BA299">
        <v>0</v>
      </c>
      <c r="BB299">
        <f t="shared" si="350"/>
        <v>41044</v>
      </c>
      <c r="BC299">
        <v>2000</v>
      </c>
      <c r="BD299">
        <v>0</v>
      </c>
      <c r="BE299">
        <f t="shared" si="351"/>
        <v>200</v>
      </c>
      <c r="BF299">
        <f t="shared" si="352"/>
        <v>38844</v>
      </c>
      <c r="BG299">
        <v>31600</v>
      </c>
      <c r="BH299">
        <f t="shared" si="353"/>
        <v>4424</v>
      </c>
      <c r="BI299">
        <f t="shared" si="354"/>
        <v>3792</v>
      </c>
      <c r="BJ299">
        <v>0</v>
      </c>
      <c r="BK299">
        <v>0</v>
      </c>
      <c r="BL299">
        <f t="shared" si="355"/>
        <v>39816</v>
      </c>
      <c r="BM299">
        <v>2000</v>
      </c>
      <c r="BN299">
        <v>0</v>
      </c>
      <c r="BO299">
        <f t="shared" si="356"/>
        <v>150</v>
      </c>
      <c r="BP299">
        <f t="shared" si="357"/>
        <v>37666</v>
      </c>
      <c r="BQ299">
        <v>31600</v>
      </c>
      <c r="BR299">
        <f t="shared" si="358"/>
        <v>4424</v>
      </c>
      <c r="BS299">
        <f t="shared" si="359"/>
        <v>3792</v>
      </c>
      <c r="BT299">
        <v>0</v>
      </c>
      <c r="BU299">
        <v>0</v>
      </c>
      <c r="BV299">
        <f t="shared" si="360"/>
        <v>39816</v>
      </c>
      <c r="BW299">
        <v>2000</v>
      </c>
      <c r="BX299">
        <v>0</v>
      </c>
      <c r="BY299">
        <f t="shared" si="361"/>
        <v>150</v>
      </c>
      <c r="BZ299">
        <f t="shared" si="362"/>
        <v>37666</v>
      </c>
      <c r="CA299">
        <v>31600</v>
      </c>
      <c r="CB299">
        <f t="shared" si="363"/>
        <v>4424</v>
      </c>
      <c r="CC299">
        <f t="shared" si="364"/>
        <v>3792</v>
      </c>
      <c r="CD299">
        <v>0</v>
      </c>
      <c r="CE299">
        <v>0</v>
      </c>
      <c r="CF299">
        <f t="shared" si="365"/>
        <v>39816</v>
      </c>
      <c r="CG299">
        <v>2000</v>
      </c>
      <c r="CH299">
        <v>0</v>
      </c>
      <c r="CI299">
        <f t="shared" si="366"/>
        <v>150</v>
      </c>
      <c r="CJ299">
        <f t="shared" si="367"/>
        <v>37666</v>
      </c>
      <c r="CK299">
        <v>31600</v>
      </c>
      <c r="CL299">
        <f t="shared" si="368"/>
        <v>4424</v>
      </c>
      <c r="CM299">
        <f t="shared" si="369"/>
        <v>3792</v>
      </c>
      <c r="CN299">
        <v>0</v>
      </c>
      <c r="CO299">
        <v>0</v>
      </c>
      <c r="CP299">
        <f t="shared" si="370"/>
        <v>39816</v>
      </c>
      <c r="CQ299">
        <v>2000</v>
      </c>
      <c r="CR299">
        <v>0</v>
      </c>
      <c r="CS299">
        <f t="shared" si="371"/>
        <v>150</v>
      </c>
      <c r="CT299">
        <f t="shared" si="372"/>
        <v>37666</v>
      </c>
      <c r="CU299">
        <v>31600</v>
      </c>
      <c r="CV299">
        <f t="shared" si="373"/>
        <v>4424</v>
      </c>
      <c r="CW299">
        <f t="shared" si="374"/>
        <v>3792</v>
      </c>
      <c r="CX299">
        <v>0</v>
      </c>
      <c r="CY299">
        <v>0</v>
      </c>
      <c r="CZ299">
        <f t="shared" si="375"/>
        <v>39816</v>
      </c>
      <c r="DA299">
        <v>2000</v>
      </c>
      <c r="DB299">
        <v>0</v>
      </c>
      <c r="DC299">
        <f t="shared" si="376"/>
        <v>150</v>
      </c>
      <c r="DD299">
        <f t="shared" si="377"/>
        <v>37666</v>
      </c>
      <c r="DE299">
        <v>31600</v>
      </c>
      <c r="DF299">
        <f t="shared" si="378"/>
        <v>4424</v>
      </c>
      <c r="DG299">
        <f t="shared" si="379"/>
        <v>3792</v>
      </c>
      <c r="DH299">
        <v>0</v>
      </c>
      <c r="DI299">
        <v>0</v>
      </c>
      <c r="DJ299">
        <f t="shared" si="380"/>
        <v>39816</v>
      </c>
      <c r="DK299">
        <v>2000</v>
      </c>
      <c r="DL299">
        <v>0</v>
      </c>
      <c r="DM299">
        <f t="shared" si="381"/>
        <v>150</v>
      </c>
      <c r="DN299">
        <f t="shared" si="382"/>
        <v>37666</v>
      </c>
      <c r="DO299">
        <v>31600</v>
      </c>
      <c r="DP299">
        <f t="shared" si="383"/>
        <v>4424</v>
      </c>
      <c r="DQ299">
        <f t="shared" si="384"/>
        <v>3792</v>
      </c>
      <c r="DR299">
        <v>0</v>
      </c>
      <c r="DS299">
        <v>0</v>
      </c>
      <c r="DT299">
        <f t="shared" si="385"/>
        <v>39816</v>
      </c>
      <c r="DU299">
        <v>2000</v>
      </c>
      <c r="DV299">
        <v>0</v>
      </c>
      <c r="DW299">
        <f t="shared" si="386"/>
        <v>150</v>
      </c>
      <c r="DX299">
        <f t="shared" si="387"/>
        <v>37666</v>
      </c>
      <c r="DY299">
        <f t="shared" si="388"/>
        <v>478028</v>
      </c>
      <c r="DZ299">
        <f t="shared" si="320"/>
        <v>1850</v>
      </c>
      <c r="EA299">
        <f t="shared" si="321"/>
        <v>50000</v>
      </c>
      <c r="EB299">
        <v>0</v>
      </c>
      <c r="EC299">
        <f t="shared" si="322"/>
        <v>426178</v>
      </c>
      <c r="ED299">
        <f t="shared" si="323"/>
        <v>24000</v>
      </c>
      <c r="EE299">
        <f t="shared" si="324"/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f t="shared" si="325"/>
        <v>24000</v>
      </c>
      <c r="EQ299">
        <f t="shared" si="389"/>
        <v>24000</v>
      </c>
      <c r="ER299">
        <f t="shared" si="326"/>
        <v>402178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f t="shared" si="390"/>
        <v>0</v>
      </c>
      <c r="FA299">
        <f t="shared" si="391"/>
        <v>402178</v>
      </c>
      <c r="FB299">
        <f t="shared" si="392"/>
        <v>7609</v>
      </c>
      <c r="FC299">
        <f t="shared" si="393"/>
        <v>0</v>
      </c>
      <c r="FD299">
        <f t="shared" si="394"/>
        <v>7609</v>
      </c>
      <c r="FE299">
        <f t="shared" si="395"/>
        <v>0</v>
      </c>
      <c r="FF299">
        <f t="shared" si="396"/>
        <v>0</v>
      </c>
      <c r="FG299">
        <f t="shared" si="397"/>
        <v>0</v>
      </c>
      <c r="FH299">
        <v>0</v>
      </c>
      <c r="FI299">
        <f t="shared" si="398"/>
        <v>0</v>
      </c>
      <c r="FJ299" t="b">
        <f t="shared" si="399"/>
        <v>0</v>
      </c>
    </row>
  </sheetData>
  <autoFilter ref="A1:FJ299" xr:uid="{CD495F6D-321E-473F-A2A3-27002020C3BF}">
    <filterColumn colId="4">
      <filters>
        <filter val="WBTPTA"/>
      </filters>
    </filterColumn>
    <filterColumn colId="165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Techno</cp:lastModifiedBy>
  <dcterms:created xsi:type="dcterms:W3CDTF">2024-12-05T07:00:12Z</dcterms:created>
  <dcterms:modified xsi:type="dcterms:W3CDTF">2024-12-05T13:32:36Z</dcterms:modified>
</cp:coreProperties>
</file>