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kurada/Documents/MIT PRIMES/Ergothionine/"/>
    </mc:Choice>
  </mc:AlternateContent>
  <xr:revisionPtr revIDLastSave="0" documentId="13_ncr:1_{BC072696-7188-FB43-AE96-62B4479CA299}" xr6:coauthVersionLast="47" xr6:coauthVersionMax="47" xr10:uidLastSave="{00000000-0000-0000-0000-000000000000}"/>
  <bookViews>
    <workbookView xWindow="0" yWindow="500" windowWidth="28800" windowHeight="15000" activeTab="1" xr2:uid="{00000000-000D-0000-FFFF-FFFF00000000}"/>
  </bookViews>
  <sheets>
    <sheet name="correlation_filtered" sheetId="1" r:id="rId1"/>
    <sheet name="correlation analysis" sheetId="2" r:id="rId2"/>
  </sheets>
  <calcPr calcId="191029"/>
</workbook>
</file>

<file path=xl/calcChain.xml><?xml version="1.0" encoding="utf-8"?>
<calcChain xmlns="http://schemas.openxmlformats.org/spreadsheetml/2006/main">
  <c r="H27" i="2" l="1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J2" i="2" s="1"/>
  <c r="H2" i="2"/>
  <c r="I2" i="2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3" i="1"/>
  <c r="I3" i="1" s="1"/>
  <c r="H2" i="1"/>
  <c r="I2" i="1" s="1"/>
  <c r="J2" i="1" l="1"/>
</calcChain>
</file>

<file path=xl/sharedStrings.xml><?xml version="1.0" encoding="utf-8"?>
<sst xmlns="http://schemas.openxmlformats.org/spreadsheetml/2006/main" count="178" uniqueCount="63">
  <si>
    <t>UNIPROT ID</t>
  </si>
  <si>
    <t>Protein Name</t>
  </si>
  <si>
    <t>Docking Rank</t>
  </si>
  <si>
    <t>Docking Affinity</t>
  </si>
  <si>
    <t>Gene Rank</t>
  </si>
  <si>
    <t>Gene P-Value Significance</t>
  </si>
  <si>
    <t>Fold Change</t>
  </si>
  <si>
    <t>P02815</t>
  </si>
  <si>
    <t>mucin-like 2</t>
  </si>
  <si>
    <t>P01139</t>
  </si>
  <si>
    <t>nerve growth factor</t>
  </si>
  <si>
    <t>Q8K0E8</t>
  </si>
  <si>
    <t>fibrinogen beta chain</t>
  </si>
  <si>
    <t>O08677</t>
  </si>
  <si>
    <t>kininogen 1</t>
  </si>
  <si>
    <t>O70273</t>
  </si>
  <si>
    <t>ets homologous factor</t>
  </si>
  <si>
    <t>P28665</t>
  </si>
  <si>
    <t>murinoglobulin 1</t>
  </si>
  <si>
    <t>Q3UNW5</t>
  </si>
  <si>
    <t>transcription factor CP2-like 1</t>
  </si>
  <si>
    <t>Q8C7G5</t>
  </si>
  <si>
    <t>apolipoprotein A-V</t>
  </si>
  <si>
    <t>P41593</t>
  </si>
  <si>
    <t>parathyroid hormone</t>
  </si>
  <si>
    <t>Q9Z0L6</t>
  </si>
  <si>
    <t>P31532</t>
  </si>
  <si>
    <t>serum amyloid A 4</t>
  </si>
  <si>
    <t>Q9QYC3</t>
  </si>
  <si>
    <t>basic helix-loop-helix family, member a15</t>
  </si>
  <si>
    <t>Q8C9B9</t>
  </si>
  <si>
    <t>deiodinase, iodothyronine, type I</t>
  </si>
  <si>
    <t>Q80ZJ8</t>
  </si>
  <si>
    <t>calcium release activated channel regulator 2B</t>
  </si>
  <si>
    <t>Q9Z1T2</t>
  </si>
  <si>
    <t>thrombospondin 4</t>
  </si>
  <si>
    <t>Q80WE4</t>
  </si>
  <si>
    <t>kinesin family member 20B</t>
  </si>
  <si>
    <t>O88908</t>
  </si>
  <si>
    <t>sterol O-acyltransferase 2</t>
  </si>
  <si>
    <t>Q9QZ47</t>
  </si>
  <si>
    <t>troponin T3, skeletal, fast</t>
  </si>
  <si>
    <t>G3UW82</t>
  </si>
  <si>
    <t>myosin, heavy polypeptide 2, skeletal muscle, adult</t>
  </si>
  <si>
    <t>Q3UHZ5</t>
  </si>
  <si>
    <t>leiomodin 2 (cardiac)</t>
  </si>
  <si>
    <t>Q9Z1N2</t>
  </si>
  <si>
    <t>origin recognition complex, subunit 1</t>
  </si>
  <si>
    <t>Q61835</t>
  </si>
  <si>
    <t>FXYD domain-containing ion transport regulator 3</t>
  </si>
  <si>
    <t>Q9JLR5</t>
  </si>
  <si>
    <t>transcription factor 23</t>
  </si>
  <si>
    <t>Q80Z71</t>
  </si>
  <si>
    <t>tenascin N</t>
  </si>
  <si>
    <t>O09165</t>
  </si>
  <si>
    <t>calsequestrin 1</t>
  </si>
  <si>
    <t>Q9JM90</t>
  </si>
  <si>
    <t>signal transducing adaptor family member 1</t>
  </si>
  <si>
    <t>P05977</t>
  </si>
  <si>
    <t>myosin, light polypeptide 1</t>
  </si>
  <si>
    <t>Log2 Fold Change</t>
  </si>
  <si>
    <t>Abs Log2 Fold Change</t>
  </si>
  <si>
    <t>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</si>
</sst>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Analysis of Docking Accuracy to </a:t>
            </a:r>
            <a:r>
              <a:rPr lang="en-US" sz="1800" b="0" i="1" baseline="0">
                <a:effectLst/>
              </a:rPr>
              <a:t>In Vitro </a:t>
            </a:r>
            <a:r>
              <a:rPr lang="en-US" sz="1800" b="0" i="0" baseline="0">
                <a:effectLst/>
              </a:rPr>
              <a:t>Data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analysis'!$I$1</c:f>
              <c:strCache>
                <c:ptCount val="1"/>
                <c:pt idx="0">
                  <c:v>Abs Log2 Fold Change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'correlation analysis'!$D$2:$D$27</c:f>
              <c:numCache>
                <c:formatCode>General</c:formatCode>
                <c:ptCount val="26"/>
                <c:pt idx="0">
                  <c:v>36.520000000000003</c:v>
                </c:pt>
                <c:pt idx="1">
                  <c:v>25.57</c:v>
                </c:pt>
                <c:pt idx="2">
                  <c:v>30.59</c:v>
                </c:pt>
                <c:pt idx="3">
                  <c:v>35.549999999999997</c:v>
                </c:pt>
                <c:pt idx="4">
                  <c:v>39.14</c:v>
                </c:pt>
                <c:pt idx="5">
                  <c:v>33.25</c:v>
                </c:pt>
                <c:pt idx="6">
                  <c:v>36.64</c:v>
                </c:pt>
                <c:pt idx="7">
                  <c:v>37.9</c:v>
                </c:pt>
                <c:pt idx="8">
                  <c:v>34.33</c:v>
                </c:pt>
                <c:pt idx="9">
                  <c:v>34.04</c:v>
                </c:pt>
                <c:pt idx="10">
                  <c:v>33.21</c:v>
                </c:pt>
                <c:pt idx="11">
                  <c:v>38.909999999999997</c:v>
                </c:pt>
                <c:pt idx="12">
                  <c:v>47</c:v>
                </c:pt>
                <c:pt idx="13">
                  <c:v>37.26</c:v>
                </c:pt>
                <c:pt idx="14">
                  <c:v>33</c:v>
                </c:pt>
                <c:pt idx="15">
                  <c:v>32.31</c:v>
                </c:pt>
                <c:pt idx="16">
                  <c:v>37.75</c:v>
                </c:pt>
                <c:pt idx="17">
                  <c:v>32.36</c:v>
                </c:pt>
                <c:pt idx="18">
                  <c:v>42.08</c:v>
                </c:pt>
                <c:pt idx="19">
                  <c:v>19.29</c:v>
                </c:pt>
                <c:pt idx="20">
                  <c:v>34.31</c:v>
                </c:pt>
                <c:pt idx="21">
                  <c:v>35.46</c:v>
                </c:pt>
                <c:pt idx="22">
                  <c:v>39.42</c:v>
                </c:pt>
                <c:pt idx="23">
                  <c:v>32.94</c:v>
                </c:pt>
                <c:pt idx="24">
                  <c:v>35.799999999999997</c:v>
                </c:pt>
                <c:pt idx="25">
                  <c:v>32.729999999999997</c:v>
                </c:pt>
              </c:numCache>
            </c:numRef>
          </c:xVal>
          <c:yVal>
            <c:numRef>
              <c:f>'correlation analysis'!$I$2:$I$27</c:f>
              <c:numCache>
                <c:formatCode>General</c:formatCode>
                <c:ptCount val="26"/>
                <c:pt idx="0">
                  <c:v>14.846448954846812</c:v>
                </c:pt>
                <c:pt idx="1">
                  <c:v>1.4838115877362523</c:v>
                </c:pt>
                <c:pt idx="2">
                  <c:v>4.8225651722153886</c:v>
                </c:pt>
                <c:pt idx="3">
                  <c:v>6.6892539714183172</c:v>
                </c:pt>
                <c:pt idx="4">
                  <c:v>1.95168165309813</c:v>
                </c:pt>
                <c:pt idx="5">
                  <c:v>4.8440900647074203</c:v>
                </c:pt>
                <c:pt idx="6">
                  <c:v>0.65848475004812257</c:v>
                </c:pt>
                <c:pt idx="8">
                  <c:v>5.1522789887636655</c:v>
                </c:pt>
                <c:pt idx="9">
                  <c:v>3.5939684779460976</c:v>
                </c:pt>
                <c:pt idx="10">
                  <c:v>2.2028731748745365</c:v>
                </c:pt>
                <c:pt idx="11">
                  <c:v>5.4999935705032608E-2</c:v>
                </c:pt>
                <c:pt idx="12">
                  <c:v>0.65464775437824752</c:v>
                </c:pt>
                <c:pt idx="13">
                  <c:v>0.71816816039419473</c:v>
                </c:pt>
                <c:pt idx="14">
                  <c:v>0.77880104659707139</c:v>
                </c:pt>
                <c:pt idx="15">
                  <c:v>0.99415142720363237</c:v>
                </c:pt>
                <c:pt idx="16">
                  <c:v>2.9317663766913054</c:v>
                </c:pt>
                <c:pt idx="17">
                  <c:v>1.1099144733929223</c:v>
                </c:pt>
                <c:pt idx="18">
                  <c:v>2.0844774227016174</c:v>
                </c:pt>
                <c:pt idx="19">
                  <c:v>1.1567196682106713</c:v>
                </c:pt>
                <c:pt idx="20">
                  <c:v>1.4665245729482859</c:v>
                </c:pt>
                <c:pt idx="21">
                  <c:v>0.67835280094355888</c:v>
                </c:pt>
                <c:pt idx="22">
                  <c:v>1.2730586228586211</c:v>
                </c:pt>
                <c:pt idx="23">
                  <c:v>0.64701451632430462</c:v>
                </c:pt>
                <c:pt idx="24">
                  <c:v>4.0009637229376667</c:v>
                </c:pt>
                <c:pt idx="25">
                  <c:v>1.7005430606453802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8-6247-988E-23FFA471A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2112"/>
        <c:axId val="551937248"/>
      </c:scatterChart>
      <c:valAx>
        <c:axId val="55163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Absolute Value of Log 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7248"/>
        <c:crosses val="autoZero"/>
        <c:crossBetween val="midCat"/>
      </c:valAx>
      <c:valAx>
        <c:axId val="5519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Docking Affinity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3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5</xdr:row>
      <xdr:rowOff>190500</xdr:rowOff>
    </xdr:from>
    <xdr:to>
      <xdr:col>19</xdr:col>
      <xdr:colOff>406400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0BE0C1-89D7-D54F-9C42-5BEEFAD8E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A2" sqref="A2:I54"/>
    </sheetView>
  </sheetViews>
  <sheetFormatPr baseColWidth="10" defaultRowHeight="16" x14ac:dyDescent="0.2"/>
  <cols>
    <col min="1" max="1" width="11" bestFit="1" customWidth="1"/>
    <col min="2" max="2" width="44" bestFit="1" customWidth="1"/>
    <col min="3" max="3" width="12" bestFit="1" customWidth="1"/>
    <col min="4" max="4" width="14" bestFit="1" customWidth="1"/>
    <col min="5" max="5" width="10" bestFit="1" customWidth="1"/>
    <col min="6" max="6" width="23" bestFit="1" customWidth="1"/>
    <col min="7" max="7" width="12.1640625" bestFit="1" customWidth="1"/>
    <col min="8" max="8" width="15.83203125" customWidth="1"/>
    <col min="9" max="9" width="19.5" customWidth="1"/>
    <col min="10" max="10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62</v>
      </c>
    </row>
    <row r="2" spans="1:10" x14ac:dyDescent="0.2">
      <c r="A2" t="s">
        <v>7</v>
      </c>
      <c r="B2" t="s">
        <v>8</v>
      </c>
      <c r="C2">
        <v>2302</v>
      </c>
      <c r="D2">
        <v>36.520000000000003</v>
      </c>
      <c r="E2">
        <v>1</v>
      </c>
      <c r="F2" s="1">
        <v>1.64E-134</v>
      </c>
      <c r="G2">
        <v>29459.574140000001</v>
      </c>
      <c r="H2">
        <f>LOG(G2, 2)</f>
        <v>14.846448954846812</v>
      </c>
      <c r="I2">
        <f>ABS(H2)</f>
        <v>14.846448954846812</v>
      </c>
      <c r="J2" t="e">
        <f>CORREL(D2:D54, I2:I54)</f>
        <v>#NUM!</v>
      </c>
    </row>
    <row r="3" spans="1:10" x14ac:dyDescent="0.2">
      <c r="A3" t="s">
        <v>9</v>
      </c>
      <c r="B3" t="s">
        <v>10</v>
      </c>
      <c r="C3">
        <v>6955</v>
      </c>
      <c r="D3">
        <v>25.57</v>
      </c>
      <c r="E3">
        <v>30</v>
      </c>
      <c r="F3" s="1">
        <v>1.38E-14</v>
      </c>
      <c r="G3">
        <v>2.7968668779999999</v>
      </c>
      <c r="H3">
        <f>LOG(G3, 2)</f>
        <v>1.4838115877362523</v>
      </c>
      <c r="I3">
        <f t="shared" ref="I3:I54" si="0">ABS(H3)</f>
        <v>1.4838115877362523</v>
      </c>
    </row>
    <row r="4" spans="1:10" x14ac:dyDescent="0.2">
      <c r="A4" t="s">
        <v>11</v>
      </c>
      <c r="B4" t="s">
        <v>12</v>
      </c>
      <c r="C4">
        <v>5472</v>
      </c>
      <c r="D4">
        <v>30.59</v>
      </c>
      <c r="E4">
        <v>41</v>
      </c>
      <c r="F4" s="1">
        <v>5.99E-8</v>
      </c>
      <c r="G4">
        <v>3.533973E-2</v>
      </c>
      <c r="H4">
        <f t="shared" ref="H4:H54" si="1">LOG(G4, 2)</f>
        <v>-4.8225651722153886</v>
      </c>
      <c r="I4">
        <f t="shared" si="0"/>
        <v>4.8225651722153886</v>
      </c>
    </row>
    <row r="5" spans="1:10" x14ac:dyDescent="0.2">
      <c r="A5" t="s">
        <v>13</v>
      </c>
      <c r="B5" t="s">
        <v>14</v>
      </c>
      <c r="C5">
        <v>2800</v>
      </c>
      <c r="D5">
        <v>35.549999999999997</v>
      </c>
      <c r="E5">
        <v>44</v>
      </c>
      <c r="F5" s="1">
        <v>1.8699999999999999E-7</v>
      </c>
      <c r="G5">
        <v>9.6902259999999997E-3</v>
      </c>
      <c r="H5">
        <f t="shared" si="1"/>
        <v>-6.6892539714183172</v>
      </c>
      <c r="I5">
        <f t="shared" si="0"/>
        <v>6.6892539714183172</v>
      </c>
    </row>
    <row r="6" spans="1:10" x14ac:dyDescent="0.2">
      <c r="A6" t="s">
        <v>15</v>
      </c>
      <c r="B6" t="s">
        <v>16</v>
      </c>
      <c r="C6">
        <v>1252</v>
      </c>
      <c r="D6">
        <v>39.14</v>
      </c>
      <c r="E6">
        <v>48</v>
      </c>
      <c r="F6" s="1">
        <v>3.9899999999999999E-6</v>
      </c>
      <c r="G6">
        <v>3.868251651</v>
      </c>
      <c r="H6">
        <f t="shared" si="1"/>
        <v>1.95168165309813</v>
      </c>
      <c r="I6">
        <f t="shared" si="0"/>
        <v>1.95168165309813</v>
      </c>
    </row>
    <row r="7" spans="1:10" x14ac:dyDescent="0.2">
      <c r="A7" t="s">
        <v>17</v>
      </c>
      <c r="B7" t="s">
        <v>18</v>
      </c>
      <c r="C7">
        <v>4084</v>
      </c>
      <c r="D7">
        <v>33.25</v>
      </c>
      <c r="E7">
        <v>52</v>
      </c>
      <c r="F7" s="1">
        <v>1.3699999999999999E-5</v>
      </c>
      <c r="G7">
        <v>3.4816378000000002E-2</v>
      </c>
      <c r="H7">
        <f t="shared" si="1"/>
        <v>-4.8440900647074203</v>
      </c>
      <c r="I7">
        <f t="shared" si="0"/>
        <v>4.8440900647074203</v>
      </c>
    </row>
    <row r="8" spans="1:10" x14ac:dyDescent="0.2">
      <c r="A8" t="s">
        <v>19</v>
      </c>
      <c r="B8" t="s">
        <v>20</v>
      </c>
      <c r="C8">
        <v>2235</v>
      </c>
      <c r="D8">
        <v>36.64</v>
      </c>
      <c r="E8">
        <v>58</v>
      </c>
      <c r="F8">
        <v>0.45103343000000001</v>
      </c>
      <c r="G8">
        <v>1.0711127460000001</v>
      </c>
      <c r="H8">
        <f t="shared" si="1"/>
        <v>9.9110347066724544E-2</v>
      </c>
      <c r="I8">
        <f t="shared" si="0"/>
        <v>9.9110347066724544E-2</v>
      </c>
    </row>
    <row r="9" spans="1:10" x14ac:dyDescent="0.2">
      <c r="A9" t="s">
        <v>19</v>
      </c>
      <c r="B9" t="s">
        <v>20</v>
      </c>
      <c r="C9">
        <v>2235</v>
      </c>
      <c r="D9">
        <v>36.64</v>
      </c>
      <c r="E9">
        <v>58</v>
      </c>
      <c r="F9" s="1">
        <v>4.8099999999999997E-5</v>
      </c>
      <c r="G9">
        <v>1.578423948</v>
      </c>
      <c r="H9">
        <f t="shared" si="1"/>
        <v>0.65848475004812257</v>
      </c>
      <c r="I9">
        <f t="shared" si="0"/>
        <v>0.65848475004812257</v>
      </c>
    </row>
    <row r="10" spans="1:10" x14ac:dyDescent="0.2">
      <c r="A10" t="s">
        <v>19</v>
      </c>
      <c r="B10" t="s">
        <v>20</v>
      </c>
      <c r="C10">
        <v>4952</v>
      </c>
      <c r="D10">
        <v>31.65</v>
      </c>
      <c r="E10">
        <v>58</v>
      </c>
      <c r="F10">
        <v>0.45103343000000001</v>
      </c>
      <c r="G10">
        <v>1.0711127460000001</v>
      </c>
      <c r="H10">
        <f t="shared" si="1"/>
        <v>9.9110347066724544E-2</v>
      </c>
      <c r="I10">
        <f t="shared" si="0"/>
        <v>9.9110347066724544E-2</v>
      </c>
    </row>
    <row r="11" spans="1:10" x14ac:dyDescent="0.2">
      <c r="A11" t="s">
        <v>19</v>
      </c>
      <c r="B11" t="s">
        <v>20</v>
      </c>
      <c r="C11">
        <v>4952</v>
      </c>
      <c r="D11">
        <v>31.65</v>
      </c>
      <c r="E11">
        <v>58</v>
      </c>
      <c r="F11" s="1">
        <v>4.8099999999999997E-5</v>
      </c>
      <c r="G11">
        <v>1.578423948</v>
      </c>
      <c r="H11">
        <f t="shared" si="1"/>
        <v>0.65848475004812257</v>
      </c>
      <c r="I11">
        <f t="shared" si="0"/>
        <v>0.65848475004812257</v>
      </c>
    </row>
    <row r="12" spans="1:10" x14ac:dyDescent="0.2">
      <c r="A12" t="s">
        <v>21</v>
      </c>
      <c r="B12" t="s">
        <v>22</v>
      </c>
      <c r="C12">
        <v>1683</v>
      </c>
      <c r="D12">
        <v>37.9</v>
      </c>
      <c r="E12">
        <v>60</v>
      </c>
      <c r="F12" s="1">
        <v>5.8100000000000003E-5</v>
      </c>
      <c r="G12">
        <v>0</v>
      </c>
      <c r="H12" t="e">
        <f t="shared" si="1"/>
        <v>#NUM!</v>
      </c>
      <c r="I12" t="e">
        <f t="shared" si="0"/>
        <v>#NUM!</v>
      </c>
    </row>
    <row r="13" spans="1:10" x14ac:dyDescent="0.2">
      <c r="A13" t="s">
        <v>23</v>
      </c>
      <c r="B13" t="s">
        <v>24</v>
      </c>
      <c r="C13">
        <v>3464</v>
      </c>
      <c r="D13">
        <v>34.33</v>
      </c>
      <c r="E13">
        <v>74</v>
      </c>
      <c r="F13">
        <v>9.6283899999999995E-4</v>
      </c>
      <c r="G13">
        <v>2.8119622E-2</v>
      </c>
      <c r="H13">
        <f t="shared" si="1"/>
        <v>-5.1522789887636655</v>
      </c>
      <c r="I13">
        <f t="shared" si="0"/>
        <v>5.1522789887636655</v>
      </c>
    </row>
    <row r="14" spans="1:10" x14ac:dyDescent="0.2">
      <c r="A14" t="s">
        <v>23</v>
      </c>
      <c r="B14" t="s">
        <v>24</v>
      </c>
      <c r="C14">
        <v>3464</v>
      </c>
      <c r="D14">
        <v>34.33</v>
      </c>
      <c r="E14">
        <v>74</v>
      </c>
      <c r="F14">
        <v>0.95384714900000001</v>
      </c>
      <c r="G14">
        <v>1.0101272779999999</v>
      </c>
      <c r="H14">
        <f t="shared" si="1"/>
        <v>1.453708680922788E-2</v>
      </c>
      <c r="I14">
        <f t="shared" si="0"/>
        <v>1.453708680922788E-2</v>
      </c>
    </row>
    <row r="15" spans="1:10" x14ac:dyDescent="0.2">
      <c r="A15" t="s">
        <v>23</v>
      </c>
      <c r="B15" t="s">
        <v>24</v>
      </c>
      <c r="C15">
        <v>6323</v>
      </c>
      <c r="D15">
        <v>28.46</v>
      </c>
      <c r="E15">
        <v>74</v>
      </c>
      <c r="F15">
        <v>9.6283899999999995E-4</v>
      </c>
      <c r="G15">
        <v>2.8119622E-2</v>
      </c>
      <c r="H15">
        <f t="shared" si="1"/>
        <v>-5.1522789887636655</v>
      </c>
      <c r="I15">
        <f t="shared" si="0"/>
        <v>5.1522789887636655</v>
      </c>
    </row>
    <row r="16" spans="1:10" x14ac:dyDescent="0.2">
      <c r="A16" t="s">
        <v>23</v>
      </c>
      <c r="B16" t="s">
        <v>24</v>
      </c>
      <c r="C16">
        <v>6323</v>
      </c>
      <c r="D16">
        <v>28.46</v>
      </c>
      <c r="E16">
        <v>74</v>
      </c>
      <c r="F16">
        <v>0.95384714900000001</v>
      </c>
      <c r="G16">
        <v>1.0101272779999999</v>
      </c>
      <c r="H16">
        <f t="shared" si="1"/>
        <v>1.453708680922788E-2</v>
      </c>
      <c r="I16">
        <f t="shared" si="0"/>
        <v>1.453708680922788E-2</v>
      </c>
    </row>
    <row r="17" spans="1:9" x14ac:dyDescent="0.2">
      <c r="A17" t="s">
        <v>25</v>
      </c>
      <c r="B17" t="s">
        <v>24</v>
      </c>
      <c r="C17">
        <v>7266</v>
      </c>
      <c r="D17">
        <v>22.22</v>
      </c>
      <c r="E17">
        <v>74</v>
      </c>
      <c r="F17">
        <v>9.6283899999999995E-4</v>
      </c>
      <c r="G17">
        <v>2.8119622E-2</v>
      </c>
      <c r="H17">
        <f t="shared" si="1"/>
        <v>-5.1522789887636655</v>
      </c>
      <c r="I17">
        <f t="shared" si="0"/>
        <v>5.1522789887636655</v>
      </c>
    </row>
    <row r="18" spans="1:9" x14ac:dyDescent="0.2">
      <c r="A18" t="s">
        <v>26</v>
      </c>
      <c r="B18" t="s">
        <v>27</v>
      </c>
      <c r="C18">
        <v>3622</v>
      </c>
      <c r="D18">
        <v>34.04</v>
      </c>
      <c r="E18">
        <v>75</v>
      </c>
      <c r="F18">
        <v>1.1226789999999999E-3</v>
      </c>
      <c r="G18">
        <v>8.2814747999999994E-2</v>
      </c>
      <c r="H18">
        <f t="shared" si="1"/>
        <v>-3.5939684779460976</v>
      </c>
      <c r="I18">
        <f t="shared" si="0"/>
        <v>3.5939684779460976</v>
      </c>
    </row>
    <row r="19" spans="1:9" x14ac:dyDescent="0.2">
      <c r="A19" t="s">
        <v>28</v>
      </c>
      <c r="B19" t="s">
        <v>29</v>
      </c>
      <c r="C19">
        <v>4105</v>
      </c>
      <c r="D19">
        <v>33.21</v>
      </c>
      <c r="E19">
        <v>78</v>
      </c>
      <c r="F19">
        <v>1.459126E-3</v>
      </c>
      <c r="G19">
        <v>4.6039532210000003</v>
      </c>
      <c r="H19">
        <f t="shared" si="1"/>
        <v>2.2028731748745365</v>
      </c>
      <c r="I19">
        <f t="shared" si="0"/>
        <v>2.2028731748745365</v>
      </c>
    </row>
    <row r="20" spans="1:9" x14ac:dyDescent="0.2">
      <c r="A20" t="s">
        <v>30</v>
      </c>
      <c r="B20" t="s">
        <v>31</v>
      </c>
      <c r="C20">
        <v>1318</v>
      </c>
      <c r="D20">
        <v>38.909999999999997</v>
      </c>
      <c r="E20">
        <v>123</v>
      </c>
      <c r="F20">
        <v>0.63154661300000003</v>
      </c>
      <c r="G20">
        <v>1.038859057</v>
      </c>
      <c r="H20">
        <f t="shared" si="1"/>
        <v>5.4999935705032608E-2</v>
      </c>
      <c r="I20">
        <f t="shared" si="0"/>
        <v>5.4999935705032608E-2</v>
      </c>
    </row>
    <row r="21" spans="1:9" x14ac:dyDescent="0.2">
      <c r="A21" t="s">
        <v>30</v>
      </c>
      <c r="B21" t="s">
        <v>31</v>
      </c>
      <c r="C21">
        <v>1318</v>
      </c>
      <c r="D21">
        <v>38.909999999999997</v>
      </c>
      <c r="E21">
        <v>123</v>
      </c>
      <c r="F21">
        <v>1.0292196E-2</v>
      </c>
      <c r="G21">
        <v>0</v>
      </c>
      <c r="H21" t="e">
        <f t="shared" si="1"/>
        <v>#NUM!</v>
      </c>
      <c r="I21" t="e">
        <f t="shared" si="0"/>
        <v>#NUM!</v>
      </c>
    </row>
    <row r="22" spans="1:9" x14ac:dyDescent="0.2">
      <c r="A22" t="s">
        <v>30</v>
      </c>
      <c r="B22" t="s">
        <v>31</v>
      </c>
      <c r="C22">
        <v>3903</v>
      </c>
      <c r="D22">
        <v>33.57</v>
      </c>
      <c r="E22">
        <v>123</v>
      </c>
      <c r="F22">
        <v>0.63154661300000003</v>
      </c>
      <c r="G22">
        <v>1.038859057</v>
      </c>
      <c r="H22">
        <f t="shared" si="1"/>
        <v>5.4999935705032608E-2</v>
      </c>
      <c r="I22">
        <f t="shared" si="0"/>
        <v>5.4999935705032608E-2</v>
      </c>
    </row>
    <row r="23" spans="1:9" x14ac:dyDescent="0.2">
      <c r="A23" t="s">
        <v>30</v>
      </c>
      <c r="B23" t="s">
        <v>31</v>
      </c>
      <c r="C23">
        <v>3903</v>
      </c>
      <c r="D23">
        <v>33.57</v>
      </c>
      <c r="E23">
        <v>123</v>
      </c>
      <c r="F23">
        <v>1.0292196E-2</v>
      </c>
      <c r="G23">
        <v>0</v>
      </c>
      <c r="H23" t="e">
        <f t="shared" si="1"/>
        <v>#NUM!</v>
      </c>
      <c r="I23" t="e">
        <f t="shared" si="0"/>
        <v>#NUM!</v>
      </c>
    </row>
    <row r="24" spans="1:9" x14ac:dyDescent="0.2">
      <c r="A24" t="s">
        <v>30</v>
      </c>
      <c r="B24" t="s">
        <v>31</v>
      </c>
      <c r="C24">
        <v>7059</v>
      </c>
      <c r="D24">
        <v>24.89</v>
      </c>
      <c r="E24">
        <v>123</v>
      </c>
      <c r="F24">
        <v>0.63154661300000003</v>
      </c>
      <c r="G24">
        <v>1.038859057</v>
      </c>
      <c r="H24">
        <f t="shared" si="1"/>
        <v>5.4999935705032608E-2</v>
      </c>
      <c r="I24">
        <f t="shared" si="0"/>
        <v>5.4999935705032608E-2</v>
      </c>
    </row>
    <row r="25" spans="1:9" x14ac:dyDescent="0.2">
      <c r="A25" t="s">
        <v>30</v>
      </c>
      <c r="B25" t="s">
        <v>31</v>
      </c>
      <c r="C25">
        <v>7059</v>
      </c>
      <c r="D25">
        <v>24.89</v>
      </c>
      <c r="E25">
        <v>123</v>
      </c>
      <c r="F25">
        <v>1.0292196E-2</v>
      </c>
      <c r="G25">
        <v>0</v>
      </c>
      <c r="H25" t="e">
        <f t="shared" si="1"/>
        <v>#NUM!</v>
      </c>
      <c r="I25" t="e">
        <f t="shared" si="0"/>
        <v>#NUM!</v>
      </c>
    </row>
    <row r="26" spans="1:9" x14ac:dyDescent="0.2">
      <c r="A26" t="s">
        <v>30</v>
      </c>
      <c r="B26" t="s">
        <v>31</v>
      </c>
      <c r="C26">
        <v>7259</v>
      </c>
      <c r="D26">
        <v>22.35</v>
      </c>
      <c r="E26">
        <v>123</v>
      </c>
      <c r="F26">
        <v>0.63154661300000003</v>
      </c>
      <c r="G26">
        <v>1.038859057</v>
      </c>
      <c r="H26">
        <f t="shared" si="1"/>
        <v>5.4999935705032608E-2</v>
      </c>
      <c r="I26">
        <f t="shared" si="0"/>
        <v>5.4999935705032608E-2</v>
      </c>
    </row>
    <row r="27" spans="1:9" x14ac:dyDescent="0.2">
      <c r="A27" t="s">
        <v>30</v>
      </c>
      <c r="B27" t="s">
        <v>31</v>
      </c>
      <c r="C27">
        <v>7259</v>
      </c>
      <c r="D27">
        <v>22.35</v>
      </c>
      <c r="E27">
        <v>123</v>
      </c>
      <c r="F27">
        <v>1.0292196E-2</v>
      </c>
      <c r="G27">
        <v>0</v>
      </c>
      <c r="H27" t="e">
        <f t="shared" si="1"/>
        <v>#NUM!</v>
      </c>
      <c r="I27" t="e">
        <f t="shared" si="0"/>
        <v>#NUM!</v>
      </c>
    </row>
    <row r="28" spans="1:9" x14ac:dyDescent="0.2">
      <c r="A28" t="s">
        <v>32</v>
      </c>
      <c r="B28" t="s">
        <v>33</v>
      </c>
      <c r="C28">
        <v>123</v>
      </c>
      <c r="D28">
        <v>47</v>
      </c>
      <c r="E28">
        <v>128</v>
      </c>
      <c r="F28">
        <v>1.150469E-2</v>
      </c>
      <c r="G28">
        <v>0.63523056899999997</v>
      </c>
      <c r="H28">
        <f t="shared" si="1"/>
        <v>-0.65464775437824752</v>
      </c>
      <c r="I28">
        <f t="shared" si="0"/>
        <v>0.65464775437824752</v>
      </c>
    </row>
    <row r="29" spans="1:9" x14ac:dyDescent="0.2">
      <c r="A29" t="s">
        <v>32</v>
      </c>
      <c r="B29" t="s">
        <v>33</v>
      </c>
      <c r="C29">
        <v>123</v>
      </c>
      <c r="D29">
        <v>47</v>
      </c>
      <c r="E29">
        <v>128</v>
      </c>
      <c r="F29">
        <v>1</v>
      </c>
      <c r="G29">
        <v>1.150763644</v>
      </c>
      <c r="H29">
        <f t="shared" si="1"/>
        <v>0.20259154794041775</v>
      </c>
      <c r="I29">
        <f t="shared" si="0"/>
        <v>0.20259154794041775</v>
      </c>
    </row>
    <row r="30" spans="1:9" x14ac:dyDescent="0.2">
      <c r="A30" t="s">
        <v>32</v>
      </c>
      <c r="B30" t="s">
        <v>33</v>
      </c>
      <c r="C30">
        <v>5668</v>
      </c>
      <c r="D30">
        <v>30.2</v>
      </c>
      <c r="E30">
        <v>128</v>
      </c>
      <c r="F30">
        <v>1.150469E-2</v>
      </c>
      <c r="G30">
        <v>0.63523056899999997</v>
      </c>
      <c r="H30">
        <f t="shared" si="1"/>
        <v>-0.65464775437824752</v>
      </c>
      <c r="I30">
        <f t="shared" si="0"/>
        <v>0.65464775437824752</v>
      </c>
    </row>
    <row r="31" spans="1:9" x14ac:dyDescent="0.2">
      <c r="A31" t="s">
        <v>32</v>
      </c>
      <c r="B31" t="s">
        <v>33</v>
      </c>
      <c r="C31">
        <v>5668</v>
      </c>
      <c r="D31">
        <v>30.2</v>
      </c>
      <c r="E31">
        <v>128</v>
      </c>
      <c r="F31">
        <v>1</v>
      </c>
      <c r="G31">
        <v>1.150763644</v>
      </c>
      <c r="H31">
        <f t="shared" si="1"/>
        <v>0.20259154794041775</v>
      </c>
      <c r="I31">
        <f t="shared" si="0"/>
        <v>0.20259154794041775</v>
      </c>
    </row>
    <row r="32" spans="1:9" x14ac:dyDescent="0.2">
      <c r="A32" t="s">
        <v>32</v>
      </c>
      <c r="B32" t="s">
        <v>33</v>
      </c>
      <c r="C32">
        <v>6885</v>
      </c>
      <c r="D32">
        <v>26.07</v>
      </c>
      <c r="E32">
        <v>128</v>
      </c>
      <c r="F32">
        <v>1.150469E-2</v>
      </c>
      <c r="G32">
        <v>0.63523056899999997</v>
      </c>
      <c r="H32">
        <f t="shared" si="1"/>
        <v>-0.65464775437824752</v>
      </c>
      <c r="I32">
        <f t="shared" si="0"/>
        <v>0.65464775437824752</v>
      </c>
    </row>
    <row r="33" spans="1:9" x14ac:dyDescent="0.2">
      <c r="A33" t="s">
        <v>32</v>
      </c>
      <c r="B33" t="s">
        <v>33</v>
      </c>
      <c r="C33">
        <v>6885</v>
      </c>
      <c r="D33">
        <v>26.07</v>
      </c>
      <c r="E33">
        <v>128</v>
      </c>
      <c r="F33">
        <v>1</v>
      </c>
      <c r="G33">
        <v>1.150763644</v>
      </c>
      <c r="H33">
        <f t="shared" si="1"/>
        <v>0.20259154794041775</v>
      </c>
      <c r="I33">
        <f t="shared" si="0"/>
        <v>0.20259154794041775</v>
      </c>
    </row>
    <row r="34" spans="1:9" x14ac:dyDescent="0.2">
      <c r="A34" t="s">
        <v>34</v>
      </c>
      <c r="B34" t="s">
        <v>35</v>
      </c>
      <c r="C34">
        <v>1958</v>
      </c>
      <c r="D34">
        <v>37.26</v>
      </c>
      <c r="E34">
        <v>136</v>
      </c>
      <c r="F34">
        <v>1.4317231999999999E-2</v>
      </c>
      <c r="G34">
        <v>1.6450918779999999</v>
      </c>
      <c r="H34">
        <f t="shared" si="1"/>
        <v>0.71816816039419473</v>
      </c>
      <c r="I34">
        <f t="shared" si="0"/>
        <v>0.71816816039419473</v>
      </c>
    </row>
    <row r="35" spans="1:9" x14ac:dyDescent="0.2">
      <c r="A35" t="s">
        <v>34</v>
      </c>
      <c r="B35" t="s">
        <v>35</v>
      </c>
      <c r="C35">
        <v>2399</v>
      </c>
      <c r="D35">
        <v>36.299999999999997</v>
      </c>
      <c r="E35">
        <v>136</v>
      </c>
      <c r="F35">
        <v>1.4317231999999999E-2</v>
      </c>
      <c r="G35">
        <v>1.6450918779999999</v>
      </c>
      <c r="H35">
        <f t="shared" si="1"/>
        <v>0.71816816039419473</v>
      </c>
      <c r="I35">
        <f t="shared" si="0"/>
        <v>0.71816816039419473</v>
      </c>
    </row>
    <row r="36" spans="1:9" x14ac:dyDescent="0.2">
      <c r="A36" t="s">
        <v>36</v>
      </c>
      <c r="B36" t="s">
        <v>37</v>
      </c>
      <c r="C36">
        <v>4227</v>
      </c>
      <c r="D36">
        <v>33</v>
      </c>
      <c r="E36">
        <v>150</v>
      </c>
      <c r="F36">
        <v>2.1947049999999999E-2</v>
      </c>
      <c r="G36">
        <v>0.58285097100000005</v>
      </c>
      <c r="H36">
        <f t="shared" si="1"/>
        <v>-0.77880104659707139</v>
      </c>
      <c r="I36">
        <f t="shared" si="0"/>
        <v>0.77880104659707139</v>
      </c>
    </row>
    <row r="37" spans="1:9" x14ac:dyDescent="0.2">
      <c r="A37" t="s">
        <v>38</v>
      </c>
      <c r="B37" t="s">
        <v>39</v>
      </c>
      <c r="C37">
        <v>4602</v>
      </c>
      <c r="D37">
        <v>32.31</v>
      </c>
      <c r="E37">
        <v>153</v>
      </c>
      <c r="F37">
        <v>0.54398118900000003</v>
      </c>
      <c r="G37">
        <v>0.951411801</v>
      </c>
      <c r="H37">
        <f t="shared" si="1"/>
        <v>-7.1858174759804105E-2</v>
      </c>
      <c r="I37">
        <f t="shared" si="0"/>
        <v>7.1858174759804105E-2</v>
      </c>
    </row>
    <row r="38" spans="1:9" x14ac:dyDescent="0.2">
      <c r="A38" t="s">
        <v>38</v>
      </c>
      <c r="B38" t="s">
        <v>39</v>
      </c>
      <c r="C38">
        <v>4602</v>
      </c>
      <c r="D38">
        <v>32.31</v>
      </c>
      <c r="E38">
        <v>153</v>
      </c>
      <c r="F38">
        <v>2.2320721000000002E-2</v>
      </c>
      <c r="G38">
        <v>0.50203107499999999</v>
      </c>
      <c r="H38">
        <f t="shared" si="1"/>
        <v>-0.99415142720363237</v>
      </c>
      <c r="I38">
        <f t="shared" si="0"/>
        <v>0.99415142720363237</v>
      </c>
    </row>
    <row r="39" spans="1:9" x14ac:dyDescent="0.2">
      <c r="A39" t="s">
        <v>40</v>
      </c>
      <c r="B39" t="s">
        <v>41</v>
      </c>
      <c r="C39">
        <v>1726</v>
      </c>
      <c r="D39">
        <v>37.75</v>
      </c>
      <c r="E39">
        <v>156</v>
      </c>
      <c r="F39">
        <v>2.3358823000000001E-2</v>
      </c>
      <c r="G39">
        <v>0.13105402999999999</v>
      </c>
      <c r="H39">
        <f t="shared" si="1"/>
        <v>-2.9317663766913054</v>
      </c>
      <c r="I39">
        <f t="shared" si="0"/>
        <v>2.9317663766913054</v>
      </c>
    </row>
    <row r="40" spans="1:9" x14ac:dyDescent="0.2">
      <c r="A40" t="s">
        <v>40</v>
      </c>
      <c r="B40" t="s">
        <v>41</v>
      </c>
      <c r="C40">
        <v>2031</v>
      </c>
      <c r="D40">
        <v>37.11</v>
      </c>
      <c r="E40">
        <v>156</v>
      </c>
      <c r="F40">
        <v>2.3358823000000001E-2</v>
      </c>
      <c r="G40">
        <v>0.13105402999999999</v>
      </c>
      <c r="H40">
        <f t="shared" si="1"/>
        <v>-2.9317663766913054</v>
      </c>
      <c r="I40">
        <f t="shared" si="0"/>
        <v>2.9317663766913054</v>
      </c>
    </row>
    <row r="41" spans="1:9" x14ac:dyDescent="0.2">
      <c r="A41" t="s">
        <v>40</v>
      </c>
      <c r="B41" t="s">
        <v>41</v>
      </c>
      <c r="C41">
        <v>4724</v>
      </c>
      <c r="D41">
        <v>32.08</v>
      </c>
      <c r="E41">
        <v>156</v>
      </c>
      <c r="F41">
        <v>2.3358823000000001E-2</v>
      </c>
      <c r="G41">
        <v>0.13105402999999999</v>
      </c>
      <c r="H41">
        <f t="shared" si="1"/>
        <v>-2.9317663766913054</v>
      </c>
      <c r="I41">
        <f t="shared" si="0"/>
        <v>2.9317663766913054</v>
      </c>
    </row>
    <row r="42" spans="1:9" x14ac:dyDescent="0.2">
      <c r="A42" t="s">
        <v>40</v>
      </c>
      <c r="B42" t="s">
        <v>41</v>
      </c>
      <c r="C42">
        <v>6382</v>
      </c>
      <c r="D42">
        <v>28.28</v>
      </c>
      <c r="E42">
        <v>156</v>
      </c>
      <c r="F42">
        <v>2.3358823000000001E-2</v>
      </c>
      <c r="G42">
        <v>0.13105402999999999</v>
      </c>
      <c r="H42">
        <f t="shared" si="1"/>
        <v>-2.9317663766913054</v>
      </c>
      <c r="I42">
        <f t="shared" si="0"/>
        <v>2.9317663766913054</v>
      </c>
    </row>
    <row r="43" spans="1:9" x14ac:dyDescent="0.2">
      <c r="A43" t="s">
        <v>42</v>
      </c>
      <c r="B43" t="s">
        <v>43</v>
      </c>
      <c r="C43">
        <v>4568</v>
      </c>
      <c r="D43">
        <v>32.36</v>
      </c>
      <c r="E43">
        <v>157</v>
      </c>
      <c r="F43">
        <v>2.3410185E-2</v>
      </c>
      <c r="G43">
        <v>0.46332149700000003</v>
      </c>
      <c r="H43">
        <f t="shared" si="1"/>
        <v>-1.1099144733929223</v>
      </c>
      <c r="I43">
        <f t="shared" si="0"/>
        <v>1.1099144733929223</v>
      </c>
    </row>
    <row r="44" spans="1:9" x14ac:dyDescent="0.2">
      <c r="A44" t="s">
        <v>44</v>
      </c>
      <c r="B44" t="s">
        <v>45</v>
      </c>
      <c r="C44">
        <v>626</v>
      </c>
      <c r="D44">
        <v>42.08</v>
      </c>
      <c r="E44">
        <v>175</v>
      </c>
      <c r="F44">
        <v>2.7649442999999999E-2</v>
      </c>
      <c r="G44">
        <v>0.23578152399999999</v>
      </c>
      <c r="H44">
        <f t="shared" si="1"/>
        <v>-2.0844774227016174</v>
      </c>
      <c r="I44">
        <f t="shared" si="0"/>
        <v>2.0844774227016174</v>
      </c>
    </row>
    <row r="45" spans="1:9" x14ac:dyDescent="0.2">
      <c r="A45" t="s">
        <v>44</v>
      </c>
      <c r="B45" t="s">
        <v>45</v>
      </c>
      <c r="C45">
        <v>1619</v>
      </c>
      <c r="D45">
        <v>38.049999999999997</v>
      </c>
      <c r="E45">
        <v>175</v>
      </c>
      <c r="F45">
        <v>2.7649442999999999E-2</v>
      </c>
      <c r="G45">
        <v>0.23578152399999999</v>
      </c>
      <c r="H45">
        <f t="shared" si="1"/>
        <v>-2.0844774227016174</v>
      </c>
      <c r="I45">
        <f t="shared" si="0"/>
        <v>2.0844774227016174</v>
      </c>
    </row>
    <row r="46" spans="1:9" x14ac:dyDescent="0.2">
      <c r="A46" t="s">
        <v>44</v>
      </c>
      <c r="B46" t="s">
        <v>45</v>
      </c>
      <c r="C46">
        <v>6374</v>
      </c>
      <c r="D46">
        <v>28.3</v>
      </c>
      <c r="E46">
        <v>175</v>
      </c>
      <c r="F46">
        <v>2.7649442999999999E-2</v>
      </c>
      <c r="G46">
        <v>0.23578152399999999</v>
      </c>
      <c r="H46">
        <f t="shared" si="1"/>
        <v>-2.0844774227016174</v>
      </c>
      <c r="I46">
        <f t="shared" si="0"/>
        <v>2.0844774227016174</v>
      </c>
    </row>
    <row r="47" spans="1:9" x14ac:dyDescent="0.2">
      <c r="A47" t="s">
        <v>46</v>
      </c>
      <c r="B47" t="s">
        <v>47</v>
      </c>
      <c r="C47">
        <v>7360</v>
      </c>
      <c r="D47">
        <v>19.29</v>
      </c>
      <c r="E47">
        <v>189</v>
      </c>
      <c r="F47">
        <v>3.1832054999999998E-2</v>
      </c>
      <c r="G47">
        <v>0.44853122600000001</v>
      </c>
      <c r="H47">
        <f t="shared" si="1"/>
        <v>-1.1567196682106713</v>
      </c>
      <c r="I47">
        <f t="shared" si="0"/>
        <v>1.1567196682106713</v>
      </c>
    </row>
    <row r="48" spans="1:9" x14ac:dyDescent="0.2">
      <c r="A48" t="s">
        <v>48</v>
      </c>
      <c r="B48" t="s">
        <v>49</v>
      </c>
      <c r="C48">
        <v>3474</v>
      </c>
      <c r="D48">
        <v>34.31</v>
      </c>
      <c r="E48">
        <v>193</v>
      </c>
      <c r="F48">
        <v>3.4266540999999998E-2</v>
      </c>
      <c r="G48">
        <v>2.763553559</v>
      </c>
      <c r="H48">
        <f t="shared" si="1"/>
        <v>1.4665245729482859</v>
      </c>
      <c r="I48">
        <f t="shared" si="0"/>
        <v>1.4665245729482859</v>
      </c>
    </row>
    <row r="49" spans="1:9" x14ac:dyDescent="0.2">
      <c r="A49" t="s">
        <v>50</v>
      </c>
      <c r="B49" t="s">
        <v>51</v>
      </c>
      <c r="C49">
        <v>2844</v>
      </c>
      <c r="D49">
        <v>35.46</v>
      </c>
      <c r="E49">
        <v>199</v>
      </c>
      <c r="F49">
        <v>3.8949737999999998E-2</v>
      </c>
      <c r="G49">
        <v>0.62487832300000001</v>
      </c>
      <c r="H49">
        <f t="shared" si="1"/>
        <v>-0.67835280094355888</v>
      </c>
      <c r="I49">
        <f t="shared" si="0"/>
        <v>0.67835280094355888</v>
      </c>
    </row>
    <row r="50" spans="1:9" x14ac:dyDescent="0.2">
      <c r="A50" t="s">
        <v>52</v>
      </c>
      <c r="B50" t="s">
        <v>53</v>
      </c>
      <c r="C50">
        <v>1169</v>
      </c>
      <c r="D50">
        <v>39.42</v>
      </c>
      <c r="E50">
        <v>209</v>
      </c>
      <c r="F50">
        <v>4.2454165000000002E-2</v>
      </c>
      <c r="G50">
        <v>2.4167338869999999</v>
      </c>
      <c r="H50">
        <f t="shared" si="1"/>
        <v>1.2730586228586211</v>
      </c>
      <c r="I50">
        <f t="shared" si="0"/>
        <v>1.2730586228586211</v>
      </c>
    </row>
    <row r="51" spans="1:9" x14ac:dyDescent="0.2">
      <c r="A51" t="s">
        <v>52</v>
      </c>
      <c r="B51" t="s">
        <v>53</v>
      </c>
      <c r="C51">
        <v>5433</v>
      </c>
      <c r="D51">
        <v>30.66</v>
      </c>
      <c r="E51">
        <v>209</v>
      </c>
      <c r="F51">
        <v>4.2454165000000002E-2</v>
      </c>
      <c r="G51">
        <v>2.4167338869999999</v>
      </c>
      <c r="H51">
        <f t="shared" si="1"/>
        <v>1.2730586228586211</v>
      </c>
      <c r="I51">
        <f t="shared" si="0"/>
        <v>1.2730586228586211</v>
      </c>
    </row>
    <row r="52" spans="1:9" x14ac:dyDescent="0.2">
      <c r="A52" t="s">
        <v>54</v>
      </c>
      <c r="B52" t="s">
        <v>55</v>
      </c>
      <c r="C52">
        <v>4263</v>
      </c>
      <c r="D52">
        <v>32.94</v>
      </c>
      <c r="E52">
        <v>219</v>
      </c>
      <c r="F52">
        <v>4.5890426999999998E-2</v>
      </c>
      <c r="G52">
        <v>0.63860045399999998</v>
      </c>
      <c r="H52">
        <f t="shared" si="1"/>
        <v>-0.64701451632430462</v>
      </c>
      <c r="I52">
        <f t="shared" si="0"/>
        <v>0.64701451632430462</v>
      </c>
    </row>
    <row r="53" spans="1:9" x14ac:dyDescent="0.2">
      <c r="A53" t="s">
        <v>56</v>
      </c>
      <c r="B53" t="s">
        <v>57</v>
      </c>
      <c r="C53">
        <v>2660</v>
      </c>
      <c r="D53">
        <v>35.799999999999997</v>
      </c>
      <c r="E53">
        <v>221</v>
      </c>
      <c r="F53">
        <v>4.6570703999999997E-2</v>
      </c>
      <c r="G53">
        <v>16.010691600000001</v>
      </c>
      <c r="H53">
        <f t="shared" si="1"/>
        <v>4.0009637229376667</v>
      </c>
      <c r="I53">
        <f t="shared" si="0"/>
        <v>4.0009637229376667</v>
      </c>
    </row>
    <row r="54" spans="1:9" x14ac:dyDescent="0.2">
      <c r="A54" t="s">
        <v>58</v>
      </c>
      <c r="B54" t="s">
        <v>59</v>
      </c>
      <c r="C54">
        <v>4370</v>
      </c>
      <c r="D54">
        <v>32.729999999999997</v>
      </c>
      <c r="E54">
        <v>228</v>
      </c>
      <c r="F54">
        <v>4.8561670000000001E-2</v>
      </c>
      <c r="G54">
        <v>0.30767026800000002</v>
      </c>
      <c r="H54">
        <f t="shared" si="1"/>
        <v>-1.7005430606453802</v>
      </c>
      <c r="I54">
        <f t="shared" si="0"/>
        <v>1.7005430606453802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32E-4710-8E4D-9A12-65D742466E1E}">
  <dimension ref="A1:K27"/>
  <sheetViews>
    <sheetView tabSelected="1" topLeftCell="C1" workbookViewId="0">
      <selection activeCell="Q32" sqref="Q32"/>
    </sheetView>
  </sheetViews>
  <sheetFormatPr baseColWidth="10" defaultRowHeight="16" x14ac:dyDescent="0.2"/>
  <cols>
    <col min="1" max="1" width="11" bestFit="1" customWidth="1"/>
    <col min="2" max="2" width="44" bestFit="1" customWidth="1"/>
    <col min="3" max="3" width="12" bestFit="1" customWidth="1"/>
    <col min="4" max="4" width="14" bestFit="1" customWidth="1"/>
    <col min="5" max="5" width="10" bestFit="1" customWidth="1"/>
    <col min="6" max="6" width="23" bestFit="1" customWidth="1"/>
    <col min="7" max="7" width="12.1640625" bestFit="1" customWidth="1"/>
    <col min="8" max="8" width="15.83203125" customWidth="1"/>
    <col min="9" max="9" width="19.5" customWidth="1"/>
    <col min="10" max="10" width="1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62</v>
      </c>
    </row>
    <row r="2" spans="1:11" x14ac:dyDescent="0.2">
      <c r="A2" t="s">
        <v>7</v>
      </c>
      <c r="B2" t="s">
        <v>8</v>
      </c>
      <c r="C2">
        <v>2302</v>
      </c>
      <c r="D2">
        <v>36.520000000000003</v>
      </c>
      <c r="E2">
        <v>1</v>
      </c>
      <c r="F2" s="1">
        <v>1.64E-134</v>
      </c>
      <c r="G2">
        <v>29459.574140000001</v>
      </c>
      <c r="H2">
        <f>LOG(G2, 2)</f>
        <v>14.846448954846812</v>
      </c>
      <c r="I2">
        <f>ABS(H2)</f>
        <v>14.846448954846812</v>
      </c>
      <c r="J2">
        <f>CORREL(D2:D27, I2:I27)</f>
        <v>1.4706127093556575E-2</v>
      </c>
      <c r="K2" s="2"/>
    </row>
    <row r="3" spans="1:11" x14ac:dyDescent="0.2">
      <c r="A3" t="s">
        <v>9</v>
      </c>
      <c r="B3" t="s">
        <v>10</v>
      </c>
      <c r="C3">
        <v>6955</v>
      </c>
      <c r="D3">
        <v>25.57</v>
      </c>
      <c r="E3">
        <v>30</v>
      </c>
      <c r="F3" s="1">
        <v>1.38E-14</v>
      </c>
      <c r="G3">
        <v>2.7968668779999999</v>
      </c>
      <c r="H3">
        <f>LOG(G3, 2)</f>
        <v>1.4838115877362523</v>
      </c>
      <c r="I3">
        <f t="shared" ref="I3:I27" si="0">ABS(H3)</f>
        <v>1.4838115877362523</v>
      </c>
    </row>
    <row r="4" spans="1:11" x14ac:dyDescent="0.2">
      <c r="A4" t="s">
        <v>11</v>
      </c>
      <c r="B4" t="s">
        <v>12</v>
      </c>
      <c r="C4">
        <v>5472</v>
      </c>
      <c r="D4">
        <v>30.59</v>
      </c>
      <c r="E4">
        <v>41</v>
      </c>
      <c r="F4" s="1">
        <v>5.99E-8</v>
      </c>
      <c r="G4">
        <v>3.533973E-2</v>
      </c>
      <c r="H4">
        <f t="shared" ref="H4:H27" si="1">LOG(G4, 2)</f>
        <v>-4.8225651722153886</v>
      </c>
      <c r="I4">
        <f t="shared" si="0"/>
        <v>4.8225651722153886</v>
      </c>
    </row>
    <row r="5" spans="1:11" x14ac:dyDescent="0.2">
      <c r="A5" t="s">
        <v>13</v>
      </c>
      <c r="B5" t="s">
        <v>14</v>
      </c>
      <c r="C5">
        <v>2800</v>
      </c>
      <c r="D5">
        <v>35.549999999999997</v>
      </c>
      <c r="E5">
        <v>44</v>
      </c>
      <c r="F5" s="1">
        <v>1.8699999999999999E-7</v>
      </c>
      <c r="G5">
        <v>9.6902259999999997E-3</v>
      </c>
      <c r="H5">
        <f t="shared" si="1"/>
        <v>-6.6892539714183172</v>
      </c>
      <c r="I5">
        <f t="shared" si="0"/>
        <v>6.6892539714183172</v>
      </c>
    </row>
    <row r="6" spans="1:11" x14ac:dyDescent="0.2">
      <c r="A6" t="s">
        <v>15</v>
      </c>
      <c r="B6" t="s">
        <v>16</v>
      </c>
      <c r="C6">
        <v>1252</v>
      </c>
      <c r="D6">
        <v>39.14</v>
      </c>
      <c r="E6">
        <v>48</v>
      </c>
      <c r="F6" s="1">
        <v>3.9899999999999999E-6</v>
      </c>
      <c r="G6">
        <v>3.868251651</v>
      </c>
      <c r="H6">
        <f t="shared" si="1"/>
        <v>1.95168165309813</v>
      </c>
      <c r="I6">
        <f t="shared" si="0"/>
        <v>1.95168165309813</v>
      </c>
    </row>
    <row r="7" spans="1:11" x14ac:dyDescent="0.2">
      <c r="A7" t="s">
        <v>17</v>
      </c>
      <c r="B7" t="s">
        <v>18</v>
      </c>
      <c r="C7">
        <v>4084</v>
      </c>
      <c r="D7">
        <v>33.25</v>
      </c>
      <c r="E7">
        <v>52</v>
      </c>
      <c r="F7" s="1">
        <v>1.3699999999999999E-5</v>
      </c>
      <c r="G7">
        <v>3.4816378000000002E-2</v>
      </c>
      <c r="H7">
        <f t="shared" si="1"/>
        <v>-4.8440900647074203</v>
      </c>
      <c r="I7">
        <f t="shared" si="0"/>
        <v>4.8440900647074203</v>
      </c>
    </row>
    <row r="8" spans="1:11" x14ac:dyDescent="0.2">
      <c r="A8" t="s">
        <v>19</v>
      </c>
      <c r="B8" t="s">
        <v>20</v>
      </c>
      <c r="C8">
        <v>2235</v>
      </c>
      <c r="D8">
        <v>36.64</v>
      </c>
      <c r="E8">
        <v>58</v>
      </c>
      <c r="F8" s="1">
        <v>4.8099999999999997E-5</v>
      </c>
      <c r="G8">
        <v>1.578423948</v>
      </c>
      <c r="H8">
        <f t="shared" si="1"/>
        <v>0.65848475004812257</v>
      </c>
      <c r="I8">
        <f t="shared" si="0"/>
        <v>0.65848475004812257</v>
      </c>
    </row>
    <row r="9" spans="1:11" x14ac:dyDescent="0.2">
      <c r="A9" t="s">
        <v>21</v>
      </c>
      <c r="B9" t="s">
        <v>22</v>
      </c>
      <c r="C9">
        <v>1683</v>
      </c>
      <c r="D9">
        <v>37.9</v>
      </c>
      <c r="E9">
        <v>60</v>
      </c>
      <c r="F9" s="1">
        <v>5.8100000000000003E-5</v>
      </c>
      <c r="G9">
        <v>0</v>
      </c>
    </row>
    <row r="10" spans="1:11" x14ac:dyDescent="0.2">
      <c r="A10" t="s">
        <v>23</v>
      </c>
      <c r="B10" t="s">
        <v>24</v>
      </c>
      <c r="C10">
        <v>3464</v>
      </c>
      <c r="D10">
        <v>34.33</v>
      </c>
      <c r="E10">
        <v>74</v>
      </c>
      <c r="F10">
        <v>9.6283899999999995E-4</v>
      </c>
      <c r="G10">
        <v>2.8119622E-2</v>
      </c>
      <c r="H10">
        <f t="shared" si="1"/>
        <v>-5.1522789887636655</v>
      </c>
      <c r="I10">
        <f t="shared" si="0"/>
        <v>5.1522789887636655</v>
      </c>
    </row>
    <row r="11" spans="1:11" x14ac:dyDescent="0.2">
      <c r="A11" t="s">
        <v>26</v>
      </c>
      <c r="B11" t="s">
        <v>27</v>
      </c>
      <c r="C11">
        <v>3622</v>
      </c>
      <c r="D11">
        <v>34.04</v>
      </c>
      <c r="E11">
        <v>75</v>
      </c>
      <c r="F11">
        <v>1.1226789999999999E-3</v>
      </c>
      <c r="G11">
        <v>8.2814747999999994E-2</v>
      </c>
      <c r="H11">
        <f t="shared" si="1"/>
        <v>-3.5939684779460976</v>
      </c>
      <c r="I11">
        <f t="shared" si="0"/>
        <v>3.5939684779460976</v>
      </c>
    </row>
    <row r="12" spans="1:11" x14ac:dyDescent="0.2">
      <c r="A12" t="s">
        <v>28</v>
      </c>
      <c r="B12" t="s">
        <v>29</v>
      </c>
      <c r="C12">
        <v>4105</v>
      </c>
      <c r="D12">
        <v>33.21</v>
      </c>
      <c r="E12">
        <v>78</v>
      </c>
      <c r="F12">
        <v>1.459126E-3</v>
      </c>
      <c r="G12">
        <v>4.6039532210000003</v>
      </c>
      <c r="H12">
        <f t="shared" si="1"/>
        <v>2.2028731748745365</v>
      </c>
      <c r="I12">
        <f t="shared" si="0"/>
        <v>2.2028731748745365</v>
      </c>
    </row>
    <row r="13" spans="1:11" x14ac:dyDescent="0.2">
      <c r="A13" t="s">
        <v>30</v>
      </c>
      <c r="B13" t="s">
        <v>31</v>
      </c>
      <c r="C13">
        <v>1318</v>
      </c>
      <c r="D13">
        <v>38.909999999999997</v>
      </c>
      <c r="E13">
        <v>123</v>
      </c>
      <c r="F13">
        <v>0.63154661300000003</v>
      </c>
      <c r="G13">
        <v>1.038859057</v>
      </c>
      <c r="H13">
        <f t="shared" si="1"/>
        <v>5.4999935705032608E-2</v>
      </c>
      <c r="I13">
        <f t="shared" si="0"/>
        <v>5.4999935705032608E-2</v>
      </c>
    </row>
    <row r="14" spans="1:11" x14ac:dyDescent="0.2">
      <c r="A14" t="s">
        <v>32</v>
      </c>
      <c r="B14" t="s">
        <v>33</v>
      </c>
      <c r="C14">
        <v>123</v>
      </c>
      <c r="D14">
        <v>47</v>
      </c>
      <c r="E14">
        <v>128</v>
      </c>
      <c r="F14">
        <v>1.150469E-2</v>
      </c>
      <c r="G14">
        <v>0.63523056899999997</v>
      </c>
      <c r="H14">
        <f t="shared" si="1"/>
        <v>-0.65464775437824752</v>
      </c>
      <c r="I14">
        <f t="shared" si="0"/>
        <v>0.65464775437824752</v>
      </c>
    </row>
    <row r="15" spans="1:11" x14ac:dyDescent="0.2">
      <c r="A15" t="s">
        <v>34</v>
      </c>
      <c r="B15" t="s">
        <v>35</v>
      </c>
      <c r="C15">
        <v>1958</v>
      </c>
      <c r="D15">
        <v>37.26</v>
      </c>
      <c r="E15">
        <v>136</v>
      </c>
      <c r="F15">
        <v>1.4317231999999999E-2</v>
      </c>
      <c r="G15">
        <v>1.6450918779999999</v>
      </c>
      <c r="H15">
        <f t="shared" si="1"/>
        <v>0.71816816039419473</v>
      </c>
      <c r="I15">
        <f t="shared" si="0"/>
        <v>0.71816816039419473</v>
      </c>
    </row>
    <row r="16" spans="1:11" x14ac:dyDescent="0.2">
      <c r="A16" t="s">
        <v>36</v>
      </c>
      <c r="B16" t="s">
        <v>37</v>
      </c>
      <c r="C16">
        <v>4227</v>
      </c>
      <c r="D16">
        <v>33</v>
      </c>
      <c r="E16">
        <v>150</v>
      </c>
      <c r="F16">
        <v>2.1947049999999999E-2</v>
      </c>
      <c r="G16">
        <v>0.58285097100000005</v>
      </c>
      <c r="H16">
        <f t="shared" si="1"/>
        <v>-0.77880104659707139</v>
      </c>
      <c r="I16">
        <f t="shared" si="0"/>
        <v>0.77880104659707139</v>
      </c>
    </row>
    <row r="17" spans="1:9" x14ac:dyDescent="0.2">
      <c r="A17" t="s">
        <v>38</v>
      </c>
      <c r="B17" t="s">
        <v>39</v>
      </c>
      <c r="C17">
        <v>4602</v>
      </c>
      <c r="D17">
        <v>32.31</v>
      </c>
      <c r="E17">
        <v>153</v>
      </c>
      <c r="F17">
        <v>2.2320721000000002E-2</v>
      </c>
      <c r="G17">
        <v>0.50203107499999999</v>
      </c>
      <c r="H17">
        <f t="shared" si="1"/>
        <v>-0.99415142720363237</v>
      </c>
      <c r="I17">
        <f t="shared" si="0"/>
        <v>0.99415142720363237</v>
      </c>
    </row>
    <row r="18" spans="1:9" x14ac:dyDescent="0.2">
      <c r="A18" t="s">
        <v>40</v>
      </c>
      <c r="B18" t="s">
        <v>41</v>
      </c>
      <c r="C18">
        <v>1726</v>
      </c>
      <c r="D18">
        <v>37.75</v>
      </c>
      <c r="E18">
        <v>156</v>
      </c>
      <c r="F18">
        <v>2.3358823000000001E-2</v>
      </c>
      <c r="G18">
        <v>0.13105402999999999</v>
      </c>
      <c r="H18">
        <f t="shared" si="1"/>
        <v>-2.9317663766913054</v>
      </c>
      <c r="I18">
        <f t="shared" si="0"/>
        <v>2.9317663766913054</v>
      </c>
    </row>
    <row r="19" spans="1:9" x14ac:dyDescent="0.2">
      <c r="A19" t="s">
        <v>42</v>
      </c>
      <c r="B19" t="s">
        <v>43</v>
      </c>
      <c r="C19">
        <v>4568</v>
      </c>
      <c r="D19">
        <v>32.36</v>
      </c>
      <c r="E19">
        <v>157</v>
      </c>
      <c r="F19">
        <v>2.3410185E-2</v>
      </c>
      <c r="G19">
        <v>0.46332149700000003</v>
      </c>
      <c r="H19">
        <f t="shared" si="1"/>
        <v>-1.1099144733929223</v>
      </c>
      <c r="I19">
        <f t="shared" si="0"/>
        <v>1.1099144733929223</v>
      </c>
    </row>
    <row r="20" spans="1:9" x14ac:dyDescent="0.2">
      <c r="A20" t="s">
        <v>44</v>
      </c>
      <c r="B20" t="s">
        <v>45</v>
      </c>
      <c r="C20">
        <v>626</v>
      </c>
      <c r="D20">
        <v>42.08</v>
      </c>
      <c r="E20">
        <v>175</v>
      </c>
      <c r="F20">
        <v>2.7649442999999999E-2</v>
      </c>
      <c r="G20">
        <v>0.23578152399999999</v>
      </c>
      <c r="H20">
        <f t="shared" si="1"/>
        <v>-2.0844774227016174</v>
      </c>
      <c r="I20">
        <f t="shared" si="0"/>
        <v>2.0844774227016174</v>
      </c>
    </row>
    <row r="21" spans="1:9" x14ac:dyDescent="0.2">
      <c r="A21" t="s">
        <v>46</v>
      </c>
      <c r="B21" t="s">
        <v>47</v>
      </c>
      <c r="C21">
        <v>7360</v>
      </c>
      <c r="D21">
        <v>19.29</v>
      </c>
      <c r="E21">
        <v>189</v>
      </c>
      <c r="F21">
        <v>3.1832054999999998E-2</v>
      </c>
      <c r="G21">
        <v>0.44853122600000001</v>
      </c>
      <c r="H21">
        <f t="shared" si="1"/>
        <v>-1.1567196682106713</v>
      </c>
      <c r="I21">
        <f t="shared" si="0"/>
        <v>1.1567196682106713</v>
      </c>
    </row>
    <row r="22" spans="1:9" x14ac:dyDescent="0.2">
      <c r="A22" t="s">
        <v>48</v>
      </c>
      <c r="B22" t="s">
        <v>49</v>
      </c>
      <c r="C22">
        <v>3474</v>
      </c>
      <c r="D22">
        <v>34.31</v>
      </c>
      <c r="E22">
        <v>193</v>
      </c>
      <c r="F22">
        <v>3.4266540999999998E-2</v>
      </c>
      <c r="G22">
        <v>2.763553559</v>
      </c>
      <c r="H22">
        <f t="shared" si="1"/>
        <v>1.4665245729482859</v>
      </c>
      <c r="I22">
        <f t="shared" si="0"/>
        <v>1.4665245729482859</v>
      </c>
    </row>
    <row r="23" spans="1:9" x14ac:dyDescent="0.2">
      <c r="A23" t="s">
        <v>50</v>
      </c>
      <c r="B23" t="s">
        <v>51</v>
      </c>
      <c r="C23">
        <v>2844</v>
      </c>
      <c r="D23">
        <v>35.46</v>
      </c>
      <c r="E23">
        <v>199</v>
      </c>
      <c r="F23">
        <v>3.8949737999999998E-2</v>
      </c>
      <c r="G23">
        <v>0.62487832300000001</v>
      </c>
      <c r="H23">
        <f t="shared" si="1"/>
        <v>-0.67835280094355888</v>
      </c>
      <c r="I23">
        <f t="shared" si="0"/>
        <v>0.67835280094355888</v>
      </c>
    </row>
    <row r="24" spans="1:9" x14ac:dyDescent="0.2">
      <c r="A24" t="s">
        <v>52</v>
      </c>
      <c r="B24" t="s">
        <v>53</v>
      </c>
      <c r="C24">
        <v>1169</v>
      </c>
      <c r="D24">
        <v>39.42</v>
      </c>
      <c r="E24">
        <v>209</v>
      </c>
      <c r="F24">
        <v>4.2454165000000002E-2</v>
      </c>
      <c r="G24">
        <v>2.4167338869999999</v>
      </c>
      <c r="H24">
        <f t="shared" si="1"/>
        <v>1.2730586228586211</v>
      </c>
      <c r="I24">
        <f t="shared" si="0"/>
        <v>1.2730586228586211</v>
      </c>
    </row>
    <row r="25" spans="1:9" x14ac:dyDescent="0.2">
      <c r="A25" t="s">
        <v>54</v>
      </c>
      <c r="B25" t="s">
        <v>55</v>
      </c>
      <c r="C25">
        <v>4263</v>
      </c>
      <c r="D25">
        <v>32.94</v>
      </c>
      <c r="E25">
        <v>219</v>
      </c>
      <c r="F25">
        <v>4.5890426999999998E-2</v>
      </c>
      <c r="G25">
        <v>0.63860045399999998</v>
      </c>
      <c r="H25">
        <f t="shared" si="1"/>
        <v>-0.64701451632430462</v>
      </c>
      <c r="I25">
        <f t="shared" si="0"/>
        <v>0.64701451632430462</v>
      </c>
    </row>
    <row r="26" spans="1:9" x14ac:dyDescent="0.2">
      <c r="A26" t="s">
        <v>56</v>
      </c>
      <c r="B26" t="s">
        <v>57</v>
      </c>
      <c r="C26">
        <v>2660</v>
      </c>
      <c r="D26">
        <v>35.799999999999997</v>
      </c>
      <c r="E26">
        <v>221</v>
      </c>
      <c r="F26">
        <v>4.6570703999999997E-2</v>
      </c>
      <c r="G26">
        <v>16.010691600000001</v>
      </c>
      <c r="H26">
        <f t="shared" si="1"/>
        <v>4.0009637229376667</v>
      </c>
      <c r="I26">
        <f t="shared" si="0"/>
        <v>4.0009637229376667</v>
      </c>
    </row>
    <row r="27" spans="1:9" x14ac:dyDescent="0.2">
      <c r="A27" t="s">
        <v>58</v>
      </c>
      <c r="B27" t="s">
        <v>59</v>
      </c>
      <c r="C27">
        <v>4370</v>
      </c>
      <c r="D27">
        <v>32.729999999999997</v>
      </c>
      <c r="E27">
        <v>228</v>
      </c>
      <c r="F27">
        <v>4.8561670000000001E-2</v>
      </c>
      <c r="G27">
        <v>0.30767026800000002</v>
      </c>
      <c r="H27">
        <f t="shared" si="1"/>
        <v>-1.7005430606453802</v>
      </c>
      <c r="I27">
        <f t="shared" si="0"/>
        <v>1.7005430606453802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correlation_filtered</vt:lpstr>
      <vt:lpstr>correlation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Kurada</dc:creator>
  <cp:lastModifiedBy>Sruthi Kurada</cp:lastModifiedBy>
  <dcterms:created xsi:type="dcterms:W3CDTF">2021-07-05T16:02:31Z</dcterms:created>
  <dcterms:modified xsi:type="dcterms:W3CDTF">2021-07-22T18:04:37Z</dcterms:modified>
</cp:coreProperties>
</file>