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https://ncellaxiata-my.sharepoint.com/personal/amul_joshi_ncell_axiata_com/Documents/Documents/Ex_Files_Learning_Python_Upd/Exercise Files/MyCodes/"/>
    </mc:Choice>
  </mc:AlternateContent>
  <xr:revisionPtr revIDLastSave="11" documentId="11_15BD3C744DBF141DF09B1E940F2F97ADD85FBC06" xr6:coauthVersionLast="47" xr6:coauthVersionMax="47" xr10:uidLastSave="{D9E19F54-C0DC-4A07-9759-816B6DEFDE27}"/>
  <bookViews>
    <workbookView xWindow="-120" yWindow="480" windowWidth="29040" windowHeight="17640" activeTab="4" xr2:uid="{00000000-000D-0000-FFFF-FFFF00000000}"/>
  </bookViews>
  <sheets>
    <sheet name="GoogleCACHE" sheetId="1" r:id="rId1"/>
    <sheet name="From MML" sheetId="2" r:id="rId2"/>
    <sheet name="RawDetails" sheetId="3" r:id="rId3"/>
    <sheet name="Cleanlist" sheetId="4" r:id="rId4"/>
    <sheet name="GenerateScript" sheetId="5" r:id="rId5"/>
    <sheet name="Rollback" sheetId="6" r:id="rId6"/>
  </sheets>
  <definedNames>
    <definedName name="_xlnm._FilterDatabase" localSheetId="3">Cleanlist!$A$1:$B$124</definedName>
    <definedName name="_xlnm._FilterDatabase" localSheetId="1">'From MML'!$A$1:$W$694</definedName>
    <definedName name="_xlnm._FilterDatabase" localSheetId="4">GenerateScript!$A$1:$I$478</definedName>
    <definedName name="_xlnm._FilterDatabase" localSheetId="2">RawDetails!$A$1:$H$466</definedName>
    <definedName name="_xlnm._FilterDatabase" localSheetId="5">Rollback!$A$1:$I$2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5" i="5" l="1"/>
  <c r="H62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I311" i="5" s="1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I439" i="5" s="1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I653" i="5"/>
  <c r="G6" i="6"/>
  <c r="F6" i="6"/>
  <c r="E6" i="6"/>
  <c r="D6" i="6"/>
  <c r="G5" i="6"/>
  <c r="F5" i="6"/>
  <c r="E5" i="6"/>
  <c r="D5" i="6"/>
  <c r="H5" i="6" s="1"/>
  <c r="I5" i="6" s="1"/>
  <c r="I4" i="6"/>
  <c r="G4" i="6"/>
  <c r="F4" i="6"/>
  <c r="E4" i="6"/>
  <c r="D4" i="6"/>
  <c r="H4" i="6" s="1"/>
  <c r="G3" i="6"/>
  <c r="H3" i="6" s="1"/>
  <c r="I3" i="6" s="1"/>
  <c r="F3" i="6"/>
  <c r="E3" i="6"/>
  <c r="D3" i="6"/>
  <c r="G2" i="6"/>
  <c r="F2" i="6"/>
  <c r="E2" i="6"/>
  <c r="H2" i="6" s="1"/>
  <c r="I2" i="6" s="1"/>
  <c r="D2" i="6"/>
  <c r="G701" i="5"/>
  <c r="C701" i="5"/>
  <c r="D701" i="5" s="1"/>
  <c r="G700" i="5"/>
  <c r="C700" i="5" s="1"/>
  <c r="D700" i="5" s="1"/>
  <c r="G699" i="5"/>
  <c r="C699" i="5" s="1"/>
  <c r="D699" i="5" s="1"/>
  <c r="G698" i="5"/>
  <c r="D698" i="5"/>
  <c r="G697" i="5"/>
  <c r="D697" i="5"/>
  <c r="E697" i="5" s="1"/>
  <c r="G696" i="5"/>
  <c r="D696" i="5"/>
  <c r="F696" i="5" s="1"/>
  <c r="G695" i="5"/>
  <c r="D695" i="5"/>
  <c r="G694" i="5"/>
  <c r="C694" i="5" s="1"/>
  <c r="D694" i="5" s="1"/>
  <c r="G693" i="5"/>
  <c r="C693" i="5" s="1"/>
  <c r="D693" i="5" s="1"/>
  <c r="G692" i="5"/>
  <c r="C692" i="5" s="1"/>
  <c r="D692" i="5" s="1"/>
  <c r="E692" i="5" s="1"/>
  <c r="G691" i="5"/>
  <c r="C691" i="5" s="1"/>
  <c r="D691" i="5" s="1"/>
  <c r="G690" i="5"/>
  <c r="C690" i="5" s="1"/>
  <c r="D690" i="5" s="1"/>
  <c r="G689" i="5"/>
  <c r="C689" i="5" s="1"/>
  <c r="D689" i="5" s="1"/>
  <c r="G688" i="5"/>
  <c r="C688" i="5"/>
  <c r="D688" i="5" s="1"/>
  <c r="G687" i="5"/>
  <c r="C687" i="5" s="1"/>
  <c r="D687" i="5" s="1"/>
  <c r="G686" i="5"/>
  <c r="C686" i="5" s="1"/>
  <c r="D686" i="5" s="1"/>
  <c r="G685" i="5"/>
  <c r="C685" i="5" s="1"/>
  <c r="D685" i="5" s="1"/>
  <c r="G684" i="5"/>
  <c r="C684" i="5" s="1"/>
  <c r="D684" i="5" s="1"/>
  <c r="E684" i="5" s="1"/>
  <c r="G683" i="5"/>
  <c r="C683" i="5" s="1"/>
  <c r="D683" i="5" s="1"/>
  <c r="F683" i="5" s="1"/>
  <c r="G682" i="5"/>
  <c r="C682" i="5" s="1"/>
  <c r="D682" i="5" s="1"/>
  <c r="G681" i="5"/>
  <c r="C681" i="5" s="1"/>
  <c r="D681" i="5" s="1"/>
  <c r="G680" i="5"/>
  <c r="C680" i="5"/>
  <c r="D680" i="5" s="1"/>
  <c r="G679" i="5"/>
  <c r="C679" i="5" s="1"/>
  <c r="D679" i="5" s="1"/>
  <c r="G678" i="5"/>
  <c r="C678" i="5"/>
  <c r="D678" i="5" s="1"/>
  <c r="G677" i="5"/>
  <c r="C677" i="5" s="1"/>
  <c r="D677" i="5" s="1"/>
  <c r="G676" i="5"/>
  <c r="C676" i="5" s="1"/>
  <c r="D676" i="5" s="1"/>
  <c r="E676" i="5" s="1"/>
  <c r="G675" i="5"/>
  <c r="C675" i="5" s="1"/>
  <c r="D675" i="5" s="1"/>
  <c r="E675" i="5" s="1"/>
  <c r="F675" i="5"/>
  <c r="G674" i="5"/>
  <c r="C674" i="5" s="1"/>
  <c r="D674" i="5" s="1"/>
  <c r="G673" i="5"/>
  <c r="C673" i="5"/>
  <c r="D673" i="5" s="1"/>
  <c r="F673" i="5" s="1"/>
  <c r="G672" i="5"/>
  <c r="C672" i="5" s="1"/>
  <c r="D672" i="5" s="1"/>
  <c r="G671" i="5"/>
  <c r="C671" i="5" s="1"/>
  <c r="D671" i="5" s="1"/>
  <c r="G670" i="5"/>
  <c r="C670" i="5" s="1"/>
  <c r="D670" i="5" s="1"/>
  <c r="G669" i="5"/>
  <c r="C669" i="5" s="1"/>
  <c r="D669" i="5" s="1"/>
  <c r="G668" i="5"/>
  <c r="C668" i="5" s="1"/>
  <c r="D668" i="5" s="1"/>
  <c r="E668" i="5" s="1"/>
  <c r="G667" i="5"/>
  <c r="C667" i="5" s="1"/>
  <c r="D667" i="5" s="1"/>
  <c r="G666" i="5"/>
  <c r="C666" i="5" s="1"/>
  <c r="D666" i="5" s="1"/>
  <c r="G665" i="5"/>
  <c r="C665" i="5" s="1"/>
  <c r="D665" i="5" s="1"/>
  <c r="G664" i="5"/>
  <c r="C664" i="5" s="1"/>
  <c r="D664" i="5" s="1"/>
  <c r="G663" i="5"/>
  <c r="C663" i="5" s="1"/>
  <c r="D663" i="5" s="1"/>
  <c r="G662" i="5"/>
  <c r="C662" i="5" s="1"/>
  <c r="D662" i="5" s="1"/>
  <c r="G661" i="5"/>
  <c r="C661" i="5" s="1"/>
  <c r="D661" i="5" s="1"/>
  <c r="G660" i="5"/>
  <c r="C660" i="5" s="1"/>
  <c r="D660" i="5" s="1"/>
  <c r="E660" i="5" s="1"/>
  <c r="G659" i="5"/>
  <c r="C659" i="5" s="1"/>
  <c r="D659" i="5" s="1"/>
  <c r="G658" i="5"/>
  <c r="C658" i="5" s="1"/>
  <c r="D658" i="5" s="1"/>
  <c r="F658" i="5" s="1"/>
  <c r="G657" i="5"/>
  <c r="C657" i="5" s="1"/>
  <c r="D657" i="5" s="1"/>
  <c r="G656" i="5"/>
  <c r="C656" i="5"/>
  <c r="D656" i="5" s="1"/>
  <c r="G655" i="5"/>
  <c r="C655" i="5" s="1"/>
  <c r="D655" i="5" s="1"/>
  <c r="G654" i="5"/>
  <c r="C654" i="5" s="1"/>
  <c r="D654" i="5" s="1"/>
  <c r="I654" i="5" s="1"/>
  <c r="G653" i="5"/>
  <c r="C653" i="5" s="1"/>
  <c r="D653" i="5" s="1"/>
  <c r="G652" i="5"/>
  <c r="C652" i="5" s="1"/>
  <c r="D652" i="5" s="1"/>
  <c r="E652" i="5" s="1"/>
  <c r="G651" i="5"/>
  <c r="C651" i="5" s="1"/>
  <c r="D651" i="5" s="1"/>
  <c r="F651" i="5" s="1"/>
  <c r="G650" i="5"/>
  <c r="C650" i="5" s="1"/>
  <c r="D650" i="5" s="1"/>
  <c r="G649" i="5"/>
  <c r="C649" i="5" s="1"/>
  <c r="D649" i="5" s="1"/>
  <c r="G648" i="5"/>
  <c r="C648" i="5" s="1"/>
  <c r="D648" i="5" s="1"/>
  <c r="G647" i="5"/>
  <c r="C647" i="5" s="1"/>
  <c r="D647" i="5" s="1"/>
  <c r="G646" i="5"/>
  <c r="C646" i="5" s="1"/>
  <c r="D646" i="5" s="1"/>
  <c r="G645" i="5"/>
  <c r="C645" i="5" s="1"/>
  <c r="D645" i="5" s="1"/>
  <c r="G644" i="5"/>
  <c r="C644" i="5" s="1"/>
  <c r="D644" i="5" s="1"/>
  <c r="G643" i="5"/>
  <c r="C643" i="5" s="1"/>
  <c r="D643" i="5" s="1"/>
  <c r="F643" i="5" s="1"/>
  <c r="G642" i="5"/>
  <c r="C642" i="5" s="1"/>
  <c r="D642" i="5" s="1"/>
  <c r="E642" i="5" s="1"/>
  <c r="G641" i="5"/>
  <c r="C641" i="5"/>
  <c r="D641" i="5" s="1"/>
  <c r="G640" i="5"/>
  <c r="C640" i="5" s="1"/>
  <c r="D640" i="5" s="1"/>
  <c r="G639" i="5"/>
  <c r="C639" i="5"/>
  <c r="D639" i="5" s="1"/>
  <c r="G638" i="5"/>
  <c r="C638" i="5" s="1"/>
  <c r="D638" i="5" s="1"/>
  <c r="G637" i="5"/>
  <c r="C637" i="5" s="1"/>
  <c r="D637" i="5" s="1"/>
  <c r="G636" i="5"/>
  <c r="C636" i="5" s="1"/>
  <c r="D636" i="5" s="1"/>
  <c r="G635" i="5"/>
  <c r="C635" i="5" s="1"/>
  <c r="D635" i="5" s="1"/>
  <c r="E635" i="5" s="1"/>
  <c r="G634" i="5"/>
  <c r="C634" i="5" s="1"/>
  <c r="D634" i="5" s="1"/>
  <c r="F634" i="5" s="1"/>
  <c r="G633" i="5"/>
  <c r="C633" i="5" s="1"/>
  <c r="D633" i="5" s="1"/>
  <c r="E633" i="5" s="1"/>
  <c r="G632" i="5"/>
  <c r="C632" i="5"/>
  <c r="D632" i="5" s="1"/>
  <c r="G631" i="5"/>
  <c r="C631" i="5"/>
  <c r="D631" i="5" s="1"/>
  <c r="G630" i="5"/>
  <c r="C630" i="5" s="1"/>
  <c r="D630" i="5" s="1"/>
  <c r="G629" i="5"/>
  <c r="C629" i="5" s="1"/>
  <c r="D629" i="5" s="1"/>
  <c r="G628" i="5"/>
  <c r="C628" i="5" s="1"/>
  <c r="D628" i="5" s="1"/>
  <c r="G627" i="5"/>
  <c r="C627" i="5" s="1"/>
  <c r="D627" i="5" s="1"/>
  <c r="E627" i="5" s="1"/>
  <c r="G626" i="5"/>
  <c r="C626" i="5" s="1"/>
  <c r="D626" i="5" s="1"/>
  <c r="F626" i="5"/>
  <c r="G625" i="5"/>
  <c r="C625" i="5" s="1"/>
  <c r="D625" i="5" s="1"/>
  <c r="G624" i="5"/>
  <c r="C624" i="5" s="1"/>
  <c r="D624" i="5" s="1"/>
  <c r="G623" i="5"/>
  <c r="C623" i="5" s="1"/>
  <c r="D623" i="5" s="1"/>
  <c r="G622" i="5"/>
  <c r="C622" i="5" s="1"/>
  <c r="D622" i="5" s="1"/>
  <c r="I622" i="5" s="1"/>
  <c r="G621" i="5"/>
  <c r="C621" i="5" s="1"/>
  <c r="D621" i="5" s="1"/>
  <c r="G620" i="5"/>
  <c r="C620" i="5" s="1"/>
  <c r="D620" i="5" s="1"/>
  <c r="G619" i="5"/>
  <c r="C619" i="5" s="1"/>
  <c r="D619" i="5" s="1"/>
  <c r="F619" i="5" s="1"/>
  <c r="G618" i="5"/>
  <c r="C618" i="5" s="1"/>
  <c r="D618" i="5" s="1"/>
  <c r="G617" i="5"/>
  <c r="C617" i="5" s="1"/>
  <c r="D617" i="5" s="1"/>
  <c r="E617" i="5" s="1"/>
  <c r="G616" i="5"/>
  <c r="C616" i="5" s="1"/>
  <c r="D616" i="5" s="1"/>
  <c r="G615" i="5"/>
  <c r="C615" i="5"/>
  <c r="D615" i="5" s="1"/>
  <c r="E615" i="5" s="1"/>
  <c r="G614" i="5"/>
  <c r="C614" i="5"/>
  <c r="D614" i="5" s="1"/>
  <c r="G613" i="5"/>
  <c r="C613" i="5" s="1"/>
  <c r="D613" i="5" s="1"/>
  <c r="G612" i="5"/>
  <c r="C612" i="5" s="1"/>
  <c r="D612" i="5" s="1"/>
  <c r="G611" i="5"/>
  <c r="C611" i="5" s="1"/>
  <c r="D611" i="5" s="1"/>
  <c r="E611" i="5"/>
  <c r="G610" i="5"/>
  <c r="C610" i="5" s="1"/>
  <c r="D610" i="5" s="1"/>
  <c r="G609" i="5"/>
  <c r="C609" i="5" s="1"/>
  <c r="D609" i="5" s="1"/>
  <c r="F609" i="5" s="1"/>
  <c r="G608" i="5"/>
  <c r="C608" i="5" s="1"/>
  <c r="D608" i="5" s="1"/>
  <c r="G607" i="5"/>
  <c r="C607" i="5"/>
  <c r="D607" i="5" s="1"/>
  <c r="G606" i="5"/>
  <c r="C606" i="5" s="1"/>
  <c r="D606" i="5" s="1"/>
  <c r="I606" i="5" s="1"/>
  <c r="G605" i="5"/>
  <c r="C605" i="5" s="1"/>
  <c r="D605" i="5" s="1"/>
  <c r="G604" i="5"/>
  <c r="C604" i="5" s="1"/>
  <c r="D604" i="5" s="1"/>
  <c r="I604" i="5" s="1"/>
  <c r="G603" i="5"/>
  <c r="C603" i="5" s="1"/>
  <c r="D603" i="5" s="1"/>
  <c r="E603" i="5" s="1"/>
  <c r="G602" i="5"/>
  <c r="C602" i="5" s="1"/>
  <c r="D602" i="5" s="1"/>
  <c r="G601" i="5"/>
  <c r="C601" i="5"/>
  <c r="D601" i="5" s="1"/>
  <c r="G600" i="5"/>
  <c r="C600" i="5" s="1"/>
  <c r="D600" i="5" s="1"/>
  <c r="I600" i="5" s="1"/>
  <c r="G599" i="5"/>
  <c r="C599" i="5"/>
  <c r="D599" i="5" s="1"/>
  <c r="G598" i="5"/>
  <c r="C598" i="5" s="1"/>
  <c r="D598" i="5" s="1"/>
  <c r="G597" i="5"/>
  <c r="C597" i="5"/>
  <c r="D597" i="5" s="1"/>
  <c r="I597" i="5" s="1"/>
  <c r="I596" i="5"/>
  <c r="G596" i="5"/>
  <c r="C596" i="5" s="1"/>
  <c r="D596" i="5" s="1"/>
  <c r="F596" i="5" s="1"/>
  <c r="E596" i="5"/>
  <c r="G595" i="5"/>
  <c r="C595" i="5" s="1"/>
  <c r="D595" i="5" s="1"/>
  <c r="G594" i="5"/>
  <c r="C594" i="5" s="1"/>
  <c r="D594" i="5" s="1"/>
  <c r="G593" i="5"/>
  <c r="C593" i="5" s="1"/>
  <c r="D593" i="5" s="1"/>
  <c r="E593" i="5" s="1"/>
  <c r="G592" i="5"/>
  <c r="C592" i="5"/>
  <c r="D592" i="5" s="1"/>
  <c r="G591" i="5"/>
  <c r="C591" i="5" s="1"/>
  <c r="D591" i="5" s="1"/>
  <c r="G590" i="5"/>
  <c r="C590" i="5" s="1"/>
  <c r="D590" i="5" s="1"/>
  <c r="I590" i="5" s="1"/>
  <c r="G589" i="5"/>
  <c r="C589" i="5" s="1"/>
  <c r="D589" i="5"/>
  <c r="E589" i="5" s="1"/>
  <c r="G588" i="5"/>
  <c r="C588" i="5" s="1"/>
  <c r="D588" i="5" s="1"/>
  <c r="G587" i="5"/>
  <c r="C587" i="5" s="1"/>
  <c r="D587" i="5" s="1"/>
  <c r="F587" i="5" s="1"/>
  <c r="G586" i="5"/>
  <c r="C586" i="5"/>
  <c r="D586" i="5" s="1"/>
  <c r="G585" i="5"/>
  <c r="C585" i="5" s="1"/>
  <c r="D585" i="5" s="1"/>
  <c r="G584" i="5"/>
  <c r="C584" i="5" s="1"/>
  <c r="D584" i="5" s="1"/>
  <c r="G583" i="5"/>
  <c r="C583" i="5" s="1"/>
  <c r="D583" i="5" s="1"/>
  <c r="F583" i="5" s="1"/>
  <c r="G582" i="5"/>
  <c r="C582" i="5" s="1"/>
  <c r="D582" i="5" s="1"/>
  <c r="I582" i="5" s="1"/>
  <c r="I581" i="5"/>
  <c r="G581" i="5"/>
  <c r="C581" i="5" s="1"/>
  <c r="D581" i="5" s="1"/>
  <c r="G580" i="5"/>
  <c r="C580" i="5" s="1"/>
  <c r="D580" i="5" s="1"/>
  <c r="G579" i="5"/>
  <c r="C579" i="5" s="1"/>
  <c r="D579" i="5" s="1"/>
  <c r="G578" i="5"/>
  <c r="C578" i="5"/>
  <c r="D578" i="5" s="1"/>
  <c r="G577" i="5"/>
  <c r="C577" i="5" s="1"/>
  <c r="D577" i="5" s="1"/>
  <c r="G576" i="5"/>
  <c r="C576" i="5" s="1"/>
  <c r="D576" i="5" s="1"/>
  <c r="F576" i="5" s="1"/>
  <c r="G575" i="5"/>
  <c r="C575" i="5" s="1"/>
  <c r="D575" i="5" s="1"/>
  <c r="G574" i="5"/>
  <c r="C574" i="5" s="1"/>
  <c r="D574" i="5" s="1"/>
  <c r="F574" i="5" s="1"/>
  <c r="G573" i="5"/>
  <c r="C573" i="5" s="1"/>
  <c r="D573" i="5"/>
  <c r="G572" i="5"/>
  <c r="C572" i="5" s="1"/>
  <c r="D572" i="5" s="1"/>
  <c r="G571" i="5"/>
  <c r="C571" i="5" s="1"/>
  <c r="D571" i="5" s="1"/>
  <c r="G570" i="5"/>
  <c r="C570" i="5" s="1"/>
  <c r="D570" i="5" s="1"/>
  <c r="G569" i="5"/>
  <c r="C569" i="5" s="1"/>
  <c r="D569" i="5" s="1"/>
  <c r="F569" i="5" s="1"/>
  <c r="G568" i="5"/>
  <c r="C568" i="5" s="1"/>
  <c r="D568" i="5" s="1"/>
  <c r="G567" i="5"/>
  <c r="C567" i="5" s="1"/>
  <c r="D567" i="5" s="1"/>
  <c r="F567" i="5" s="1"/>
  <c r="G566" i="5"/>
  <c r="C566" i="5" s="1"/>
  <c r="D566" i="5" s="1"/>
  <c r="G565" i="5"/>
  <c r="C565" i="5" s="1"/>
  <c r="D565" i="5" s="1"/>
  <c r="E565" i="5" s="1"/>
  <c r="F565" i="5"/>
  <c r="G564" i="5"/>
  <c r="C564" i="5"/>
  <c r="D564" i="5" s="1"/>
  <c r="G563" i="5"/>
  <c r="C563" i="5" s="1"/>
  <c r="D563" i="5" s="1"/>
  <c r="G562" i="5"/>
  <c r="C562" i="5" s="1"/>
  <c r="D562" i="5" s="1"/>
  <c r="G561" i="5"/>
  <c r="C561" i="5" s="1"/>
  <c r="D561" i="5" s="1"/>
  <c r="G560" i="5"/>
  <c r="C560" i="5"/>
  <c r="D560" i="5" s="1"/>
  <c r="E560" i="5" s="1"/>
  <c r="G559" i="5"/>
  <c r="C559" i="5" s="1"/>
  <c r="D559" i="5" s="1"/>
  <c r="G558" i="5"/>
  <c r="C558" i="5" s="1"/>
  <c r="D558" i="5" s="1"/>
  <c r="G557" i="5"/>
  <c r="C557" i="5" s="1"/>
  <c r="D557" i="5" s="1"/>
  <c r="G556" i="5"/>
  <c r="C556" i="5"/>
  <c r="D556" i="5" s="1"/>
  <c r="G555" i="5"/>
  <c r="C555" i="5" s="1"/>
  <c r="D555" i="5"/>
  <c r="G554" i="5"/>
  <c r="C554" i="5" s="1"/>
  <c r="D554" i="5"/>
  <c r="G553" i="5"/>
  <c r="C553" i="5" s="1"/>
  <c r="D553" i="5" s="1"/>
  <c r="G552" i="5"/>
  <c r="C552" i="5" s="1"/>
  <c r="D552" i="5" s="1"/>
  <c r="F552" i="5" s="1"/>
  <c r="G551" i="5"/>
  <c r="C551" i="5" s="1"/>
  <c r="D551" i="5" s="1"/>
  <c r="I550" i="5"/>
  <c r="G550" i="5"/>
  <c r="C550" i="5" s="1"/>
  <c r="D550" i="5" s="1"/>
  <c r="G549" i="5"/>
  <c r="C549" i="5" s="1"/>
  <c r="D549" i="5" s="1"/>
  <c r="G548" i="5"/>
  <c r="C548" i="5" s="1"/>
  <c r="D548" i="5" s="1"/>
  <c r="G547" i="5"/>
  <c r="C547" i="5"/>
  <c r="D547" i="5" s="1"/>
  <c r="E547" i="5" s="1"/>
  <c r="G546" i="5"/>
  <c r="C546" i="5"/>
  <c r="D546" i="5" s="1"/>
  <c r="F546" i="5" s="1"/>
  <c r="G545" i="5"/>
  <c r="C545" i="5"/>
  <c r="D545" i="5" s="1"/>
  <c r="F545" i="5" s="1"/>
  <c r="G544" i="5"/>
  <c r="C544" i="5" s="1"/>
  <c r="D544" i="5" s="1"/>
  <c r="G543" i="5"/>
  <c r="C543" i="5" s="1"/>
  <c r="D543" i="5" s="1"/>
  <c r="F543" i="5"/>
  <c r="G542" i="5"/>
  <c r="C542" i="5" s="1"/>
  <c r="D542" i="5" s="1"/>
  <c r="G541" i="5"/>
  <c r="C541" i="5" s="1"/>
  <c r="D541" i="5" s="1"/>
  <c r="G540" i="5"/>
  <c r="C540" i="5" s="1"/>
  <c r="D540" i="5" s="1"/>
  <c r="G539" i="5"/>
  <c r="C539" i="5" s="1"/>
  <c r="D539" i="5" s="1"/>
  <c r="G538" i="5"/>
  <c r="C538" i="5" s="1"/>
  <c r="D538" i="5" s="1"/>
  <c r="G537" i="5"/>
  <c r="C537" i="5" s="1"/>
  <c r="D537" i="5" s="1"/>
  <c r="G536" i="5"/>
  <c r="C536" i="5" s="1"/>
  <c r="D536" i="5" s="1"/>
  <c r="F536" i="5" s="1"/>
  <c r="G535" i="5"/>
  <c r="C535" i="5" s="1"/>
  <c r="D535" i="5" s="1"/>
  <c r="G534" i="5"/>
  <c r="C534" i="5"/>
  <c r="D534" i="5" s="1"/>
  <c r="G533" i="5"/>
  <c r="C533" i="5" s="1"/>
  <c r="D533" i="5" s="1"/>
  <c r="G532" i="5"/>
  <c r="C532" i="5" s="1"/>
  <c r="D532" i="5"/>
  <c r="G531" i="5"/>
  <c r="C531" i="5" s="1"/>
  <c r="D531" i="5" s="1"/>
  <c r="E531" i="5" s="1"/>
  <c r="G530" i="5"/>
  <c r="C530" i="5" s="1"/>
  <c r="D530" i="5" s="1"/>
  <c r="G529" i="5"/>
  <c r="C529" i="5" s="1"/>
  <c r="D529" i="5" s="1"/>
  <c r="G528" i="5"/>
  <c r="C528" i="5" s="1"/>
  <c r="D528" i="5" s="1"/>
  <c r="G527" i="5"/>
  <c r="C527" i="5" s="1"/>
  <c r="D527" i="5" s="1"/>
  <c r="F527" i="5" s="1"/>
  <c r="G526" i="5"/>
  <c r="C526" i="5" s="1"/>
  <c r="D526" i="5" s="1"/>
  <c r="G525" i="5"/>
  <c r="C525" i="5" s="1"/>
  <c r="D525" i="5" s="1"/>
  <c r="G524" i="5"/>
  <c r="C524" i="5" s="1"/>
  <c r="D524" i="5" s="1"/>
  <c r="E524" i="5" s="1"/>
  <c r="G523" i="5"/>
  <c r="C523" i="5" s="1"/>
  <c r="D523" i="5" s="1"/>
  <c r="G522" i="5"/>
  <c r="C522" i="5" s="1"/>
  <c r="D522" i="5" s="1"/>
  <c r="G521" i="5"/>
  <c r="C521" i="5" s="1"/>
  <c r="D521" i="5" s="1"/>
  <c r="G520" i="5"/>
  <c r="C520" i="5" s="1"/>
  <c r="D520" i="5" s="1"/>
  <c r="G519" i="5"/>
  <c r="C519" i="5" s="1"/>
  <c r="D519" i="5" s="1"/>
  <c r="G518" i="5"/>
  <c r="C518" i="5" s="1"/>
  <c r="D518" i="5" s="1"/>
  <c r="E518" i="5" s="1"/>
  <c r="I517" i="5"/>
  <c r="G517" i="5"/>
  <c r="C517" i="5" s="1"/>
  <c r="D517" i="5" s="1"/>
  <c r="G516" i="5"/>
  <c r="C516" i="5" s="1"/>
  <c r="D516" i="5"/>
  <c r="G515" i="5"/>
  <c r="C515" i="5" s="1"/>
  <c r="D515" i="5" s="1"/>
  <c r="G514" i="5"/>
  <c r="C514" i="5" s="1"/>
  <c r="D514" i="5" s="1"/>
  <c r="I513" i="5"/>
  <c r="G513" i="5"/>
  <c r="C513" i="5" s="1"/>
  <c r="D513" i="5" s="1"/>
  <c r="F513" i="5"/>
  <c r="E513" i="5"/>
  <c r="G512" i="5"/>
  <c r="C512" i="5"/>
  <c r="D512" i="5" s="1"/>
  <c r="G511" i="5"/>
  <c r="C511" i="5" s="1"/>
  <c r="D511" i="5" s="1"/>
  <c r="F511" i="5" s="1"/>
  <c r="G510" i="5"/>
  <c r="C510" i="5"/>
  <c r="D510" i="5" s="1"/>
  <c r="E510" i="5" s="1"/>
  <c r="G509" i="5"/>
  <c r="C509" i="5" s="1"/>
  <c r="D509" i="5" s="1"/>
  <c r="I509" i="5" s="1"/>
  <c r="G508" i="5"/>
  <c r="C508" i="5" s="1"/>
  <c r="D508" i="5" s="1"/>
  <c r="G507" i="5"/>
  <c r="C507" i="5" s="1"/>
  <c r="D507" i="5" s="1"/>
  <c r="G506" i="5"/>
  <c r="C506" i="5" s="1"/>
  <c r="D506" i="5" s="1"/>
  <c r="G505" i="5"/>
  <c r="C505" i="5" s="1"/>
  <c r="D505" i="5" s="1"/>
  <c r="G504" i="5"/>
  <c r="C504" i="5" s="1"/>
  <c r="D504" i="5" s="1"/>
  <c r="G503" i="5"/>
  <c r="C503" i="5" s="1"/>
  <c r="D503" i="5" s="1"/>
  <c r="G502" i="5"/>
  <c r="C502" i="5" s="1"/>
  <c r="D502" i="5" s="1"/>
  <c r="G501" i="5"/>
  <c r="C501" i="5" s="1"/>
  <c r="D501" i="5" s="1"/>
  <c r="F501" i="5" s="1"/>
  <c r="G500" i="5"/>
  <c r="C500" i="5" s="1"/>
  <c r="D500" i="5"/>
  <c r="G499" i="5"/>
  <c r="C499" i="5" s="1"/>
  <c r="D499" i="5" s="1"/>
  <c r="I499" i="5" s="1"/>
  <c r="G498" i="5"/>
  <c r="C498" i="5" s="1"/>
  <c r="D498" i="5" s="1"/>
  <c r="G497" i="5"/>
  <c r="C497" i="5" s="1"/>
  <c r="D497" i="5" s="1"/>
  <c r="G496" i="5"/>
  <c r="C496" i="5" s="1"/>
  <c r="D496" i="5" s="1"/>
  <c r="G495" i="5"/>
  <c r="C495" i="5" s="1"/>
  <c r="D495" i="5" s="1"/>
  <c r="G494" i="5"/>
  <c r="C494" i="5"/>
  <c r="D494" i="5" s="1"/>
  <c r="G493" i="5"/>
  <c r="C493" i="5" s="1"/>
  <c r="D493" i="5" s="1"/>
  <c r="G492" i="5"/>
  <c r="C492" i="5" s="1"/>
  <c r="D492" i="5" s="1"/>
  <c r="E492" i="5" s="1"/>
  <c r="G491" i="5"/>
  <c r="C491" i="5" s="1"/>
  <c r="D491" i="5" s="1"/>
  <c r="G490" i="5"/>
  <c r="C490" i="5" s="1"/>
  <c r="D490" i="5" s="1"/>
  <c r="G489" i="5"/>
  <c r="C489" i="5" s="1"/>
  <c r="D489" i="5" s="1"/>
  <c r="G488" i="5"/>
  <c r="C488" i="5" s="1"/>
  <c r="D488" i="5" s="1"/>
  <c r="E488" i="5" s="1"/>
  <c r="G487" i="5"/>
  <c r="C487" i="5" s="1"/>
  <c r="D487" i="5" s="1"/>
  <c r="F487" i="5" s="1"/>
  <c r="G486" i="5"/>
  <c r="C486" i="5" s="1"/>
  <c r="D486" i="5" s="1"/>
  <c r="G485" i="5"/>
  <c r="C485" i="5" s="1"/>
  <c r="D485" i="5" s="1"/>
  <c r="G484" i="5"/>
  <c r="C484" i="5"/>
  <c r="D484" i="5" s="1"/>
  <c r="G483" i="5"/>
  <c r="C483" i="5" s="1"/>
  <c r="D483" i="5"/>
  <c r="E483" i="5" s="1"/>
  <c r="G482" i="5"/>
  <c r="C482" i="5" s="1"/>
  <c r="D482" i="5" s="1"/>
  <c r="G481" i="5"/>
  <c r="C481" i="5"/>
  <c r="D481" i="5" s="1"/>
  <c r="G480" i="5"/>
  <c r="C480" i="5" s="1"/>
  <c r="D480" i="5" s="1"/>
  <c r="G479" i="5"/>
  <c r="C479" i="5"/>
  <c r="D479" i="5" s="1"/>
  <c r="F479" i="5" s="1"/>
  <c r="G478" i="5"/>
  <c r="C478" i="5" s="1"/>
  <c r="D478" i="5" s="1"/>
  <c r="E478" i="5" s="1"/>
  <c r="G477" i="5"/>
  <c r="C477" i="5" s="1"/>
  <c r="D477" i="5" s="1"/>
  <c r="G476" i="5"/>
  <c r="C476" i="5"/>
  <c r="D476" i="5" s="1"/>
  <c r="G475" i="5"/>
  <c r="C475" i="5" s="1"/>
  <c r="D475" i="5" s="1"/>
  <c r="G474" i="5"/>
  <c r="C474" i="5" s="1"/>
  <c r="D474" i="5" s="1"/>
  <c r="G473" i="5"/>
  <c r="C473" i="5"/>
  <c r="D473" i="5" s="1"/>
  <c r="G472" i="5"/>
  <c r="C472" i="5" s="1"/>
  <c r="D472" i="5" s="1"/>
  <c r="G471" i="5"/>
  <c r="C471" i="5" s="1"/>
  <c r="D471" i="5" s="1"/>
  <c r="E471" i="5" s="1"/>
  <c r="G470" i="5"/>
  <c r="C470" i="5" s="1"/>
  <c r="D470" i="5" s="1"/>
  <c r="G469" i="5"/>
  <c r="C469" i="5" s="1"/>
  <c r="D469" i="5" s="1"/>
  <c r="G468" i="5"/>
  <c r="C468" i="5" s="1"/>
  <c r="D468" i="5" s="1"/>
  <c r="I468" i="5" s="1"/>
  <c r="G467" i="5"/>
  <c r="C467" i="5" s="1"/>
  <c r="D467" i="5" s="1"/>
  <c r="E467" i="5" s="1"/>
  <c r="G466" i="5"/>
  <c r="C466" i="5" s="1"/>
  <c r="D466" i="5" s="1"/>
  <c r="I466" i="5" s="1"/>
  <c r="I465" i="5"/>
  <c r="G465" i="5"/>
  <c r="C465" i="5" s="1"/>
  <c r="D465" i="5" s="1"/>
  <c r="F465" i="5" s="1"/>
  <c r="G464" i="5"/>
  <c r="C464" i="5" s="1"/>
  <c r="D464" i="5"/>
  <c r="G463" i="5"/>
  <c r="C463" i="5" s="1"/>
  <c r="D463" i="5" s="1"/>
  <c r="F463" i="5" s="1"/>
  <c r="G462" i="5"/>
  <c r="C462" i="5" s="1"/>
  <c r="D462" i="5" s="1"/>
  <c r="G461" i="5"/>
  <c r="C461" i="5" s="1"/>
  <c r="D461" i="5" s="1"/>
  <c r="F461" i="5" s="1"/>
  <c r="G460" i="5"/>
  <c r="C460" i="5" s="1"/>
  <c r="D460" i="5" s="1"/>
  <c r="G459" i="5"/>
  <c r="C459" i="5"/>
  <c r="D459" i="5" s="1"/>
  <c r="G458" i="5"/>
  <c r="C458" i="5" s="1"/>
  <c r="D458" i="5" s="1"/>
  <c r="F458" i="5" s="1"/>
  <c r="G457" i="5"/>
  <c r="C457" i="5" s="1"/>
  <c r="D457" i="5" s="1"/>
  <c r="G456" i="5"/>
  <c r="C456" i="5" s="1"/>
  <c r="D456" i="5" s="1"/>
  <c r="G455" i="5"/>
  <c r="C455" i="5" s="1"/>
  <c r="D455" i="5"/>
  <c r="G454" i="5"/>
  <c r="C454" i="5" s="1"/>
  <c r="D454" i="5" s="1"/>
  <c r="G453" i="5"/>
  <c r="C453" i="5" s="1"/>
  <c r="D453" i="5" s="1"/>
  <c r="G452" i="5"/>
  <c r="C452" i="5" s="1"/>
  <c r="D452" i="5" s="1"/>
  <c r="G451" i="5"/>
  <c r="C451" i="5" s="1"/>
  <c r="D451" i="5"/>
  <c r="G450" i="5"/>
  <c r="C450" i="5" s="1"/>
  <c r="D450" i="5" s="1"/>
  <c r="G449" i="5"/>
  <c r="C449" i="5" s="1"/>
  <c r="D449" i="5" s="1"/>
  <c r="E449" i="5" s="1"/>
  <c r="G448" i="5"/>
  <c r="C448" i="5" s="1"/>
  <c r="D448" i="5" s="1"/>
  <c r="G447" i="5"/>
  <c r="C447" i="5"/>
  <c r="D447" i="5" s="1"/>
  <c r="G446" i="5"/>
  <c r="C446" i="5" s="1"/>
  <c r="D446" i="5" s="1"/>
  <c r="G445" i="5"/>
  <c r="C445" i="5" s="1"/>
  <c r="D445" i="5"/>
  <c r="G444" i="5"/>
  <c r="C444" i="5"/>
  <c r="D444" i="5" s="1"/>
  <c r="G443" i="5"/>
  <c r="C443" i="5"/>
  <c r="D443" i="5" s="1"/>
  <c r="G442" i="5"/>
  <c r="C442" i="5" s="1"/>
  <c r="D442" i="5" s="1"/>
  <c r="G441" i="5"/>
  <c r="C441" i="5" s="1"/>
  <c r="D441" i="5" s="1"/>
  <c r="G440" i="5"/>
  <c r="C440" i="5" s="1"/>
  <c r="D440" i="5" s="1"/>
  <c r="I440" i="5" s="1"/>
  <c r="G439" i="5"/>
  <c r="C439" i="5" s="1"/>
  <c r="D439" i="5" s="1"/>
  <c r="G438" i="5"/>
  <c r="C438" i="5"/>
  <c r="D438" i="5" s="1"/>
  <c r="I438" i="5" s="1"/>
  <c r="G437" i="5"/>
  <c r="C437" i="5" s="1"/>
  <c r="D437" i="5" s="1"/>
  <c r="G436" i="5"/>
  <c r="C436" i="5"/>
  <c r="D436" i="5" s="1"/>
  <c r="G435" i="5"/>
  <c r="C435" i="5"/>
  <c r="D435" i="5" s="1"/>
  <c r="G434" i="5"/>
  <c r="C434" i="5" s="1"/>
  <c r="D434" i="5" s="1"/>
  <c r="G433" i="5"/>
  <c r="C433" i="5" s="1"/>
  <c r="D433" i="5" s="1"/>
  <c r="E433" i="5" s="1"/>
  <c r="F433" i="5"/>
  <c r="G432" i="5"/>
  <c r="C432" i="5" s="1"/>
  <c r="D432" i="5" s="1"/>
  <c r="I432" i="5" s="1"/>
  <c r="F432" i="5"/>
  <c r="G431" i="5"/>
  <c r="C431" i="5" s="1"/>
  <c r="D431" i="5" s="1"/>
  <c r="G430" i="5"/>
  <c r="C430" i="5" s="1"/>
  <c r="D430" i="5" s="1"/>
  <c r="G429" i="5"/>
  <c r="C429" i="5"/>
  <c r="D429" i="5" s="1"/>
  <c r="G428" i="5"/>
  <c r="C428" i="5" s="1"/>
  <c r="D428" i="5"/>
  <c r="G427" i="5"/>
  <c r="C427" i="5" s="1"/>
  <c r="D427" i="5" s="1"/>
  <c r="G426" i="5"/>
  <c r="C426" i="5" s="1"/>
  <c r="D426" i="5" s="1"/>
  <c r="G425" i="5"/>
  <c r="C425" i="5" s="1"/>
  <c r="D425" i="5" s="1"/>
  <c r="F425" i="5" s="1"/>
  <c r="G424" i="5"/>
  <c r="C424" i="5" s="1"/>
  <c r="D424" i="5" s="1"/>
  <c r="I424" i="5" s="1"/>
  <c r="F424" i="5"/>
  <c r="G423" i="5"/>
  <c r="C423" i="5"/>
  <c r="D423" i="5" s="1"/>
  <c r="G422" i="5"/>
  <c r="C422" i="5" s="1"/>
  <c r="D422" i="5" s="1"/>
  <c r="G421" i="5"/>
  <c r="C421" i="5" s="1"/>
  <c r="D421" i="5" s="1"/>
  <c r="I421" i="5" s="1"/>
  <c r="G420" i="5"/>
  <c r="C420" i="5" s="1"/>
  <c r="D420" i="5" s="1"/>
  <c r="G419" i="5"/>
  <c r="C419" i="5"/>
  <c r="D419" i="5" s="1"/>
  <c r="G418" i="5"/>
  <c r="C418" i="5" s="1"/>
  <c r="D418" i="5" s="1"/>
  <c r="F418" i="5" s="1"/>
  <c r="G417" i="5"/>
  <c r="C417" i="5" s="1"/>
  <c r="D417" i="5" s="1"/>
  <c r="F417" i="5" s="1"/>
  <c r="E417" i="5"/>
  <c r="G416" i="5"/>
  <c r="C416" i="5" s="1"/>
  <c r="D416" i="5" s="1"/>
  <c r="G415" i="5"/>
  <c r="C415" i="5" s="1"/>
  <c r="D415" i="5" s="1"/>
  <c r="G414" i="5"/>
  <c r="C414" i="5" s="1"/>
  <c r="D414" i="5" s="1"/>
  <c r="F414" i="5" s="1"/>
  <c r="G413" i="5"/>
  <c r="C413" i="5" s="1"/>
  <c r="D413" i="5" s="1"/>
  <c r="G412" i="5"/>
  <c r="C412" i="5" s="1"/>
  <c r="D412" i="5" s="1"/>
  <c r="G411" i="5"/>
  <c r="C411" i="5" s="1"/>
  <c r="D411" i="5" s="1"/>
  <c r="E411" i="5" s="1"/>
  <c r="G410" i="5"/>
  <c r="C410" i="5" s="1"/>
  <c r="D410" i="5" s="1"/>
  <c r="G409" i="5"/>
  <c r="C409" i="5" s="1"/>
  <c r="D409" i="5" s="1"/>
  <c r="G408" i="5"/>
  <c r="C408" i="5" s="1"/>
  <c r="D408" i="5" s="1"/>
  <c r="G407" i="5"/>
  <c r="C407" i="5" s="1"/>
  <c r="D407" i="5" s="1"/>
  <c r="G406" i="5"/>
  <c r="C406" i="5"/>
  <c r="D406" i="5" s="1"/>
  <c r="G405" i="5"/>
  <c r="C405" i="5" s="1"/>
  <c r="D405" i="5" s="1"/>
  <c r="G404" i="5"/>
  <c r="C404" i="5"/>
  <c r="D404" i="5" s="1"/>
  <c r="G403" i="5"/>
  <c r="C403" i="5" s="1"/>
  <c r="D403" i="5" s="1"/>
  <c r="G402" i="5"/>
  <c r="C402" i="5"/>
  <c r="D402" i="5" s="1"/>
  <c r="F402" i="5" s="1"/>
  <c r="G401" i="5"/>
  <c r="C401" i="5" s="1"/>
  <c r="D401" i="5" s="1"/>
  <c r="G400" i="5"/>
  <c r="C400" i="5" s="1"/>
  <c r="D400" i="5" s="1"/>
  <c r="F400" i="5" s="1"/>
  <c r="G399" i="5"/>
  <c r="C399" i="5" s="1"/>
  <c r="D399" i="5"/>
  <c r="G398" i="5"/>
  <c r="C398" i="5"/>
  <c r="D398" i="5" s="1"/>
  <c r="F398" i="5" s="1"/>
  <c r="G397" i="5"/>
  <c r="C397" i="5" s="1"/>
  <c r="D397" i="5"/>
  <c r="G396" i="5"/>
  <c r="C396" i="5" s="1"/>
  <c r="D396" i="5" s="1"/>
  <c r="G395" i="5"/>
  <c r="C395" i="5" s="1"/>
  <c r="D395" i="5" s="1"/>
  <c r="E395" i="5" s="1"/>
  <c r="G394" i="5"/>
  <c r="C394" i="5" s="1"/>
  <c r="D394" i="5" s="1"/>
  <c r="G393" i="5"/>
  <c r="C393" i="5" s="1"/>
  <c r="D393" i="5" s="1"/>
  <c r="E393" i="5" s="1"/>
  <c r="G392" i="5"/>
  <c r="C392" i="5" s="1"/>
  <c r="D392" i="5" s="1"/>
  <c r="I392" i="5" s="1"/>
  <c r="G391" i="5"/>
  <c r="C391" i="5" s="1"/>
  <c r="D391" i="5" s="1"/>
  <c r="F391" i="5" s="1"/>
  <c r="G390" i="5"/>
  <c r="C390" i="5" s="1"/>
  <c r="D390" i="5" s="1"/>
  <c r="G389" i="5"/>
  <c r="C389" i="5" s="1"/>
  <c r="D389" i="5" s="1"/>
  <c r="G388" i="5"/>
  <c r="C388" i="5"/>
  <c r="D388" i="5" s="1"/>
  <c r="G387" i="5"/>
  <c r="C387" i="5" s="1"/>
  <c r="D387" i="5" s="1"/>
  <c r="G386" i="5"/>
  <c r="C386" i="5" s="1"/>
  <c r="D386" i="5" s="1"/>
  <c r="G385" i="5"/>
  <c r="C385" i="5" s="1"/>
  <c r="D385" i="5" s="1"/>
  <c r="E385" i="5" s="1"/>
  <c r="G384" i="5"/>
  <c r="C384" i="5" s="1"/>
  <c r="D384" i="5"/>
  <c r="F384" i="5" s="1"/>
  <c r="G383" i="5"/>
  <c r="C383" i="5" s="1"/>
  <c r="D383" i="5" s="1"/>
  <c r="G382" i="5"/>
  <c r="C382" i="5" s="1"/>
  <c r="D382" i="5"/>
  <c r="G381" i="5"/>
  <c r="C381" i="5" s="1"/>
  <c r="D381" i="5" s="1"/>
  <c r="G380" i="5"/>
  <c r="C380" i="5"/>
  <c r="D380" i="5" s="1"/>
  <c r="G379" i="5"/>
  <c r="C379" i="5" s="1"/>
  <c r="D379" i="5" s="1"/>
  <c r="I379" i="5" s="1"/>
  <c r="G378" i="5"/>
  <c r="C378" i="5" s="1"/>
  <c r="D378" i="5" s="1"/>
  <c r="E378" i="5" s="1"/>
  <c r="G377" i="5"/>
  <c r="C377" i="5" s="1"/>
  <c r="D377" i="5" s="1"/>
  <c r="G376" i="5"/>
  <c r="C376" i="5" s="1"/>
  <c r="D376" i="5" s="1"/>
  <c r="G375" i="5"/>
  <c r="C375" i="5" s="1"/>
  <c r="D375" i="5" s="1"/>
  <c r="G374" i="5"/>
  <c r="C374" i="5" s="1"/>
  <c r="D374" i="5" s="1"/>
  <c r="G373" i="5"/>
  <c r="C373" i="5" s="1"/>
  <c r="D373" i="5" s="1"/>
  <c r="E373" i="5" s="1"/>
  <c r="G372" i="5"/>
  <c r="C372" i="5" s="1"/>
  <c r="D372" i="5" s="1"/>
  <c r="I372" i="5" s="1"/>
  <c r="F372" i="5"/>
  <c r="E372" i="5"/>
  <c r="G371" i="5"/>
  <c r="C371" i="5" s="1"/>
  <c r="D371" i="5" s="1"/>
  <c r="G370" i="5"/>
  <c r="C370" i="5"/>
  <c r="D370" i="5" s="1"/>
  <c r="G369" i="5"/>
  <c r="C369" i="5" s="1"/>
  <c r="D369" i="5" s="1"/>
  <c r="F369" i="5" s="1"/>
  <c r="G368" i="5"/>
  <c r="C368" i="5" s="1"/>
  <c r="D368" i="5" s="1"/>
  <c r="G367" i="5"/>
  <c r="C367" i="5" s="1"/>
  <c r="D367" i="5" s="1"/>
  <c r="G366" i="5"/>
  <c r="C366" i="5"/>
  <c r="D366" i="5" s="1"/>
  <c r="E366" i="5" s="1"/>
  <c r="G365" i="5"/>
  <c r="C365" i="5" s="1"/>
  <c r="D365" i="5" s="1"/>
  <c r="G364" i="5"/>
  <c r="C364" i="5" s="1"/>
  <c r="D364" i="5" s="1"/>
  <c r="F364" i="5" s="1"/>
  <c r="G363" i="5"/>
  <c r="C363" i="5" s="1"/>
  <c r="D363" i="5" s="1"/>
  <c r="E363" i="5" s="1"/>
  <c r="G362" i="5"/>
  <c r="C362" i="5"/>
  <c r="D362" i="5" s="1"/>
  <c r="G361" i="5"/>
  <c r="C361" i="5" s="1"/>
  <c r="D361" i="5" s="1"/>
  <c r="F361" i="5" s="1"/>
  <c r="G360" i="5"/>
  <c r="C360" i="5" s="1"/>
  <c r="D360" i="5" s="1"/>
  <c r="I360" i="5" s="1"/>
  <c r="G359" i="5"/>
  <c r="C359" i="5" s="1"/>
  <c r="D359" i="5" s="1"/>
  <c r="E359" i="5" s="1"/>
  <c r="G358" i="5"/>
  <c r="C358" i="5" s="1"/>
  <c r="D358" i="5" s="1"/>
  <c r="G357" i="5"/>
  <c r="C357" i="5" s="1"/>
  <c r="D357" i="5" s="1"/>
  <c r="F357" i="5"/>
  <c r="G356" i="5"/>
  <c r="C356" i="5" s="1"/>
  <c r="D356" i="5" s="1"/>
  <c r="G355" i="5"/>
  <c r="C355" i="5"/>
  <c r="D355" i="5" s="1"/>
  <c r="E355" i="5" s="1"/>
  <c r="G354" i="5"/>
  <c r="C354" i="5" s="1"/>
  <c r="D354" i="5" s="1"/>
  <c r="G353" i="5"/>
  <c r="C353" i="5"/>
  <c r="D353" i="5" s="1"/>
  <c r="G352" i="5"/>
  <c r="C352" i="5" s="1"/>
  <c r="D352" i="5" s="1"/>
  <c r="G351" i="5"/>
  <c r="C351" i="5" s="1"/>
  <c r="D351" i="5" s="1"/>
  <c r="F351" i="5" s="1"/>
  <c r="G350" i="5"/>
  <c r="C350" i="5" s="1"/>
  <c r="D350" i="5" s="1"/>
  <c r="G349" i="5"/>
  <c r="C349" i="5"/>
  <c r="D349" i="5" s="1"/>
  <c r="E349" i="5" s="1"/>
  <c r="G348" i="5"/>
  <c r="C348" i="5" s="1"/>
  <c r="D348" i="5" s="1"/>
  <c r="F348" i="5" s="1"/>
  <c r="G347" i="5"/>
  <c r="C347" i="5" s="1"/>
  <c r="D347" i="5" s="1"/>
  <c r="G346" i="5"/>
  <c r="C346" i="5" s="1"/>
  <c r="D346" i="5" s="1"/>
  <c r="G345" i="5"/>
  <c r="C345" i="5"/>
  <c r="D345" i="5" s="1"/>
  <c r="F345" i="5" s="1"/>
  <c r="G344" i="5"/>
  <c r="C344" i="5" s="1"/>
  <c r="D344" i="5" s="1"/>
  <c r="F344" i="5"/>
  <c r="G343" i="5"/>
  <c r="C343" i="5" s="1"/>
  <c r="D343" i="5" s="1"/>
  <c r="F343" i="5" s="1"/>
  <c r="G342" i="5"/>
  <c r="C342" i="5" s="1"/>
  <c r="D342" i="5" s="1"/>
  <c r="G341" i="5"/>
  <c r="C341" i="5" s="1"/>
  <c r="D341" i="5" s="1"/>
  <c r="F341" i="5"/>
  <c r="G340" i="5"/>
  <c r="C340" i="5" s="1"/>
  <c r="D340" i="5"/>
  <c r="E340" i="5" s="1"/>
  <c r="G339" i="5"/>
  <c r="C339" i="5" s="1"/>
  <c r="D339" i="5" s="1"/>
  <c r="F339" i="5" s="1"/>
  <c r="G338" i="5"/>
  <c r="C338" i="5" s="1"/>
  <c r="D338" i="5" s="1"/>
  <c r="G337" i="5"/>
  <c r="C337" i="5" s="1"/>
  <c r="D337" i="5" s="1"/>
  <c r="I337" i="5" s="1"/>
  <c r="G336" i="5"/>
  <c r="C336" i="5" s="1"/>
  <c r="D336" i="5" s="1"/>
  <c r="G335" i="5"/>
  <c r="C335" i="5"/>
  <c r="D335" i="5" s="1"/>
  <c r="G334" i="5"/>
  <c r="C334" i="5" s="1"/>
  <c r="D334" i="5" s="1"/>
  <c r="F334" i="5" s="1"/>
  <c r="G333" i="5"/>
  <c r="C333" i="5" s="1"/>
  <c r="D333" i="5" s="1"/>
  <c r="G332" i="5"/>
  <c r="C332" i="5" s="1"/>
  <c r="D332" i="5" s="1"/>
  <c r="F332" i="5" s="1"/>
  <c r="G331" i="5"/>
  <c r="C331" i="5" s="1"/>
  <c r="D331" i="5" s="1"/>
  <c r="G330" i="5"/>
  <c r="C330" i="5"/>
  <c r="D330" i="5" s="1"/>
  <c r="F330" i="5" s="1"/>
  <c r="G329" i="5"/>
  <c r="C329" i="5" s="1"/>
  <c r="D329" i="5" s="1"/>
  <c r="G328" i="5"/>
  <c r="C328" i="5" s="1"/>
  <c r="D328" i="5" s="1"/>
  <c r="E328" i="5" s="1"/>
  <c r="G327" i="5"/>
  <c r="C327" i="5" s="1"/>
  <c r="D327" i="5" s="1"/>
  <c r="G326" i="5"/>
  <c r="C326" i="5" s="1"/>
  <c r="D326" i="5" s="1"/>
  <c r="G325" i="5"/>
  <c r="C325" i="5" s="1"/>
  <c r="D325" i="5" s="1"/>
  <c r="G324" i="5"/>
  <c r="C324" i="5" s="1"/>
  <c r="D324" i="5" s="1"/>
  <c r="G323" i="5"/>
  <c r="C323" i="5" s="1"/>
  <c r="D323" i="5" s="1"/>
  <c r="I323" i="5" s="1"/>
  <c r="G322" i="5"/>
  <c r="C322" i="5"/>
  <c r="D322" i="5" s="1"/>
  <c r="G321" i="5"/>
  <c r="C321" i="5" s="1"/>
  <c r="D321" i="5" s="1"/>
  <c r="G320" i="5"/>
  <c r="C320" i="5"/>
  <c r="D320" i="5" s="1"/>
  <c r="G319" i="5"/>
  <c r="C319" i="5" s="1"/>
  <c r="D319" i="5" s="1"/>
  <c r="G318" i="5"/>
  <c r="C318" i="5" s="1"/>
  <c r="D318" i="5" s="1"/>
  <c r="G317" i="5"/>
  <c r="C317" i="5" s="1"/>
  <c r="D317" i="5" s="1"/>
  <c r="G316" i="5"/>
  <c r="C316" i="5" s="1"/>
  <c r="D316" i="5" s="1"/>
  <c r="F316" i="5" s="1"/>
  <c r="G315" i="5"/>
  <c r="C315" i="5" s="1"/>
  <c r="D315" i="5" s="1"/>
  <c r="G314" i="5"/>
  <c r="C314" i="5" s="1"/>
  <c r="D314" i="5" s="1"/>
  <c r="G313" i="5"/>
  <c r="C313" i="5" s="1"/>
  <c r="D313" i="5" s="1"/>
  <c r="E313" i="5" s="1"/>
  <c r="G312" i="5"/>
  <c r="C312" i="5"/>
  <c r="D312" i="5" s="1"/>
  <c r="G311" i="5"/>
  <c r="C311" i="5"/>
  <c r="D311" i="5" s="1"/>
  <c r="E311" i="5" s="1"/>
  <c r="G310" i="5"/>
  <c r="C310" i="5" s="1"/>
  <c r="D310" i="5" s="1"/>
  <c r="G309" i="5"/>
  <c r="C309" i="5"/>
  <c r="D309" i="5" s="1"/>
  <c r="G308" i="5"/>
  <c r="C308" i="5"/>
  <c r="D308" i="5" s="1"/>
  <c r="I308" i="5" s="1"/>
  <c r="G307" i="5"/>
  <c r="C307" i="5" s="1"/>
  <c r="D307" i="5"/>
  <c r="G306" i="5"/>
  <c r="C306" i="5"/>
  <c r="D306" i="5" s="1"/>
  <c r="G305" i="5"/>
  <c r="C305" i="5" s="1"/>
  <c r="D305" i="5" s="1"/>
  <c r="G304" i="5"/>
  <c r="C304" i="5" s="1"/>
  <c r="D304" i="5" s="1"/>
  <c r="F304" i="5" s="1"/>
  <c r="G303" i="5"/>
  <c r="C303" i="5" s="1"/>
  <c r="D303" i="5" s="1"/>
  <c r="E303" i="5" s="1"/>
  <c r="G302" i="5"/>
  <c r="C302" i="5" s="1"/>
  <c r="D302" i="5" s="1"/>
  <c r="G301" i="5"/>
  <c r="C301" i="5" s="1"/>
  <c r="D301" i="5" s="1"/>
  <c r="F301" i="5" s="1"/>
  <c r="G300" i="5"/>
  <c r="C300" i="5" s="1"/>
  <c r="D300" i="5" s="1"/>
  <c r="G299" i="5"/>
  <c r="C299" i="5" s="1"/>
  <c r="D299" i="5" s="1"/>
  <c r="F299" i="5" s="1"/>
  <c r="G298" i="5"/>
  <c r="C298" i="5" s="1"/>
  <c r="D298" i="5" s="1"/>
  <c r="G297" i="5"/>
  <c r="C297" i="5"/>
  <c r="D297" i="5" s="1"/>
  <c r="G296" i="5"/>
  <c r="C296" i="5" s="1"/>
  <c r="D296" i="5" s="1"/>
  <c r="G295" i="5"/>
  <c r="C295" i="5"/>
  <c r="D295" i="5" s="1"/>
  <c r="G294" i="5"/>
  <c r="C294" i="5" s="1"/>
  <c r="D294" i="5"/>
  <c r="G293" i="5"/>
  <c r="C293" i="5" s="1"/>
  <c r="D293" i="5"/>
  <c r="G292" i="5"/>
  <c r="C292" i="5" s="1"/>
  <c r="D292" i="5" s="1"/>
  <c r="E292" i="5" s="1"/>
  <c r="G291" i="5"/>
  <c r="C291" i="5" s="1"/>
  <c r="D291" i="5" s="1"/>
  <c r="G290" i="5"/>
  <c r="C290" i="5"/>
  <c r="D290" i="5" s="1"/>
  <c r="E290" i="5" s="1"/>
  <c r="G289" i="5"/>
  <c r="C289" i="5"/>
  <c r="D289" i="5" s="1"/>
  <c r="G288" i="5"/>
  <c r="C288" i="5" s="1"/>
  <c r="D288" i="5" s="1"/>
  <c r="G287" i="5"/>
  <c r="C287" i="5"/>
  <c r="D287" i="5" s="1"/>
  <c r="E287" i="5" s="1"/>
  <c r="G286" i="5"/>
  <c r="C286" i="5" s="1"/>
  <c r="D286" i="5" s="1"/>
  <c r="I286" i="5" s="1"/>
  <c r="G285" i="5"/>
  <c r="C285" i="5" s="1"/>
  <c r="D285" i="5" s="1"/>
  <c r="G284" i="5"/>
  <c r="C284" i="5" s="1"/>
  <c r="D284" i="5" s="1"/>
  <c r="G283" i="5"/>
  <c r="C283" i="5" s="1"/>
  <c r="D283" i="5" s="1"/>
  <c r="F283" i="5" s="1"/>
  <c r="G282" i="5"/>
  <c r="C282" i="5"/>
  <c r="D282" i="5" s="1"/>
  <c r="G281" i="5"/>
  <c r="C281" i="5"/>
  <c r="D281" i="5" s="1"/>
  <c r="G280" i="5"/>
  <c r="C280" i="5" s="1"/>
  <c r="D280" i="5" s="1"/>
  <c r="G279" i="5"/>
  <c r="C279" i="5" s="1"/>
  <c r="D279" i="5" s="1"/>
  <c r="F279" i="5"/>
  <c r="G278" i="5"/>
  <c r="C278" i="5" s="1"/>
  <c r="D278" i="5"/>
  <c r="G277" i="5"/>
  <c r="C277" i="5" s="1"/>
  <c r="D277" i="5" s="1"/>
  <c r="G276" i="5"/>
  <c r="C276" i="5" s="1"/>
  <c r="D276" i="5" s="1"/>
  <c r="F276" i="5" s="1"/>
  <c r="G275" i="5"/>
  <c r="C275" i="5" s="1"/>
  <c r="D275" i="5" s="1"/>
  <c r="E275" i="5" s="1"/>
  <c r="G274" i="5"/>
  <c r="C274" i="5" s="1"/>
  <c r="D274" i="5" s="1"/>
  <c r="G273" i="5"/>
  <c r="C273" i="5" s="1"/>
  <c r="D273" i="5" s="1"/>
  <c r="E273" i="5" s="1"/>
  <c r="G272" i="5"/>
  <c r="C272" i="5" s="1"/>
  <c r="D272" i="5" s="1"/>
  <c r="G271" i="5"/>
  <c r="C271" i="5" s="1"/>
  <c r="D271" i="5" s="1"/>
  <c r="E271" i="5" s="1"/>
  <c r="G270" i="5"/>
  <c r="C270" i="5" s="1"/>
  <c r="D270" i="5" s="1"/>
  <c r="F270" i="5"/>
  <c r="G269" i="5"/>
  <c r="C269" i="5" s="1"/>
  <c r="D269" i="5" s="1"/>
  <c r="F269" i="5" s="1"/>
  <c r="G268" i="5"/>
  <c r="C268" i="5" s="1"/>
  <c r="D268" i="5" s="1"/>
  <c r="E268" i="5"/>
  <c r="G267" i="5"/>
  <c r="C267" i="5" s="1"/>
  <c r="D267" i="5" s="1"/>
  <c r="E267" i="5" s="1"/>
  <c r="G266" i="5"/>
  <c r="C266" i="5"/>
  <c r="D266" i="5" s="1"/>
  <c r="F266" i="5" s="1"/>
  <c r="G265" i="5"/>
  <c r="C265" i="5" s="1"/>
  <c r="D265" i="5" s="1"/>
  <c r="I265" i="5" s="1"/>
  <c r="G264" i="5"/>
  <c r="C264" i="5" s="1"/>
  <c r="D264" i="5" s="1"/>
  <c r="G263" i="5"/>
  <c r="C263" i="5" s="1"/>
  <c r="D263" i="5" s="1"/>
  <c r="G262" i="5"/>
  <c r="C262" i="5" s="1"/>
  <c r="D262" i="5" s="1"/>
  <c r="F262" i="5" s="1"/>
  <c r="E262" i="5"/>
  <c r="G261" i="5"/>
  <c r="C261" i="5" s="1"/>
  <c r="D261" i="5" s="1"/>
  <c r="F261" i="5" s="1"/>
  <c r="G260" i="5"/>
  <c r="C260" i="5" s="1"/>
  <c r="D260" i="5" s="1"/>
  <c r="G259" i="5"/>
  <c r="C259" i="5" s="1"/>
  <c r="D259" i="5" s="1"/>
  <c r="G258" i="5"/>
  <c r="C258" i="5" s="1"/>
  <c r="D258" i="5" s="1"/>
  <c r="G257" i="5"/>
  <c r="C257" i="5" s="1"/>
  <c r="D257" i="5" s="1"/>
  <c r="E257" i="5"/>
  <c r="G256" i="5"/>
  <c r="C256" i="5" s="1"/>
  <c r="D256" i="5" s="1"/>
  <c r="F256" i="5" s="1"/>
  <c r="G255" i="5"/>
  <c r="C255" i="5"/>
  <c r="D255" i="5" s="1"/>
  <c r="G254" i="5"/>
  <c r="C254" i="5" s="1"/>
  <c r="D254" i="5" s="1"/>
  <c r="G253" i="5"/>
  <c r="C253" i="5" s="1"/>
  <c r="D253" i="5" s="1"/>
  <c r="G252" i="5"/>
  <c r="C252" i="5" s="1"/>
  <c r="D252" i="5" s="1"/>
  <c r="G251" i="5"/>
  <c r="C251" i="5" s="1"/>
  <c r="D251" i="5" s="1"/>
  <c r="E251" i="5" s="1"/>
  <c r="G250" i="5"/>
  <c r="C250" i="5"/>
  <c r="D250" i="5" s="1"/>
  <c r="G249" i="5"/>
  <c r="C249" i="5" s="1"/>
  <c r="D249" i="5" s="1"/>
  <c r="G248" i="5"/>
  <c r="C248" i="5" s="1"/>
  <c r="D248" i="5" s="1"/>
  <c r="G247" i="5"/>
  <c r="C247" i="5"/>
  <c r="D247" i="5" s="1"/>
  <c r="G246" i="5"/>
  <c r="C246" i="5" s="1"/>
  <c r="D246" i="5" s="1"/>
  <c r="E246" i="5" s="1"/>
  <c r="G245" i="5"/>
  <c r="C245" i="5" s="1"/>
  <c r="D245" i="5" s="1"/>
  <c r="F245" i="5" s="1"/>
  <c r="G244" i="5"/>
  <c r="C244" i="5" s="1"/>
  <c r="D244" i="5" s="1"/>
  <c r="I244" i="5" s="1"/>
  <c r="G243" i="5"/>
  <c r="C243" i="5" s="1"/>
  <c r="D243" i="5"/>
  <c r="G242" i="5"/>
  <c r="C242" i="5" s="1"/>
  <c r="D242" i="5" s="1"/>
  <c r="F242" i="5" s="1"/>
  <c r="G241" i="5"/>
  <c r="C241" i="5" s="1"/>
  <c r="D241" i="5" s="1"/>
  <c r="E241" i="5" s="1"/>
  <c r="G240" i="5"/>
  <c r="C240" i="5" s="1"/>
  <c r="D240" i="5" s="1"/>
  <c r="F240" i="5" s="1"/>
  <c r="G239" i="5"/>
  <c r="C239" i="5" s="1"/>
  <c r="D239" i="5" s="1"/>
  <c r="G238" i="5"/>
  <c r="C238" i="5" s="1"/>
  <c r="D238" i="5" s="1"/>
  <c r="G237" i="5"/>
  <c r="C237" i="5" s="1"/>
  <c r="D237" i="5" s="1"/>
  <c r="G236" i="5"/>
  <c r="C236" i="5"/>
  <c r="D236" i="5" s="1"/>
  <c r="G235" i="5"/>
  <c r="C235" i="5" s="1"/>
  <c r="D235" i="5" s="1"/>
  <c r="E235" i="5" s="1"/>
  <c r="G234" i="5"/>
  <c r="C234" i="5" s="1"/>
  <c r="D234" i="5" s="1"/>
  <c r="G233" i="5"/>
  <c r="C233" i="5"/>
  <c r="D233" i="5" s="1"/>
  <c r="I233" i="5" s="1"/>
  <c r="G232" i="5"/>
  <c r="C232" i="5" s="1"/>
  <c r="D232" i="5" s="1"/>
  <c r="G231" i="5"/>
  <c r="C231" i="5"/>
  <c r="D231" i="5" s="1"/>
  <c r="E231" i="5" s="1"/>
  <c r="G230" i="5"/>
  <c r="C230" i="5" s="1"/>
  <c r="D230" i="5" s="1"/>
  <c r="E230" i="5" s="1"/>
  <c r="G229" i="5"/>
  <c r="C229" i="5" s="1"/>
  <c r="D229" i="5" s="1"/>
  <c r="F229" i="5"/>
  <c r="G228" i="5"/>
  <c r="C228" i="5" s="1"/>
  <c r="D228" i="5" s="1"/>
  <c r="I228" i="5" s="1"/>
  <c r="G227" i="5"/>
  <c r="C227" i="5" s="1"/>
  <c r="D227" i="5"/>
  <c r="G226" i="5"/>
  <c r="C226" i="5" s="1"/>
  <c r="D226" i="5" s="1"/>
  <c r="G225" i="5"/>
  <c r="C225" i="5" s="1"/>
  <c r="D225" i="5" s="1"/>
  <c r="E225" i="5" s="1"/>
  <c r="G224" i="5"/>
  <c r="C224" i="5" s="1"/>
  <c r="D224" i="5" s="1"/>
  <c r="F224" i="5" s="1"/>
  <c r="G223" i="5"/>
  <c r="C223" i="5" s="1"/>
  <c r="D223" i="5" s="1"/>
  <c r="G222" i="5"/>
  <c r="C222" i="5" s="1"/>
  <c r="D222" i="5" s="1"/>
  <c r="I222" i="5" s="1"/>
  <c r="G221" i="5"/>
  <c r="C221" i="5" s="1"/>
  <c r="D221" i="5"/>
  <c r="G220" i="5"/>
  <c r="C220" i="5" s="1"/>
  <c r="D220" i="5" s="1"/>
  <c r="G219" i="5"/>
  <c r="C219" i="5" s="1"/>
  <c r="D219" i="5" s="1"/>
  <c r="G218" i="5"/>
  <c r="C218" i="5" s="1"/>
  <c r="D218" i="5" s="1"/>
  <c r="E218" i="5" s="1"/>
  <c r="G217" i="5"/>
  <c r="C217" i="5"/>
  <c r="D217" i="5" s="1"/>
  <c r="I217" i="5" s="1"/>
  <c r="G216" i="5"/>
  <c r="C216" i="5"/>
  <c r="D216" i="5" s="1"/>
  <c r="G215" i="5"/>
  <c r="C215" i="5"/>
  <c r="D215" i="5" s="1"/>
  <c r="G214" i="5"/>
  <c r="C214" i="5" s="1"/>
  <c r="D214" i="5"/>
  <c r="G213" i="5"/>
  <c r="C213" i="5" s="1"/>
  <c r="D213" i="5" s="1"/>
  <c r="G212" i="5"/>
  <c r="C212" i="5"/>
  <c r="D212" i="5" s="1"/>
  <c r="G211" i="5"/>
  <c r="C211" i="5" s="1"/>
  <c r="D211" i="5" s="1"/>
  <c r="G210" i="5"/>
  <c r="C210" i="5" s="1"/>
  <c r="D210" i="5" s="1"/>
  <c r="G209" i="5"/>
  <c r="C209" i="5" s="1"/>
  <c r="D209" i="5" s="1"/>
  <c r="G208" i="5"/>
  <c r="C208" i="5"/>
  <c r="D208" i="5" s="1"/>
  <c r="G207" i="5"/>
  <c r="C207" i="5" s="1"/>
  <c r="D207" i="5" s="1"/>
  <c r="G206" i="5"/>
  <c r="C206" i="5" s="1"/>
  <c r="D206" i="5" s="1"/>
  <c r="G205" i="5"/>
  <c r="C205" i="5" s="1"/>
  <c r="D205" i="5" s="1"/>
  <c r="I205" i="5" s="1"/>
  <c r="F205" i="5"/>
  <c r="G204" i="5"/>
  <c r="C204" i="5" s="1"/>
  <c r="D204" i="5" s="1"/>
  <c r="G203" i="5"/>
  <c r="C203" i="5"/>
  <c r="D203" i="5" s="1"/>
  <c r="G202" i="5"/>
  <c r="C202" i="5" s="1"/>
  <c r="D202" i="5" s="1"/>
  <c r="G201" i="5"/>
  <c r="C201" i="5" s="1"/>
  <c r="D201" i="5" s="1"/>
  <c r="I201" i="5" s="1"/>
  <c r="G200" i="5"/>
  <c r="C200" i="5"/>
  <c r="D200" i="5" s="1"/>
  <c r="G199" i="5"/>
  <c r="C199" i="5"/>
  <c r="D199" i="5" s="1"/>
  <c r="G198" i="5"/>
  <c r="C198" i="5" s="1"/>
  <c r="D198" i="5"/>
  <c r="I198" i="5" s="1"/>
  <c r="G197" i="5"/>
  <c r="C197" i="5" s="1"/>
  <c r="D197" i="5" s="1"/>
  <c r="G196" i="5"/>
  <c r="C196" i="5" s="1"/>
  <c r="D196" i="5" s="1"/>
  <c r="G195" i="5"/>
  <c r="C195" i="5" s="1"/>
  <c r="D195" i="5" s="1"/>
  <c r="G194" i="5"/>
  <c r="C194" i="5" s="1"/>
  <c r="D194" i="5" s="1"/>
  <c r="F194" i="5" s="1"/>
  <c r="G193" i="5"/>
  <c r="C193" i="5"/>
  <c r="D193" i="5" s="1"/>
  <c r="E193" i="5" s="1"/>
  <c r="G192" i="5"/>
  <c r="C192" i="5" s="1"/>
  <c r="D192" i="5" s="1"/>
  <c r="I191" i="5"/>
  <c r="G191" i="5"/>
  <c r="C191" i="5" s="1"/>
  <c r="D191" i="5" s="1"/>
  <c r="F191" i="5" s="1"/>
  <c r="E191" i="5"/>
  <c r="G190" i="5"/>
  <c r="C190" i="5" s="1"/>
  <c r="D190" i="5" s="1"/>
  <c r="I190" i="5" s="1"/>
  <c r="G189" i="5"/>
  <c r="C189" i="5" s="1"/>
  <c r="D189" i="5" s="1"/>
  <c r="F189" i="5" s="1"/>
  <c r="G188" i="5"/>
  <c r="C188" i="5"/>
  <c r="D188" i="5" s="1"/>
  <c r="G187" i="5"/>
  <c r="C187" i="5" s="1"/>
  <c r="D187" i="5" s="1"/>
  <c r="G186" i="5"/>
  <c r="C186" i="5" s="1"/>
  <c r="D186" i="5" s="1"/>
  <c r="F186" i="5" s="1"/>
  <c r="G185" i="5"/>
  <c r="C185" i="5"/>
  <c r="D185" i="5" s="1"/>
  <c r="G184" i="5"/>
  <c r="C184" i="5" s="1"/>
  <c r="D184" i="5" s="1"/>
  <c r="G183" i="5"/>
  <c r="C183" i="5"/>
  <c r="D183" i="5" s="1"/>
  <c r="G182" i="5"/>
  <c r="C182" i="5" s="1"/>
  <c r="D182" i="5"/>
  <c r="G181" i="5"/>
  <c r="C181" i="5" s="1"/>
  <c r="D181" i="5" s="1"/>
  <c r="G180" i="5"/>
  <c r="C180" i="5" s="1"/>
  <c r="D180" i="5" s="1"/>
  <c r="E180" i="5" s="1"/>
  <c r="G179" i="5"/>
  <c r="C179" i="5" s="1"/>
  <c r="D179" i="5" s="1"/>
  <c r="G178" i="5"/>
  <c r="C178" i="5" s="1"/>
  <c r="D178" i="5" s="1"/>
  <c r="G177" i="5"/>
  <c r="C177" i="5"/>
  <c r="D177" i="5" s="1"/>
  <c r="G176" i="5"/>
  <c r="C176" i="5" s="1"/>
  <c r="D176" i="5" s="1"/>
  <c r="I176" i="5" s="1"/>
  <c r="G175" i="5"/>
  <c r="C175" i="5" s="1"/>
  <c r="D175" i="5" s="1"/>
  <c r="G174" i="5"/>
  <c r="C174" i="5" s="1"/>
  <c r="D174" i="5"/>
  <c r="I174" i="5" s="1"/>
  <c r="G173" i="5"/>
  <c r="C173" i="5" s="1"/>
  <c r="D173" i="5" s="1"/>
  <c r="G172" i="5"/>
  <c r="C172" i="5" s="1"/>
  <c r="D172" i="5" s="1"/>
  <c r="G171" i="5"/>
  <c r="C171" i="5" s="1"/>
  <c r="D171" i="5" s="1"/>
  <c r="G170" i="5"/>
  <c r="C170" i="5"/>
  <c r="D170" i="5" s="1"/>
  <c r="G169" i="5"/>
  <c r="C169" i="5"/>
  <c r="D169" i="5" s="1"/>
  <c r="G168" i="5"/>
  <c r="C168" i="5" s="1"/>
  <c r="D168" i="5" s="1"/>
  <c r="G167" i="5"/>
  <c r="C167" i="5" s="1"/>
  <c r="D167" i="5" s="1"/>
  <c r="G166" i="5"/>
  <c r="C166" i="5" s="1"/>
  <c r="D166" i="5"/>
  <c r="I166" i="5" s="1"/>
  <c r="G165" i="5"/>
  <c r="C165" i="5" s="1"/>
  <c r="D165" i="5" s="1"/>
  <c r="G164" i="5"/>
  <c r="C164" i="5" s="1"/>
  <c r="D164" i="5" s="1"/>
  <c r="E164" i="5" s="1"/>
  <c r="G163" i="5"/>
  <c r="C163" i="5" s="1"/>
  <c r="D163" i="5" s="1"/>
  <c r="G162" i="5"/>
  <c r="C162" i="5"/>
  <c r="D162" i="5" s="1"/>
  <c r="G161" i="5"/>
  <c r="C161" i="5" s="1"/>
  <c r="D161" i="5" s="1"/>
  <c r="G160" i="5"/>
  <c r="C160" i="5" s="1"/>
  <c r="D160" i="5" s="1"/>
  <c r="I160" i="5" s="1"/>
  <c r="G159" i="5"/>
  <c r="C159" i="5" s="1"/>
  <c r="D159" i="5" s="1"/>
  <c r="E159" i="5" s="1"/>
  <c r="G158" i="5"/>
  <c r="C158" i="5" s="1"/>
  <c r="D158" i="5"/>
  <c r="E158" i="5" s="1"/>
  <c r="G157" i="5"/>
  <c r="C157" i="5"/>
  <c r="D157" i="5" s="1"/>
  <c r="G156" i="5"/>
  <c r="C156" i="5" s="1"/>
  <c r="D156" i="5" s="1"/>
  <c r="G155" i="5"/>
  <c r="C155" i="5" s="1"/>
  <c r="D155" i="5" s="1"/>
  <c r="G154" i="5"/>
  <c r="C154" i="5"/>
  <c r="D154" i="5" s="1"/>
  <c r="G153" i="5"/>
  <c r="C153" i="5" s="1"/>
  <c r="D153" i="5" s="1"/>
  <c r="F153" i="5" s="1"/>
  <c r="G152" i="5"/>
  <c r="C152" i="5"/>
  <c r="D152" i="5" s="1"/>
  <c r="G151" i="5"/>
  <c r="C151" i="5"/>
  <c r="D151" i="5" s="1"/>
  <c r="G150" i="5"/>
  <c r="C150" i="5" s="1"/>
  <c r="D150" i="5" s="1"/>
  <c r="G149" i="5"/>
  <c r="C149" i="5" s="1"/>
  <c r="D149" i="5" s="1"/>
  <c r="G148" i="5"/>
  <c r="C148" i="5"/>
  <c r="D148" i="5" s="1"/>
  <c r="I148" i="5" s="1"/>
  <c r="G147" i="5"/>
  <c r="C147" i="5" s="1"/>
  <c r="D147" i="5" s="1"/>
  <c r="G146" i="5"/>
  <c r="C146" i="5"/>
  <c r="D146" i="5" s="1"/>
  <c r="G145" i="5"/>
  <c r="C145" i="5"/>
  <c r="D145" i="5" s="1"/>
  <c r="G144" i="5"/>
  <c r="C144" i="5" s="1"/>
  <c r="D144" i="5" s="1"/>
  <c r="G143" i="5"/>
  <c r="C143" i="5"/>
  <c r="D143" i="5" s="1"/>
  <c r="I143" i="5" s="1"/>
  <c r="G142" i="5"/>
  <c r="C142" i="5" s="1"/>
  <c r="D142" i="5" s="1"/>
  <c r="G141" i="5"/>
  <c r="C141" i="5" s="1"/>
  <c r="D141" i="5" s="1"/>
  <c r="E141" i="5" s="1"/>
  <c r="G140" i="5"/>
  <c r="C140" i="5" s="1"/>
  <c r="D140" i="5" s="1"/>
  <c r="F140" i="5" s="1"/>
  <c r="G139" i="5"/>
  <c r="C139" i="5" s="1"/>
  <c r="D139" i="5"/>
  <c r="I139" i="5" s="1"/>
  <c r="G138" i="5"/>
  <c r="C138" i="5" s="1"/>
  <c r="D138" i="5" s="1"/>
  <c r="E138" i="5" s="1"/>
  <c r="G137" i="5"/>
  <c r="C137" i="5" s="1"/>
  <c r="D137" i="5" s="1"/>
  <c r="G136" i="5"/>
  <c r="C136" i="5" s="1"/>
  <c r="D136" i="5" s="1"/>
  <c r="I136" i="5" s="1"/>
  <c r="G135" i="5"/>
  <c r="C135" i="5" s="1"/>
  <c r="D135" i="5" s="1"/>
  <c r="G134" i="5"/>
  <c r="C134" i="5" s="1"/>
  <c r="D134" i="5" s="1"/>
  <c r="G133" i="5"/>
  <c r="C133" i="5" s="1"/>
  <c r="D133" i="5" s="1"/>
  <c r="G132" i="5"/>
  <c r="C132" i="5" s="1"/>
  <c r="D132" i="5" s="1"/>
  <c r="G131" i="5"/>
  <c r="C131" i="5" s="1"/>
  <c r="D131" i="5"/>
  <c r="G130" i="5"/>
  <c r="C130" i="5"/>
  <c r="D130" i="5" s="1"/>
  <c r="G129" i="5"/>
  <c r="C129" i="5" s="1"/>
  <c r="D129" i="5" s="1"/>
  <c r="G128" i="5"/>
  <c r="C128" i="5" s="1"/>
  <c r="D128" i="5" s="1"/>
  <c r="G127" i="5"/>
  <c r="C127" i="5"/>
  <c r="D127" i="5" s="1"/>
  <c r="G126" i="5"/>
  <c r="C126" i="5" s="1"/>
  <c r="D126" i="5" s="1"/>
  <c r="G125" i="5"/>
  <c r="C125" i="5"/>
  <c r="D125" i="5" s="1"/>
  <c r="G124" i="5"/>
  <c r="C124" i="5" s="1"/>
  <c r="D124" i="5" s="1"/>
  <c r="F124" i="5" s="1"/>
  <c r="G123" i="5"/>
  <c r="C123" i="5" s="1"/>
  <c r="D123" i="5" s="1"/>
  <c r="G122" i="5"/>
  <c r="C122" i="5"/>
  <c r="D122" i="5" s="1"/>
  <c r="G121" i="5"/>
  <c r="C121" i="5" s="1"/>
  <c r="D121" i="5" s="1"/>
  <c r="E121" i="5" s="1"/>
  <c r="G120" i="5"/>
  <c r="C120" i="5"/>
  <c r="D120" i="5" s="1"/>
  <c r="G119" i="5"/>
  <c r="C119" i="5" s="1"/>
  <c r="D119" i="5" s="1"/>
  <c r="G118" i="5"/>
  <c r="C118" i="5" s="1"/>
  <c r="D118" i="5" s="1"/>
  <c r="G117" i="5"/>
  <c r="C117" i="5" s="1"/>
  <c r="D117" i="5" s="1"/>
  <c r="E117" i="5" s="1"/>
  <c r="G116" i="5"/>
  <c r="C116" i="5" s="1"/>
  <c r="D116" i="5"/>
  <c r="G115" i="5"/>
  <c r="C115" i="5" s="1"/>
  <c r="D115" i="5" s="1"/>
  <c r="G114" i="5"/>
  <c r="C114" i="5" s="1"/>
  <c r="D114" i="5" s="1"/>
  <c r="G113" i="5"/>
  <c r="C113" i="5" s="1"/>
  <c r="D113" i="5" s="1"/>
  <c r="G112" i="5"/>
  <c r="C112" i="5"/>
  <c r="D112" i="5" s="1"/>
  <c r="F112" i="5" s="1"/>
  <c r="G111" i="5"/>
  <c r="C111" i="5" s="1"/>
  <c r="D111" i="5"/>
  <c r="G110" i="5"/>
  <c r="C110" i="5" s="1"/>
  <c r="D110" i="5" s="1"/>
  <c r="G109" i="5"/>
  <c r="C109" i="5" s="1"/>
  <c r="D109" i="5" s="1"/>
  <c r="G108" i="5"/>
  <c r="C108" i="5"/>
  <c r="D108" i="5" s="1"/>
  <c r="E108" i="5" s="1"/>
  <c r="G107" i="5"/>
  <c r="C107" i="5" s="1"/>
  <c r="D107" i="5" s="1"/>
  <c r="F107" i="5" s="1"/>
  <c r="G106" i="5"/>
  <c r="C106" i="5" s="1"/>
  <c r="D106" i="5" s="1"/>
  <c r="G105" i="5"/>
  <c r="C105" i="5" s="1"/>
  <c r="D105" i="5" s="1"/>
  <c r="E105" i="5" s="1"/>
  <c r="F105" i="5"/>
  <c r="G104" i="5"/>
  <c r="C104" i="5" s="1"/>
  <c r="D104" i="5" s="1"/>
  <c r="G103" i="5"/>
  <c r="C103" i="5" s="1"/>
  <c r="D103" i="5" s="1"/>
  <c r="G102" i="5"/>
  <c r="C102" i="5"/>
  <c r="D102" i="5" s="1"/>
  <c r="G101" i="5"/>
  <c r="C101" i="5"/>
  <c r="D101" i="5" s="1"/>
  <c r="G100" i="5"/>
  <c r="C100" i="5" s="1"/>
  <c r="D100" i="5" s="1"/>
  <c r="G99" i="5"/>
  <c r="C99" i="5"/>
  <c r="D99" i="5" s="1"/>
  <c r="E99" i="5" s="1"/>
  <c r="G98" i="5"/>
  <c r="C98" i="5" s="1"/>
  <c r="D98" i="5" s="1"/>
  <c r="F98" i="5" s="1"/>
  <c r="G97" i="5"/>
  <c r="C97" i="5" s="1"/>
  <c r="D97" i="5" s="1"/>
  <c r="I97" i="5" s="1"/>
  <c r="G96" i="5"/>
  <c r="C96" i="5" s="1"/>
  <c r="D96" i="5" s="1"/>
  <c r="E96" i="5" s="1"/>
  <c r="G95" i="5"/>
  <c r="C95" i="5"/>
  <c r="D95" i="5" s="1"/>
  <c r="F95" i="5" s="1"/>
  <c r="G94" i="5"/>
  <c r="C94" i="5" s="1"/>
  <c r="D94" i="5" s="1"/>
  <c r="G93" i="5"/>
  <c r="C93" i="5" s="1"/>
  <c r="D93" i="5" s="1"/>
  <c r="G92" i="5"/>
  <c r="C92" i="5" s="1"/>
  <c r="D92" i="5" s="1"/>
  <c r="G91" i="5"/>
  <c r="C91" i="5" s="1"/>
  <c r="D91" i="5" s="1"/>
  <c r="E91" i="5" s="1"/>
  <c r="G90" i="5"/>
  <c r="C90" i="5" s="1"/>
  <c r="D90" i="5"/>
  <c r="E90" i="5" s="1"/>
  <c r="G89" i="5"/>
  <c r="C89" i="5"/>
  <c r="D89" i="5" s="1"/>
  <c r="G88" i="5"/>
  <c r="C88" i="5" s="1"/>
  <c r="D88" i="5" s="1"/>
  <c r="G87" i="5"/>
  <c r="C87" i="5" s="1"/>
  <c r="D87" i="5" s="1"/>
  <c r="F87" i="5" s="1"/>
  <c r="G86" i="5"/>
  <c r="C86" i="5" s="1"/>
  <c r="D86" i="5" s="1"/>
  <c r="G85" i="5"/>
  <c r="C85" i="5" s="1"/>
  <c r="D85" i="5" s="1"/>
  <c r="G84" i="5"/>
  <c r="C84" i="5" s="1"/>
  <c r="D84" i="5" s="1"/>
  <c r="G83" i="5"/>
  <c r="C83" i="5"/>
  <c r="D83" i="5" s="1"/>
  <c r="G82" i="5"/>
  <c r="C82" i="5" s="1"/>
  <c r="D82" i="5" s="1"/>
  <c r="G81" i="5"/>
  <c r="C81" i="5" s="1"/>
  <c r="D81" i="5" s="1"/>
  <c r="G80" i="5"/>
  <c r="C80" i="5" s="1"/>
  <c r="D80" i="5" s="1"/>
  <c r="G79" i="5"/>
  <c r="C79" i="5" s="1"/>
  <c r="D79" i="5" s="1"/>
  <c r="G78" i="5"/>
  <c r="C78" i="5"/>
  <c r="D78" i="5" s="1"/>
  <c r="I78" i="5" s="1"/>
  <c r="G77" i="5"/>
  <c r="C77" i="5" s="1"/>
  <c r="D77" i="5" s="1"/>
  <c r="F77" i="5" s="1"/>
  <c r="G76" i="5"/>
  <c r="C76" i="5" s="1"/>
  <c r="D76" i="5" s="1"/>
  <c r="G75" i="5"/>
  <c r="C75" i="5" s="1"/>
  <c r="D75" i="5" s="1"/>
  <c r="G74" i="5"/>
  <c r="C74" i="5" s="1"/>
  <c r="D74" i="5"/>
  <c r="G73" i="5"/>
  <c r="C73" i="5" s="1"/>
  <c r="D73" i="5" s="1"/>
  <c r="E73" i="5" s="1"/>
  <c r="F73" i="5"/>
  <c r="G72" i="5"/>
  <c r="C72" i="5" s="1"/>
  <c r="D72" i="5" s="1"/>
  <c r="G71" i="5"/>
  <c r="C71" i="5" s="1"/>
  <c r="D71" i="5" s="1"/>
  <c r="G70" i="5"/>
  <c r="C70" i="5"/>
  <c r="D70" i="5" s="1"/>
  <c r="G69" i="5"/>
  <c r="C69" i="5" s="1"/>
  <c r="D69" i="5" s="1"/>
  <c r="G68" i="5"/>
  <c r="C68" i="5" s="1"/>
  <c r="D68" i="5" s="1"/>
  <c r="E68" i="5" s="1"/>
  <c r="G67" i="5"/>
  <c r="C67" i="5"/>
  <c r="D67" i="5" s="1"/>
  <c r="G66" i="5"/>
  <c r="C66" i="5" s="1"/>
  <c r="D66" i="5" s="1"/>
  <c r="F66" i="5" s="1"/>
  <c r="G65" i="5"/>
  <c r="C65" i="5" s="1"/>
  <c r="D65" i="5" s="1"/>
  <c r="G64" i="5"/>
  <c r="C64" i="5" s="1"/>
  <c r="D64" i="5" s="1"/>
  <c r="E64" i="5" s="1"/>
  <c r="G63" i="5"/>
  <c r="C63" i="5"/>
  <c r="D63" i="5" s="1"/>
  <c r="G62" i="5"/>
  <c r="C62" i="5" s="1"/>
  <c r="D62" i="5" s="1"/>
  <c r="G61" i="5"/>
  <c r="C61" i="5" s="1"/>
  <c r="D61" i="5" s="1"/>
  <c r="G60" i="5"/>
  <c r="C60" i="5"/>
  <c r="D60" i="5" s="1"/>
  <c r="I60" i="5" s="1"/>
  <c r="G59" i="5"/>
  <c r="C59" i="5" s="1"/>
  <c r="D59" i="5" s="1"/>
  <c r="E59" i="5" s="1"/>
  <c r="F59" i="5"/>
  <c r="G58" i="5"/>
  <c r="C58" i="5" s="1"/>
  <c r="D58" i="5" s="1"/>
  <c r="F58" i="5" s="1"/>
  <c r="G57" i="5"/>
  <c r="C57" i="5" s="1"/>
  <c r="D57" i="5" s="1"/>
  <c r="G56" i="5"/>
  <c r="C56" i="5" s="1"/>
  <c r="D56" i="5" s="1"/>
  <c r="G55" i="5"/>
  <c r="C55" i="5" s="1"/>
  <c r="D55" i="5" s="1"/>
  <c r="F55" i="5" s="1"/>
  <c r="G54" i="5"/>
  <c r="C54" i="5" s="1"/>
  <c r="D54" i="5" s="1"/>
  <c r="I54" i="5" s="1"/>
  <c r="G53" i="5"/>
  <c r="C53" i="5" s="1"/>
  <c r="D53" i="5" s="1"/>
  <c r="G52" i="5"/>
  <c r="C52" i="5" s="1"/>
  <c r="D52" i="5" s="1"/>
  <c r="F52" i="5" s="1"/>
  <c r="I51" i="5"/>
  <c r="G51" i="5"/>
  <c r="C51" i="5" s="1"/>
  <c r="D51" i="5" s="1"/>
  <c r="G50" i="5"/>
  <c r="C50" i="5" s="1"/>
  <c r="D50" i="5" s="1"/>
  <c r="E50" i="5" s="1"/>
  <c r="F50" i="5"/>
  <c r="G49" i="5"/>
  <c r="C49" i="5"/>
  <c r="D49" i="5" s="1"/>
  <c r="G48" i="5"/>
  <c r="C48" i="5" s="1"/>
  <c r="D48" i="5" s="1"/>
  <c r="F48" i="5" s="1"/>
  <c r="G47" i="5"/>
  <c r="C47" i="5" s="1"/>
  <c r="D47" i="5"/>
  <c r="G46" i="5"/>
  <c r="C46" i="5"/>
  <c r="D46" i="5" s="1"/>
  <c r="G45" i="5"/>
  <c r="C45" i="5" s="1"/>
  <c r="D45" i="5" s="1"/>
  <c r="F45" i="5" s="1"/>
  <c r="G44" i="5"/>
  <c r="C44" i="5" s="1"/>
  <c r="D44" i="5" s="1"/>
  <c r="E44" i="5" s="1"/>
  <c r="G43" i="5"/>
  <c r="C43" i="5" s="1"/>
  <c r="D43" i="5" s="1"/>
  <c r="F43" i="5" s="1"/>
  <c r="G42" i="5"/>
  <c r="C42" i="5" s="1"/>
  <c r="D42" i="5" s="1"/>
  <c r="G41" i="5"/>
  <c r="C41" i="5" s="1"/>
  <c r="D41" i="5" s="1"/>
  <c r="E41" i="5" s="1"/>
  <c r="G40" i="5"/>
  <c r="C40" i="5" s="1"/>
  <c r="D40" i="5" s="1"/>
  <c r="I40" i="5" s="1"/>
  <c r="G39" i="5"/>
  <c r="C39" i="5" s="1"/>
  <c r="D39" i="5" s="1"/>
  <c r="G38" i="5"/>
  <c r="C38" i="5" s="1"/>
  <c r="D38" i="5" s="1"/>
  <c r="E38" i="5" s="1"/>
  <c r="G37" i="5"/>
  <c r="C37" i="5" s="1"/>
  <c r="D37" i="5" s="1"/>
  <c r="I37" i="5" s="1"/>
  <c r="G36" i="5"/>
  <c r="C36" i="5" s="1"/>
  <c r="D36" i="5" s="1"/>
  <c r="G35" i="5"/>
  <c r="C35" i="5" s="1"/>
  <c r="D35" i="5" s="1"/>
  <c r="G34" i="5"/>
  <c r="C34" i="5" s="1"/>
  <c r="D34" i="5" s="1"/>
  <c r="G33" i="5"/>
  <c r="C33" i="5" s="1"/>
  <c r="D33" i="5" s="1"/>
  <c r="G32" i="5"/>
  <c r="C32" i="5" s="1"/>
  <c r="D32" i="5" s="1"/>
  <c r="F32" i="5"/>
  <c r="G31" i="5"/>
  <c r="C31" i="5" s="1"/>
  <c r="D31" i="5" s="1"/>
  <c r="E31" i="5"/>
  <c r="G30" i="5"/>
  <c r="C30" i="5"/>
  <c r="D30" i="5" s="1"/>
  <c r="G29" i="5"/>
  <c r="C29" i="5" s="1"/>
  <c r="D29" i="5" s="1"/>
  <c r="E29" i="5" s="1"/>
  <c r="G28" i="5"/>
  <c r="C28" i="5" s="1"/>
  <c r="D28" i="5" s="1"/>
  <c r="G27" i="5"/>
  <c r="C27" i="5" s="1"/>
  <c r="D27" i="5" s="1"/>
  <c r="E27" i="5" s="1"/>
  <c r="G26" i="5"/>
  <c r="C26" i="5" s="1"/>
  <c r="D26" i="5"/>
  <c r="G25" i="5"/>
  <c r="C25" i="5"/>
  <c r="D25" i="5" s="1"/>
  <c r="G24" i="5"/>
  <c r="C24" i="5" s="1"/>
  <c r="D24" i="5" s="1"/>
  <c r="G23" i="5"/>
  <c r="C23" i="5" s="1"/>
  <c r="D23" i="5" s="1"/>
  <c r="G22" i="5"/>
  <c r="C22" i="5" s="1"/>
  <c r="D22" i="5" s="1"/>
  <c r="I22" i="5" s="1"/>
  <c r="G21" i="5"/>
  <c r="C21" i="5" s="1"/>
  <c r="D21" i="5" s="1"/>
  <c r="G20" i="5"/>
  <c r="C20" i="5" s="1"/>
  <c r="D20" i="5" s="1"/>
  <c r="F20" i="5" s="1"/>
  <c r="G19" i="5"/>
  <c r="C19" i="5"/>
  <c r="D19" i="5" s="1"/>
  <c r="G18" i="5"/>
  <c r="C18" i="5" s="1"/>
  <c r="D18" i="5" s="1"/>
  <c r="G17" i="5"/>
  <c r="C17" i="5" s="1"/>
  <c r="D17" i="5" s="1"/>
  <c r="G16" i="5"/>
  <c r="C16" i="5" s="1"/>
  <c r="D16" i="5" s="1"/>
  <c r="G15" i="5"/>
  <c r="C15" i="5" s="1"/>
  <c r="D15" i="5" s="1"/>
  <c r="G14" i="5"/>
  <c r="C14" i="5" s="1"/>
  <c r="D14" i="5" s="1"/>
  <c r="G13" i="5"/>
  <c r="C13" i="5"/>
  <c r="D13" i="5" s="1"/>
  <c r="I13" i="5" s="1"/>
  <c r="G12" i="5"/>
  <c r="C12" i="5" s="1"/>
  <c r="D12" i="5" s="1"/>
  <c r="F12" i="5" s="1"/>
  <c r="G11" i="5"/>
  <c r="C11" i="5" s="1"/>
  <c r="D11" i="5" s="1"/>
  <c r="G10" i="5"/>
  <c r="C10" i="5" s="1"/>
  <c r="D10" i="5" s="1"/>
  <c r="G9" i="5"/>
  <c r="C9" i="5" s="1"/>
  <c r="D9" i="5" s="1"/>
  <c r="I9" i="5" s="1"/>
  <c r="G8" i="5"/>
  <c r="C8" i="5" s="1"/>
  <c r="D8" i="5" s="1"/>
  <c r="E8" i="5" s="1"/>
  <c r="G7" i="5"/>
  <c r="C7" i="5" s="1"/>
  <c r="D7" i="5"/>
  <c r="F7" i="5" s="1"/>
  <c r="G6" i="5"/>
  <c r="C6" i="5"/>
  <c r="D6" i="5" s="1"/>
  <c r="G5" i="5"/>
  <c r="C5" i="5"/>
  <c r="D5" i="5" s="1"/>
  <c r="G4" i="5"/>
  <c r="C4" i="5" s="1"/>
  <c r="D4" i="5" s="1"/>
  <c r="G3" i="5"/>
  <c r="C3" i="5" s="1"/>
  <c r="D3" i="5" s="1"/>
  <c r="G2" i="5"/>
  <c r="C2" i="5"/>
  <c r="D2" i="5" s="1"/>
  <c r="E2" i="5" s="1"/>
  <c r="C698" i="3"/>
  <c r="C697" i="3"/>
  <c r="C696" i="3"/>
  <c r="C695" i="3"/>
  <c r="H694" i="3"/>
  <c r="C694" i="3"/>
  <c r="H693" i="3"/>
  <c r="C693" i="3"/>
  <c r="H692" i="3"/>
  <c r="C692" i="3"/>
  <c r="H691" i="3"/>
  <c r="C691" i="3"/>
  <c r="H690" i="3"/>
  <c r="C690" i="3"/>
  <c r="H689" i="3"/>
  <c r="C689" i="3"/>
  <c r="H688" i="3"/>
  <c r="C688" i="3"/>
  <c r="H687" i="3"/>
  <c r="C687" i="3"/>
  <c r="H686" i="3"/>
  <c r="C686" i="3"/>
  <c r="H685" i="3"/>
  <c r="C685" i="3"/>
  <c r="H684" i="3"/>
  <c r="C684" i="3"/>
  <c r="H683" i="3"/>
  <c r="C683" i="3"/>
  <c r="H682" i="3"/>
  <c r="C682" i="3"/>
  <c r="H681" i="3"/>
  <c r="C681" i="3"/>
  <c r="H680" i="3"/>
  <c r="C680" i="3"/>
  <c r="H679" i="3"/>
  <c r="C679" i="3"/>
  <c r="H678" i="3"/>
  <c r="C678" i="3"/>
  <c r="H677" i="3"/>
  <c r="C677" i="3"/>
  <c r="H676" i="3"/>
  <c r="C676" i="3"/>
  <c r="H675" i="3"/>
  <c r="C675" i="3"/>
  <c r="H674" i="3"/>
  <c r="C674" i="3"/>
  <c r="H673" i="3"/>
  <c r="C673" i="3"/>
  <c r="H672" i="3"/>
  <c r="C672" i="3"/>
  <c r="H671" i="3"/>
  <c r="C671" i="3"/>
  <c r="H670" i="3"/>
  <c r="C670" i="3"/>
  <c r="H669" i="3"/>
  <c r="C669" i="3"/>
  <c r="H668" i="3"/>
  <c r="C668" i="3"/>
  <c r="H667" i="3"/>
  <c r="C667" i="3"/>
  <c r="H666" i="3"/>
  <c r="C666" i="3"/>
  <c r="H665" i="3"/>
  <c r="C665" i="3"/>
  <c r="H664" i="3"/>
  <c r="C664" i="3"/>
  <c r="H663" i="3"/>
  <c r="C663" i="3"/>
  <c r="H662" i="3"/>
  <c r="C662" i="3"/>
  <c r="H661" i="3"/>
  <c r="C661" i="3"/>
  <c r="H660" i="3"/>
  <c r="C660" i="3"/>
  <c r="H659" i="3"/>
  <c r="C659" i="3"/>
  <c r="H658" i="3"/>
  <c r="C658" i="3"/>
  <c r="H657" i="3"/>
  <c r="C657" i="3"/>
  <c r="H656" i="3"/>
  <c r="C656" i="3"/>
  <c r="H655" i="3"/>
  <c r="C655" i="3"/>
  <c r="H654" i="3"/>
  <c r="C654" i="3"/>
  <c r="H653" i="3"/>
  <c r="C653" i="3"/>
  <c r="H652" i="3"/>
  <c r="C652" i="3"/>
  <c r="H651" i="3"/>
  <c r="C651" i="3"/>
  <c r="H650" i="3"/>
  <c r="C650" i="3"/>
  <c r="H649" i="3"/>
  <c r="C649" i="3"/>
  <c r="H648" i="3"/>
  <c r="C648" i="3"/>
  <c r="H647" i="3"/>
  <c r="C647" i="3"/>
  <c r="H646" i="3"/>
  <c r="C646" i="3"/>
  <c r="H645" i="3"/>
  <c r="C645" i="3"/>
  <c r="H644" i="3"/>
  <c r="C644" i="3"/>
  <c r="H643" i="3"/>
  <c r="C643" i="3"/>
  <c r="H642" i="3"/>
  <c r="C642" i="3"/>
  <c r="H641" i="3"/>
  <c r="C641" i="3"/>
  <c r="H640" i="3"/>
  <c r="C640" i="3"/>
  <c r="H639" i="3"/>
  <c r="C639" i="3"/>
  <c r="H638" i="3"/>
  <c r="C638" i="3"/>
  <c r="H637" i="3"/>
  <c r="C637" i="3"/>
  <c r="H636" i="3"/>
  <c r="C636" i="3"/>
  <c r="H635" i="3"/>
  <c r="C635" i="3"/>
  <c r="H634" i="3"/>
  <c r="C634" i="3"/>
  <c r="H633" i="3"/>
  <c r="C633" i="3"/>
  <c r="H632" i="3"/>
  <c r="C632" i="3"/>
  <c r="H631" i="3"/>
  <c r="C631" i="3"/>
  <c r="H630" i="3"/>
  <c r="C630" i="3"/>
  <c r="H629" i="3"/>
  <c r="C629" i="3"/>
  <c r="H628" i="3"/>
  <c r="C628" i="3"/>
  <c r="H627" i="3"/>
  <c r="C627" i="3"/>
  <c r="H626" i="3"/>
  <c r="C626" i="3"/>
  <c r="H625" i="3"/>
  <c r="C625" i="3"/>
  <c r="H624" i="3"/>
  <c r="C624" i="3"/>
  <c r="H623" i="3"/>
  <c r="C623" i="3"/>
  <c r="H622" i="3"/>
  <c r="C622" i="3"/>
  <c r="H621" i="3"/>
  <c r="C621" i="3"/>
  <c r="H620" i="3"/>
  <c r="C620" i="3"/>
  <c r="H619" i="3"/>
  <c r="C619" i="3"/>
  <c r="H618" i="3"/>
  <c r="C618" i="3"/>
  <c r="H617" i="3"/>
  <c r="C617" i="3"/>
  <c r="H616" i="3"/>
  <c r="C616" i="3"/>
  <c r="H615" i="3"/>
  <c r="C615" i="3"/>
  <c r="H614" i="3"/>
  <c r="C614" i="3"/>
  <c r="H613" i="3"/>
  <c r="C613" i="3"/>
  <c r="H612" i="3"/>
  <c r="C612" i="3"/>
  <c r="H611" i="3"/>
  <c r="C611" i="3"/>
  <c r="H610" i="3"/>
  <c r="C610" i="3"/>
  <c r="H609" i="3"/>
  <c r="C609" i="3"/>
  <c r="H608" i="3"/>
  <c r="C608" i="3"/>
  <c r="H607" i="3"/>
  <c r="C607" i="3"/>
  <c r="H606" i="3"/>
  <c r="C606" i="3"/>
  <c r="H605" i="3"/>
  <c r="C605" i="3"/>
  <c r="H604" i="3"/>
  <c r="C604" i="3"/>
  <c r="H603" i="3"/>
  <c r="C603" i="3"/>
  <c r="H602" i="3"/>
  <c r="C602" i="3"/>
  <c r="H601" i="3"/>
  <c r="C601" i="3"/>
  <c r="H600" i="3"/>
  <c r="C600" i="3"/>
  <c r="H599" i="3"/>
  <c r="C599" i="3"/>
  <c r="H598" i="3"/>
  <c r="C598" i="3"/>
  <c r="H597" i="3"/>
  <c r="C597" i="3"/>
  <c r="H596" i="3"/>
  <c r="C596" i="3"/>
  <c r="H595" i="3"/>
  <c r="C595" i="3"/>
  <c r="H594" i="3"/>
  <c r="C594" i="3"/>
  <c r="H593" i="3"/>
  <c r="C593" i="3"/>
  <c r="H592" i="3"/>
  <c r="C592" i="3"/>
  <c r="H591" i="3"/>
  <c r="C591" i="3"/>
  <c r="H590" i="3"/>
  <c r="C590" i="3"/>
  <c r="H589" i="3"/>
  <c r="C589" i="3"/>
  <c r="H588" i="3"/>
  <c r="C588" i="3"/>
  <c r="H587" i="3"/>
  <c r="C587" i="3"/>
  <c r="H586" i="3"/>
  <c r="C586" i="3"/>
  <c r="H585" i="3"/>
  <c r="C585" i="3"/>
  <c r="H584" i="3"/>
  <c r="C584" i="3"/>
  <c r="H583" i="3"/>
  <c r="C583" i="3"/>
  <c r="H582" i="3"/>
  <c r="C582" i="3"/>
  <c r="H581" i="3"/>
  <c r="C581" i="3"/>
  <c r="H580" i="3"/>
  <c r="C580" i="3"/>
  <c r="H579" i="3"/>
  <c r="C579" i="3"/>
  <c r="H578" i="3"/>
  <c r="C578" i="3"/>
  <c r="H577" i="3"/>
  <c r="C577" i="3"/>
  <c r="H576" i="3"/>
  <c r="C576" i="3"/>
  <c r="H575" i="3"/>
  <c r="C575" i="3"/>
  <c r="H574" i="3"/>
  <c r="C574" i="3"/>
  <c r="H573" i="3"/>
  <c r="C573" i="3"/>
  <c r="H572" i="3"/>
  <c r="C572" i="3"/>
  <c r="H571" i="3"/>
  <c r="C571" i="3"/>
  <c r="H570" i="3"/>
  <c r="C570" i="3"/>
  <c r="H569" i="3"/>
  <c r="C569" i="3"/>
  <c r="H568" i="3"/>
  <c r="C568" i="3"/>
  <c r="H567" i="3"/>
  <c r="C567" i="3"/>
  <c r="H566" i="3"/>
  <c r="C566" i="3"/>
  <c r="H565" i="3"/>
  <c r="C565" i="3"/>
  <c r="H564" i="3"/>
  <c r="C564" i="3"/>
  <c r="H563" i="3"/>
  <c r="C563" i="3"/>
  <c r="H562" i="3"/>
  <c r="C562" i="3"/>
  <c r="H561" i="3"/>
  <c r="C561" i="3"/>
  <c r="H560" i="3"/>
  <c r="C560" i="3"/>
  <c r="H559" i="3"/>
  <c r="C559" i="3"/>
  <c r="H558" i="3"/>
  <c r="C558" i="3"/>
  <c r="H557" i="3"/>
  <c r="C557" i="3"/>
  <c r="H556" i="3"/>
  <c r="C556" i="3"/>
  <c r="H555" i="3"/>
  <c r="C555" i="3"/>
  <c r="H554" i="3"/>
  <c r="C554" i="3"/>
  <c r="H553" i="3"/>
  <c r="C553" i="3"/>
  <c r="H552" i="3"/>
  <c r="C552" i="3"/>
  <c r="H551" i="3"/>
  <c r="C551" i="3"/>
  <c r="H550" i="3"/>
  <c r="C550" i="3"/>
  <c r="H549" i="3"/>
  <c r="C549" i="3"/>
  <c r="H548" i="3"/>
  <c r="C548" i="3"/>
  <c r="H547" i="3"/>
  <c r="C547" i="3"/>
  <c r="H546" i="3"/>
  <c r="C546" i="3"/>
  <c r="H545" i="3"/>
  <c r="C545" i="3"/>
  <c r="H544" i="3"/>
  <c r="C544" i="3"/>
  <c r="H543" i="3"/>
  <c r="C543" i="3"/>
  <c r="H542" i="3"/>
  <c r="C542" i="3"/>
  <c r="H541" i="3"/>
  <c r="C541" i="3"/>
  <c r="H540" i="3"/>
  <c r="C540" i="3"/>
  <c r="H539" i="3"/>
  <c r="C539" i="3"/>
  <c r="H538" i="3"/>
  <c r="C538" i="3"/>
  <c r="H537" i="3"/>
  <c r="C537" i="3"/>
  <c r="H536" i="3"/>
  <c r="C536" i="3"/>
  <c r="H535" i="3"/>
  <c r="C535" i="3"/>
  <c r="H534" i="3"/>
  <c r="C534" i="3"/>
  <c r="H533" i="3"/>
  <c r="C533" i="3"/>
  <c r="H532" i="3"/>
  <c r="C532" i="3"/>
  <c r="H531" i="3"/>
  <c r="C531" i="3"/>
  <c r="H530" i="3"/>
  <c r="C530" i="3"/>
  <c r="H529" i="3"/>
  <c r="C529" i="3"/>
  <c r="H528" i="3"/>
  <c r="C528" i="3"/>
  <c r="H527" i="3"/>
  <c r="C527" i="3"/>
  <c r="H526" i="3"/>
  <c r="C526" i="3"/>
  <c r="H525" i="3"/>
  <c r="C525" i="3"/>
  <c r="H524" i="3"/>
  <c r="C524" i="3"/>
  <c r="H523" i="3"/>
  <c r="C523" i="3"/>
  <c r="H522" i="3"/>
  <c r="C522" i="3"/>
  <c r="H521" i="3"/>
  <c r="C521" i="3"/>
  <c r="H520" i="3"/>
  <c r="C520" i="3"/>
  <c r="H519" i="3"/>
  <c r="C519" i="3"/>
  <c r="H518" i="3"/>
  <c r="C518" i="3"/>
  <c r="H517" i="3"/>
  <c r="C517" i="3"/>
  <c r="H516" i="3"/>
  <c r="C516" i="3"/>
  <c r="H515" i="3"/>
  <c r="C515" i="3"/>
  <c r="H514" i="3"/>
  <c r="C514" i="3"/>
  <c r="H513" i="3"/>
  <c r="C513" i="3"/>
  <c r="H512" i="3"/>
  <c r="C512" i="3"/>
  <c r="H511" i="3"/>
  <c r="C511" i="3"/>
  <c r="H510" i="3"/>
  <c r="C510" i="3"/>
  <c r="H509" i="3"/>
  <c r="C509" i="3"/>
  <c r="H508" i="3"/>
  <c r="C508" i="3"/>
  <c r="H507" i="3"/>
  <c r="C507" i="3"/>
  <c r="H506" i="3"/>
  <c r="C506" i="3"/>
  <c r="H505" i="3"/>
  <c r="C505" i="3"/>
  <c r="H504" i="3"/>
  <c r="C504" i="3"/>
  <c r="H503" i="3"/>
  <c r="C503" i="3"/>
  <c r="H502" i="3"/>
  <c r="C502" i="3"/>
  <c r="H501" i="3"/>
  <c r="C501" i="3"/>
  <c r="H500" i="3"/>
  <c r="C500" i="3"/>
  <c r="H499" i="3"/>
  <c r="C499" i="3"/>
  <c r="H498" i="3"/>
  <c r="C498" i="3"/>
  <c r="H497" i="3"/>
  <c r="C497" i="3"/>
  <c r="H496" i="3"/>
  <c r="C496" i="3"/>
  <c r="H495" i="3"/>
  <c r="C495" i="3"/>
  <c r="H494" i="3"/>
  <c r="C494" i="3"/>
  <c r="H493" i="3"/>
  <c r="C493" i="3"/>
  <c r="H492" i="3"/>
  <c r="C492" i="3"/>
  <c r="H491" i="3"/>
  <c r="C491" i="3"/>
  <c r="H490" i="3"/>
  <c r="C490" i="3"/>
  <c r="H489" i="3"/>
  <c r="C489" i="3"/>
  <c r="H488" i="3"/>
  <c r="C488" i="3"/>
  <c r="H487" i="3"/>
  <c r="C487" i="3"/>
  <c r="H486" i="3"/>
  <c r="C486" i="3"/>
  <c r="H485" i="3"/>
  <c r="C485" i="3"/>
  <c r="H484" i="3"/>
  <c r="C484" i="3"/>
  <c r="H483" i="3"/>
  <c r="C483" i="3"/>
  <c r="H482" i="3"/>
  <c r="C482" i="3"/>
  <c r="H481" i="3"/>
  <c r="C481" i="3"/>
  <c r="H480" i="3"/>
  <c r="C480" i="3"/>
  <c r="H479" i="3"/>
  <c r="C479" i="3"/>
  <c r="H478" i="3"/>
  <c r="C478" i="3"/>
  <c r="H477" i="3"/>
  <c r="C477" i="3"/>
  <c r="H476" i="3"/>
  <c r="C476" i="3"/>
  <c r="H475" i="3"/>
  <c r="C475" i="3"/>
  <c r="H474" i="3"/>
  <c r="C474" i="3"/>
  <c r="H473" i="3"/>
  <c r="C473" i="3"/>
  <c r="H472" i="3"/>
  <c r="C472" i="3"/>
  <c r="H471" i="3"/>
  <c r="C471" i="3"/>
  <c r="H470" i="3"/>
  <c r="C470" i="3"/>
  <c r="H469" i="3"/>
  <c r="C469" i="3"/>
  <c r="H468" i="3"/>
  <c r="C468" i="3"/>
  <c r="H467" i="3"/>
  <c r="C467" i="3"/>
  <c r="H466" i="3"/>
  <c r="C466" i="3"/>
  <c r="H465" i="3"/>
  <c r="C465" i="3"/>
  <c r="H464" i="3"/>
  <c r="C464" i="3"/>
  <c r="H463" i="3"/>
  <c r="C463" i="3"/>
  <c r="H462" i="3"/>
  <c r="C462" i="3"/>
  <c r="H461" i="3"/>
  <c r="C461" i="3"/>
  <c r="H460" i="3"/>
  <c r="C460" i="3"/>
  <c r="H459" i="3"/>
  <c r="C459" i="3"/>
  <c r="H458" i="3"/>
  <c r="C458" i="3"/>
  <c r="H457" i="3"/>
  <c r="C457" i="3"/>
  <c r="H456" i="3"/>
  <c r="C456" i="3"/>
  <c r="H455" i="3"/>
  <c r="C455" i="3"/>
  <c r="H454" i="3"/>
  <c r="C454" i="3"/>
  <c r="H453" i="3"/>
  <c r="C453" i="3"/>
  <c r="H452" i="3"/>
  <c r="C452" i="3"/>
  <c r="H451" i="3"/>
  <c r="C451" i="3"/>
  <c r="H450" i="3"/>
  <c r="C450" i="3"/>
  <c r="H449" i="3"/>
  <c r="C449" i="3"/>
  <c r="H448" i="3"/>
  <c r="C448" i="3"/>
  <c r="H447" i="3"/>
  <c r="C447" i="3"/>
  <c r="H446" i="3"/>
  <c r="C446" i="3"/>
  <c r="H445" i="3"/>
  <c r="C445" i="3"/>
  <c r="H444" i="3"/>
  <c r="C444" i="3"/>
  <c r="H443" i="3"/>
  <c r="C443" i="3"/>
  <c r="H442" i="3"/>
  <c r="C442" i="3"/>
  <c r="H441" i="3"/>
  <c r="C441" i="3"/>
  <c r="H440" i="3"/>
  <c r="C440" i="3"/>
  <c r="H439" i="3"/>
  <c r="C439" i="3"/>
  <c r="H438" i="3"/>
  <c r="C438" i="3"/>
  <c r="H437" i="3"/>
  <c r="C437" i="3"/>
  <c r="H436" i="3"/>
  <c r="C436" i="3"/>
  <c r="H435" i="3"/>
  <c r="C435" i="3"/>
  <c r="H434" i="3"/>
  <c r="C434" i="3"/>
  <c r="H433" i="3"/>
  <c r="C433" i="3"/>
  <c r="H432" i="3"/>
  <c r="C432" i="3"/>
  <c r="H431" i="3"/>
  <c r="C431" i="3"/>
  <c r="H430" i="3"/>
  <c r="C430" i="3"/>
  <c r="H429" i="3"/>
  <c r="C429" i="3"/>
  <c r="H428" i="3"/>
  <c r="C428" i="3"/>
  <c r="H427" i="3"/>
  <c r="C427" i="3"/>
  <c r="H426" i="3"/>
  <c r="C426" i="3"/>
  <c r="H425" i="3"/>
  <c r="C425" i="3"/>
  <c r="H424" i="3"/>
  <c r="C424" i="3"/>
  <c r="H423" i="3"/>
  <c r="C423" i="3"/>
  <c r="H422" i="3"/>
  <c r="C422" i="3"/>
  <c r="H421" i="3"/>
  <c r="C421" i="3"/>
  <c r="H420" i="3"/>
  <c r="C420" i="3"/>
  <c r="H419" i="3"/>
  <c r="C419" i="3"/>
  <c r="H418" i="3"/>
  <c r="C418" i="3"/>
  <c r="H417" i="3"/>
  <c r="C417" i="3"/>
  <c r="H416" i="3"/>
  <c r="C416" i="3"/>
  <c r="H415" i="3"/>
  <c r="C415" i="3"/>
  <c r="H414" i="3"/>
  <c r="C414" i="3"/>
  <c r="H413" i="3"/>
  <c r="C413" i="3"/>
  <c r="H412" i="3"/>
  <c r="C412" i="3"/>
  <c r="H411" i="3"/>
  <c r="C411" i="3"/>
  <c r="H410" i="3"/>
  <c r="C410" i="3"/>
  <c r="H409" i="3"/>
  <c r="C409" i="3"/>
  <c r="H408" i="3"/>
  <c r="C408" i="3"/>
  <c r="H407" i="3"/>
  <c r="C407" i="3"/>
  <c r="H406" i="3"/>
  <c r="C406" i="3"/>
  <c r="H405" i="3"/>
  <c r="C405" i="3"/>
  <c r="H404" i="3"/>
  <c r="C404" i="3"/>
  <c r="H403" i="3"/>
  <c r="C403" i="3"/>
  <c r="H402" i="3"/>
  <c r="C402" i="3"/>
  <c r="H401" i="3"/>
  <c r="C401" i="3"/>
  <c r="H400" i="3"/>
  <c r="C400" i="3"/>
  <c r="H399" i="3"/>
  <c r="C399" i="3"/>
  <c r="H398" i="3"/>
  <c r="C398" i="3"/>
  <c r="H397" i="3"/>
  <c r="C397" i="3"/>
  <c r="H396" i="3"/>
  <c r="C396" i="3"/>
  <c r="H395" i="3"/>
  <c r="C395" i="3"/>
  <c r="H394" i="3"/>
  <c r="C394" i="3"/>
  <c r="H393" i="3"/>
  <c r="C393" i="3"/>
  <c r="H392" i="3"/>
  <c r="C392" i="3"/>
  <c r="H391" i="3"/>
  <c r="C391" i="3"/>
  <c r="H390" i="3"/>
  <c r="C390" i="3"/>
  <c r="H389" i="3"/>
  <c r="C389" i="3"/>
  <c r="H388" i="3"/>
  <c r="C388" i="3"/>
  <c r="H387" i="3"/>
  <c r="C387" i="3"/>
  <c r="H386" i="3"/>
  <c r="C386" i="3"/>
  <c r="H385" i="3"/>
  <c r="C385" i="3"/>
  <c r="H384" i="3"/>
  <c r="C384" i="3"/>
  <c r="H383" i="3"/>
  <c r="C383" i="3"/>
  <c r="H382" i="3"/>
  <c r="C382" i="3"/>
  <c r="H381" i="3"/>
  <c r="C381" i="3"/>
  <c r="H380" i="3"/>
  <c r="C380" i="3"/>
  <c r="H379" i="3"/>
  <c r="C379" i="3"/>
  <c r="H378" i="3"/>
  <c r="C378" i="3"/>
  <c r="H377" i="3"/>
  <c r="C377" i="3"/>
  <c r="H376" i="3"/>
  <c r="C376" i="3"/>
  <c r="H375" i="3"/>
  <c r="C375" i="3"/>
  <c r="H374" i="3"/>
  <c r="C374" i="3"/>
  <c r="H373" i="3"/>
  <c r="C373" i="3"/>
  <c r="H372" i="3"/>
  <c r="C372" i="3"/>
  <c r="H371" i="3"/>
  <c r="C371" i="3"/>
  <c r="H370" i="3"/>
  <c r="C370" i="3"/>
  <c r="H369" i="3"/>
  <c r="C369" i="3"/>
  <c r="H368" i="3"/>
  <c r="C368" i="3"/>
  <c r="H367" i="3"/>
  <c r="C367" i="3"/>
  <c r="H366" i="3"/>
  <c r="C366" i="3"/>
  <c r="H365" i="3"/>
  <c r="C365" i="3"/>
  <c r="H364" i="3"/>
  <c r="C364" i="3"/>
  <c r="H363" i="3"/>
  <c r="C363" i="3"/>
  <c r="H362" i="3"/>
  <c r="C362" i="3"/>
  <c r="H361" i="3"/>
  <c r="C361" i="3"/>
  <c r="H360" i="3"/>
  <c r="C360" i="3"/>
  <c r="H359" i="3"/>
  <c r="C359" i="3"/>
  <c r="H358" i="3"/>
  <c r="C358" i="3"/>
  <c r="H357" i="3"/>
  <c r="C357" i="3"/>
  <c r="H356" i="3"/>
  <c r="C356" i="3"/>
  <c r="H355" i="3"/>
  <c r="C355" i="3"/>
  <c r="H354" i="3"/>
  <c r="C354" i="3"/>
  <c r="H353" i="3"/>
  <c r="C353" i="3"/>
  <c r="H352" i="3"/>
  <c r="C352" i="3"/>
  <c r="H351" i="3"/>
  <c r="C351" i="3"/>
  <c r="H350" i="3"/>
  <c r="C350" i="3"/>
  <c r="H349" i="3"/>
  <c r="C349" i="3"/>
  <c r="H348" i="3"/>
  <c r="C348" i="3"/>
  <c r="H347" i="3"/>
  <c r="C347" i="3"/>
  <c r="H346" i="3"/>
  <c r="C346" i="3"/>
  <c r="H345" i="3"/>
  <c r="C345" i="3"/>
  <c r="H344" i="3"/>
  <c r="C344" i="3"/>
  <c r="H343" i="3"/>
  <c r="C343" i="3"/>
  <c r="H342" i="3"/>
  <c r="C342" i="3"/>
  <c r="H341" i="3"/>
  <c r="C341" i="3"/>
  <c r="H340" i="3"/>
  <c r="C340" i="3"/>
  <c r="H339" i="3"/>
  <c r="C339" i="3"/>
  <c r="H338" i="3"/>
  <c r="C338" i="3"/>
  <c r="H337" i="3"/>
  <c r="C337" i="3"/>
  <c r="H336" i="3"/>
  <c r="C336" i="3"/>
  <c r="H335" i="3"/>
  <c r="C335" i="3"/>
  <c r="H334" i="3"/>
  <c r="C334" i="3"/>
  <c r="H333" i="3"/>
  <c r="C333" i="3"/>
  <c r="H332" i="3"/>
  <c r="C332" i="3"/>
  <c r="H331" i="3"/>
  <c r="C331" i="3"/>
  <c r="H330" i="3"/>
  <c r="C330" i="3"/>
  <c r="H329" i="3"/>
  <c r="C329" i="3"/>
  <c r="H328" i="3"/>
  <c r="C328" i="3"/>
  <c r="H327" i="3"/>
  <c r="C327" i="3"/>
  <c r="H326" i="3"/>
  <c r="C326" i="3"/>
  <c r="H325" i="3"/>
  <c r="C325" i="3"/>
  <c r="H324" i="3"/>
  <c r="C324" i="3"/>
  <c r="H323" i="3"/>
  <c r="C323" i="3"/>
  <c r="H322" i="3"/>
  <c r="C322" i="3"/>
  <c r="H321" i="3"/>
  <c r="C321" i="3"/>
  <c r="H320" i="3"/>
  <c r="C320" i="3"/>
  <c r="H319" i="3"/>
  <c r="C319" i="3"/>
  <c r="H318" i="3"/>
  <c r="C318" i="3"/>
  <c r="H317" i="3"/>
  <c r="C317" i="3"/>
  <c r="H316" i="3"/>
  <c r="C316" i="3"/>
  <c r="H315" i="3"/>
  <c r="C315" i="3"/>
  <c r="H314" i="3"/>
  <c r="C314" i="3"/>
  <c r="H313" i="3"/>
  <c r="C313" i="3"/>
  <c r="H312" i="3"/>
  <c r="C312" i="3"/>
  <c r="H311" i="3"/>
  <c r="C311" i="3"/>
  <c r="H310" i="3"/>
  <c r="C310" i="3"/>
  <c r="H309" i="3"/>
  <c r="C309" i="3"/>
  <c r="H308" i="3"/>
  <c r="C308" i="3"/>
  <c r="H307" i="3"/>
  <c r="C307" i="3"/>
  <c r="H306" i="3"/>
  <c r="C306" i="3"/>
  <c r="H305" i="3"/>
  <c r="C305" i="3"/>
  <c r="H304" i="3"/>
  <c r="C304" i="3"/>
  <c r="H303" i="3"/>
  <c r="C303" i="3"/>
  <c r="H302" i="3"/>
  <c r="C302" i="3"/>
  <c r="H301" i="3"/>
  <c r="C301" i="3"/>
  <c r="H300" i="3"/>
  <c r="C300" i="3"/>
  <c r="H299" i="3"/>
  <c r="C299" i="3"/>
  <c r="H298" i="3"/>
  <c r="C298" i="3"/>
  <c r="H297" i="3"/>
  <c r="C297" i="3"/>
  <c r="H296" i="3"/>
  <c r="C296" i="3"/>
  <c r="H295" i="3"/>
  <c r="C295" i="3"/>
  <c r="H294" i="3"/>
  <c r="C294" i="3"/>
  <c r="H293" i="3"/>
  <c r="C293" i="3"/>
  <c r="H292" i="3"/>
  <c r="C292" i="3"/>
  <c r="H291" i="3"/>
  <c r="C291" i="3"/>
  <c r="H290" i="3"/>
  <c r="C290" i="3"/>
  <c r="H289" i="3"/>
  <c r="C289" i="3"/>
  <c r="H288" i="3"/>
  <c r="C288" i="3"/>
  <c r="H287" i="3"/>
  <c r="C287" i="3"/>
  <c r="H286" i="3"/>
  <c r="C286" i="3"/>
  <c r="H285" i="3"/>
  <c r="C285" i="3"/>
  <c r="H284" i="3"/>
  <c r="C284" i="3"/>
  <c r="H283" i="3"/>
  <c r="C283" i="3"/>
  <c r="H282" i="3"/>
  <c r="C282" i="3"/>
  <c r="H281" i="3"/>
  <c r="C281" i="3"/>
  <c r="H280" i="3"/>
  <c r="C280" i="3"/>
  <c r="H279" i="3"/>
  <c r="C279" i="3"/>
  <c r="H278" i="3"/>
  <c r="C278" i="3"/>
  <c r="H277" i="3"/>
  <c r="C277" i="3"/>
  <c r="H276" i="3"/>
  <c r="C276" i="3"/>
  <c r="H275" i="3"/>
  <c r="C275" i="3"/>
  <c r="H274" i="3"/>
  <c r="C274" i="3"/>
  <c r="H273" i="3"/>
  <c r="C273" i="3"/>
  <c r="H272" i="3"/>
  <c r="C272" i="3"/>
  <c r="H271" i="3"/>
  <c r="C271" i="3"/>
  <c r="H270" i="3"/>
  <c r="C270" i="3"/>
  <c r="H269" i="3"/>
  <c r="C269" i="3"/>
  <c r="H268" i="3"/>
  <c r="C268" i="3"/>
  <c r="H267" i="3"/>
  <c r="C267" i="3"/>
  <c r="H266" i="3"/>
  <c r="C266" i="3"/>
  <c r="H265" i="3"/>
  <c r="C265" i="3"/>
  <c r="H264" i="3"/>
  <c r="C264" i="3"/>
  <c r="H263" i="3"/>
  <c r="C263" i="3"/>
  <c r="H262" i="3"/>
  <c r="C262" i="3"/>
  <c r="H261" i="3"/>
  <c r="C261" i="3"/>
  <c r="H260" i="3"/>
  <c r="C260" i="3"/>
  <c r="H259" i="3"/>
  <c r="C259" i="3"/>
  <c r="H258" i="3"/>
  <c r="C258" i="3"/>
  <c r="H257" i="3"/>
  <c r="C257" i="3"/>
  <c r="H256" i="3"/>
  <c r="C256" i="3"/>
  <c r="H255" i="3"/>
  <c r="C255" i="3"/>
  <c r="H254" i="3"/>
  <c r="C254" i="3"/>
  <c r="H253" i="3"/>
  <c r="C253" i="3"/>
  <c r="H252" i="3"/>
  <c r="C252" i="3"/>
  <c r="H251" i="3"/>
  <c r="C251" i="3"/>
  <c r="H250" i="3"/>
  <c r="C250" i="3"/>
  <c r="H249" i="3"/>
  <c r="C249" i="3"/>
  <c r="H248" i="3"/>
  <c r="C248" i="3"/>
  <c r="H247" i="3"/>
  <c r="C247" i="3"/>
  <c r="H246" i="3"/>
  <c r="C246" i="3"/>
  <c r="H245" i="3"/>
  <c r="C245" i="3"/>
  <c r="H244" i="3"/>
  <c r="C244" i="3"/>
  <c r="H243" i="3"/>
  <c r="C243" i="3"/>
  <c r="H242" i="3"/>
  <c r="C242" i="3"/>
  <c r="H241" i="3"/>
  <c r="C241" i="3"/>
  <c r="H240" i="3"/>
  <c r="C240" i="3"/>
  <c r="H239" i="3"/>
  <c r="C239" i="3"/>
  <c r="H238" i="3"/>
  <c r="C238" i="3"/>
  <c r="H237" i="3"/>
  <c r="C237" i="3"/>
  <c r="H236" i="3"/>
  <c r="C236" i="3"/>
  <c r="H235" i="3"/>
  <c r="C235" i="3"/>
  <c r="H234" i="3"/>
  <c r="C234" i="3"/>
  <c r="H233" i="3"/>
  <c r="C233" i="3"/>
  <c r="H232" i="3"/>
  <c r="C232" i="3"/>
  <c r="H231" i="3"/>
  <c r="C231" i="3"/>
  <c r="H230" i="3"/>
  <c r="C230" i="3"/>
  <c r="H229" i="3"/>
  <c r="C229" i="3"/>
  <c r="H228" i="3"/>
  <c r="C228" i="3"/>
  <c r="H227" i="3"/>
  <c r="C227" i="3"/>
  <c r="H226" i="3"/>
  <c r="C226" i="3"/>
  <c r="H225" i="3"/>
  <c r="C225" i="3"/>
  <c r="H224" i="3"/>
  <c r="C224" i="3"/>
  <c r="H223" i="3"/>
  <c r="C223" i="3"/>
  <c r="H222" i="3"/>
  <c r="C222" i="3"/>
  <c r="H221" i="3"/>
  <c r="C221" i="3"/>
  <c r="H220" i="3"/>
  <c r="C220" i="3"/>
  <c r="H219" i="3"/>
  <c r="C219" i="3"/>
  <c r="H218" i="3"/>
  <c r="C218" i="3"/>
  <c r="H217" i="3"/>
  <c r="C217" i="3"/>
  <c r="H216" i="3"/>
  <c r="C216" i="3"/>
  <c r="H215" i="3"/>
  <c r="C215" i="3"/>
  <c r="H214" i="3"/>
  <c r="C214" i="3"/>
  <c r="H213" i="3"/>
  <c r="C213" i="3"/>
  <c r="H212" i="3"/>
  <c r="C212" i="3"/>
  <c r="H211" i="3"/>
  <c r="C211" i="3"/>
  <c r="H210" i="3"/>
  <c r="C210" i="3"/>
  <c r="H209" i="3"/>
  <c r="C209" i="3"/>
  <c r="H208" i="3"/>
  <c r="C208" i="3"/>
  <c r="H207" i="3"/>
  <c r="C207" i="3"/>
  <c r="H206" i="3"/>
  <c r="C206" i="3"/>
  <c r="H205" i="3"/>
  <c r="C205" i="3"/>
  <c r="H204" i="3"/>
  <c r="C204" i="3"/>
  <c r="H203" i="3"/>
  <c r="C203" i="3"/>
  <c r="H202" i="3"/>
  <c r="C202" i="3"/>
  <c r="H201" i="3"/>
  <c r="C201" i="3"/>
  <c r="H200" i="3"/>
  <c r="C200" i="3"/>
  <c r="H199" i="3"/>
  <c r="C199" i="3"/>
  <c r="H198" i="3"/>
  <c r="C198" i="3"/>
  <c r="H197" i="3"/>
  <c r="C197" i="3"/>
  <c r="H196" i="3"/>
  <c r="C196" i="3"/>
  <c r="H195" i="3"/>
  <c r="C195" i="3"/>
  <c r="H194" i="3"/>
  <c r="C194" i="3"/>
  <c r="H193" i="3"/>
  <c r="C193" i="3"/>
  <c r="H192" i="3"/>
  <c r="C192" i="3"/>
  <c r="H191" i="3"/>
  <c r="C191" i="3"/>
  <c r="H190" i="3"/>
  <c r="C190" i="3"/>
  <c r="H189" i="3"/>
  <c r="C189" i="3"/>
  <c r="H188" i="3"/>
  <c r="C188" i="3"/>
  <c r="H187" i="3"/>
  <c r="C187" i="3"/>
  <c r="H186" i="3"/>
  <c r="C186" i="3"/>
  <c r="H185" i="3"/>
  <c r="C185" i="3"/>
  <c r="H184" i="3"/>
  <c r="C184" i="3"/>
  <c r="H183" i="3"/>
  <c r="C183" i="3"/>
  <c r="H182" i="3"/>
  <c r="C182" i="3"/>
  <c r="H181" i="3"/>
  <c r="C181" i="3"/>
  <c r="H180" i="3"/>
  <c r="C180" i="3"/>
  <c r="H179" i="3"/>
  <c r="C179" i="3"/>
  <c r="H178" i="3"/>
  <c r="C178" i="3"/>
  <c r="H177" i="3"/>
  <c r="C177" i="3"/>
  <c r="H176" i="3"/>
  <c r="C176" i="3"/>
  <c r="H175" i="3"/>
  <c r="C175" i="3"/>
  <c r="H174" i="3"/>
  <c r="C174" i="3"/>
  <c r="H173" i="3"/>
  <c r="C173" i="3"/>
  <c r="H172" i="3"/>
  <c r="C172" i="3"/>
  <c r="H171" i="3"/>
  <c r="C171" i="3"/>
  <c r="H170" i="3"/>
  <c r="C170" i="3"/>
  <c r="H169" i="3"/>
  <c r="C169" i="3"/>
  <c r="H168" i="3"/>
  <c r="C168" i="3"/>
  <c r="H167" i="3"/>
  <c r="C167" i="3"/>
  <c r="H166" i="3"/>
  <c r="C166" i="3"/>
  <c r="H165" i="3"/>
  <c r="C165" i="3"/>
  <c r="H164" i="3"/>
  <c r="C164" i="3"/>
  <c r="H163" i="3"/>
  <c r="C163" i="3"/>
  <c r="H162" i="3"/>
  <c r="C162" i="3"/>
  <c r="H161" i="3"/>
  <c r="C161" i="3"/>
  <c r="H160" i="3"/>
  <c r="C160" i="3"/>
  <c r="H159" i="3"/>
  <c r="C159" i="3"/>
  <c r="H158" i="3"/>
  <c r="C158" i="3"/>
  <c r="H157" i="3"/>
  <c r="C157" i="3"/>
  <c r="H156" i="3"/>
  <c r="C156" i="3"/>
  <c r="H155" i="3"/>
  <c r="C155" i="3"/>
  <c r="H154" i="3"/>
  <c r="C154" i="3"/>
  <c r="H153" i="3"/>
  <c r="C153" i="3"/>
  <c r="H152" i="3"/>
  <c r="C152" i="3"/>
  <c r="H151" i="3"/>
  <c r="C151" i="3"/>
  <c r="H150" i="3"/>
  <c r="C150" i="3"/>
  <c r="H149" i="3"/>
  <c r="C149" i="3"/>
  <c r="H148" i="3"/>
  <c r="C148" i="3"/>
  <c r="H147" i="3"/>
  <c r="C147" i="3"/>
  <c r="H146" i="3"/>
  <c r="C146" i="3"/>
  <c r="H145" i="3"/>
  <c r="C145" i="3"/>
  <c r="H144" i="3"/>
  <c r="C144" i="3"/>
  <c r="H143" i="3"/>
  <c r="C143" i="3"/>
  <c r="H142" i="3"/>
  <c r="C142" i="3"/>
  <c r="H141" i="3"/>
  <c r="C141" i="3"/>
  <c r="H140" i="3"/>
  <c r="C140" i="3"/>
  <c r="H139" i="3"/>
  <c r="C139" i="3"/>
  <c r="H138" i="3"/>
  <c r="C138" i="3"/>
  <c r="H137" i="3"/>
  <c r="C137" i="3"/>
  <c r="H136" i="3"/>
  <c r="C136" i="3"/>
  <c r="H135" i="3"/>
  <c r="C135" i="3"/>
  <c r="H134" i="3"/>
  <c r="C134" i="3"/>
  <c r="H133" i="3"/>
  <c r="C133" i="3"/>
  <c r="H132" i="3"/>
  <c r="C132" i="3"/>
  <c r="H131" i="3"/>
  <c r="C131" i="3"/>
  <c r="H130" i="3"/>
  <c r="C130" i="3"/>
  <c r="H129" i="3"/>
  <c r="C129" i="3"/>
  <c r="H128" i="3"/>
  <c r="C128" i="3"/>
  <c r="H127" i="3"/>
  <c r="C127" i="3"/>
  <c r="H126" i="3"/>
  <c r="C126" i="3"/>
  <c r="H125" i="3"/>
  <c r="C125" i="3"/>
  <c r="H124" i="3"/>
  <c r="C124" i="3"/>
  <c r="H123" i="3"/>
  <c r="C123" i="3"/>
  <c r="H122" i="3"/>
  <c r="C122" i="3"/>
  <c r="H121" i="3"/>
  <c r="C121" i="3"/>
  <c r="H120" i="3"/>
  <c r="C120" i="3"/>
  <c r="H119" i="3"/>
  <c r="C119" i="3"/>
  <c r="H118" i="3"/>
  <c r="C118" i="3"/>
  <c r="H117" i="3"/>
  <c r="C117" i="3"/>
  <c r="H116" i="3"/>
  <c r="C116" i="3"/>
  <c r="H115" i="3"/>
  <c r="C115" i="3"/>
  <c r="H114" i="3"/>
  <c r="C114" i="3"/>
  <c r="H113" i="3"/>
  <c r="C113" i="3"/>
  <c r="H112" i="3"/>
  <c r="C112" i="3"/>
  <c r="H111" i="3"/>
  <c r="C111" i="3"/>
  <c r="H110" i="3"/>
  <c r="C110" i="3"/>
  <c r="H109" i="3"/>
  <c r="C109" i="3"/>
  <c r="H108" i="3"/>
  <c r="C108" i="3"/>
  <c r="H107" i="3"/>
  <c r="C107" i="3"/>
  <c r="H106" i="3"/>
  <c r="C106" i="3"/>
  <c r="H105" i="3"/>
  <c r="C105" i="3"/>
  <c r="H104" i="3"/>
  <c r="C104" i="3"/>
  <c r="H103" i="3"/>
  <c r="C103" i="3"/>
  <c r="H102" i="3"/>
  <c r="C102" i="3"/>
  <c r="H101" i="3"/>
  <c r="C101" i="3"/>
  <c r="H100" i="3"/>
  <c r="C100" i="3"/>
  <c r="H99" i="3"/>
  <c r="C99" i="3"/>
  <c r="H98" i="3"/>
  <c r="C98" i="3"/>
  <c r="H97" i="3"/>
  <c r="C97" i="3"/>
  <c r="H96" i="3"/>
  <c r="C96" i="3"/>
  <c r="H95" i="3"/>
  <c r="C95" i="3"/>
  <c r="H94" i="3"/>
  <c r="C94" i="3"/>
  <c r="H93" i="3"/>
  <c r="C93" i="3"/>
  <c r="H92" i="3"/>
  <c r="C92" i="3"/>
  <c r="H91" i="3"/>
  <c r="C91" i="3"/>
  <c r="H90" i="3"/>
  <c r="C90" i="3"/>
  <c r="H89" i="3"/>
  <c r="C89" i="3"/>
  <c r="H88" i="3"/>
  <c r="C88" i="3"/>
  <c r="H87" i="3"/>
  <c r="C87" i="3"/>
  <c r="H86" i="3"/>
  <c r="C86" i="3"/>
  <c r="H85" i="3"/>
  <c r="C85" i="3"/>
  <c r="H84" i="3"/>
  <c r="C84" i="3"/>
  <c r="H83" i="3"/>
  <c r="C83" i="3"/>
  <c r="H82" i="3"/>
  <c r="C82" i="3"/>
  <c r="H81" i="3"/>
  <c r="C81" i="3"/>
  <c r="H80" i="3"/>
  <c r="C80" i="3"/>
  <c r="H79" i="3"/>
  <c r="C79" i="3"/>
  <c r="H78" i="3"/>
  <c r="C78" i="3"/>
  <c r="H77" i="3"/>
  <c r="C77" i="3"/>
  <c r="H76" i="3"/>
  <c r="C76" i="3"/>
  <c r="H75" i="3"/>
  <c r="C75" i="3"/>
  <c r="H74" i="3"/>
  <c r="C74" i="3"/>
  <c r="H73" i="3"/>
  <c r="C73" i="3"/>
  <c r="H72" i="3"/>
  <c r="C72" i="3"/>
  <c r="H71" i="3"/>
  <c r="C71" i="3"/>
  <c r="H70" i="3"/>
  <c r="C70" i="3"/>
  <c r="H69" i="3"/>
  <c r="C69" i="3"/>
  <c r="H68" i="3"/>
  <c r="C68" i="3"/>
  <c r="H67" i="3"/>
  <c r="C67" i="3"/>
  <c r="H66" i="3"/>
  <c r="C66" i="3"/>
  <c r="H65" i="3"/>
  <c r="C65" i="3"/>
  <c r="H64" i="3"/>
  <c r="C64" i="3"/>
  <c r="H63" i="3"/>
  <c r="C63" i="3"/>
  <c r="H62" i="3"/>
  <c r="C62" i="3"/>
  <c r="H61" i="3"/>
  <c r="C61" i="3"/>
  <c r="H60" i="3"/>
  <c r="C60" i="3"/>
  <c r="H59" i="3"/>
  <c r="C59" i="3"/>
  <c r="H58" i="3"/>
  <c r="C58" i="3"/>
  <c r="H57" i="3"/>
  <c r="C57" i="3"/>
  <c r="H56" i="3"/>
  <c r="C56" i="3"/>
  <c r="H55" i="3"/>
  <c r="C55" i="3"/>
  <c r="H54" i="3"/>
  <c r="C54" i="3"/>
  <c r="H53" i="3"/>
  <c r="C53" i="3"/>
  <c r="H52" i="3"/>
  <c r="C52" i="3"/>
  <c r="H51" i="3"/>
  <c r="C51" i="3"/>
  <c r="H50" i="3"/>
  <c r="C50" i="3"/>
  <c r="H49" i="3"/>
  <c r="C49" i="3"/>
  <c r="H48" i="3"/>
  <c r="C48" i="3"/>
  <c r="H47" i="3"/>
  <c r="C47" i="3"/>
  <c r="H46" i="3"/>
  <c r="C46" i="3"/>
  <c r="H45" i="3"/>
  <c r="C45" i="3"/>
  <c r="H44" i="3"/>
  <c r="C44" i="3"/>
  <c r="H43" i="3"/>
  <c r="C43" i="3"/>
  <c r="H42" i="3"/>
  <c r="C42" i="3"/>
  <c r="H41" i="3"/>
  <c r="C41" i="3"/>
  <c r="H40" i="3"/>
  <c r="C40" i="3"/>
  <c r="H39" i="3"/>
  <c r="C39" i="3"/>
  <c r="H38" i="3"/>
  <c r="C38" i="3"/>
  <c r="H37" i="3"/>
  <c r="C37" i="3"/>
  <c r="H36" i="3"/>
  <c r="C36" i="3"/>
  <c r="H35" i="3"/>
  <c r="C35" i="3"/>
  <c r="H34" i="3"/>
  <c r="C34" i="3"/>
  <c r="H33" i="3"/>
  <c r="C33" i="3"/>
  <c r="H32" i="3"/>
  <c r="C32" i="3"/>
  <c r="H31" i="3"/>
  <c r="C31" i="3"/>
  <c r="H30" i="3"/>
  <c r="C30" i="3"/>
  <c r="H29" i="3"/>
  <c r="C29" i="3"/>
  <c r="H28" i="3"/>
  <c r="C28" i="3"/>
  <c r="H27" i="3"/>
  <c r="C27" i="3"/>
  <c r="H26" i="3"/>
  <c r="C26" i="3"/>
  <c r="H25" i="3"/>
  <c r="C25" i="3"/>
  <c r="H24" i="3"/>
  <c r="C24" i="3"/>
  <c r="H23" i="3"/>
  <c r="C23" i="3"/>
  <c r="H22" i="3"/>
  <c r="C22" i="3"/>
  <c r="H21" i="3"/>
  <c r="E21" i="4" s="1"/>
  <c r="C21" i="3"/>
  <c r="F21" i="4" s="1"/>
  <c r="H20" i="3"/>
  <c r="E20" i="4" s="1"/>
  <c r="C20" i="3"/>
  <c r="F20" i="4" s="1"/>
  <c r="H19" i="3"/>
  <c r="E19" i="4" s="1"/>
  <c r="C19" i="3"/>
  <c r="F19" i="4" s="1"/>
  <c r="H18" i="3"/>
  <c r="E18" i="4" s="1"/>
  <c r="C18" i="3"/>
  <c r="F18" i="4" s="1"/>
  <c r="H17" i="3"/>
  <c r="E17" i="4" s="1"/>
  <c r="C17" i="3"/>
  <c r="F17" i="4" s="1"/>
  <c r="H16" i="3"/>
  <c r="E16" i="4" s="1"/>
  <c r="C16" i="3"/>
  <c r="F16" i="4" s="1"/>
  <c r="H15" i="3"/>
  <c r="E15" i="4" s="1"/>
  <c r="C15" i="3"/>
  <c r="F15" i="4" s="1"/>
  <c r="H14" i="3"/>
  <c r="E14" i="4" s="1"/>
  <c r="C14" i="3"/>
  <c r="F14" i="4" s="1"/>
  <c r="H13" i="3"/>
  <c r="E13" i="4" s="1"/>
  <c r="C13" i="3"/>
  <c r="F13" i="4" s="1"/>
  <c r="H12" i="3"/>
  <c r="E12" i="4" s="1"/>
  <c r="C12" i="3"/>
  <c r="F12" i="4" s="1"/>
  <c r="H11" i="3"/>
  <c r="E11" i="4" s="1"/>
  <c r="C11" i="3"/>
  <c r="F11" i="4" s="1"/>
  <c r="H10" i="3"/>
  <c r="E10" i="4" s="1"/>
  <c r="C10" i="3"/>
  <c r="F10" i="4" s="1"/>
  <c r="H9" i="3"/>
  <c r="E9" i="4" s="1"/>
  <c r="C9" i="3"/>
  <c r="F9" i="4" s="1"/>
  <c r="H8" i="3"/>
  <c r="E8" i="4" s="1"/>
  <c r="C8" i="3"/>
  <c r="F8" i="4" s="1"/>
  <c r="H7" i="3"/>
  <c r="E7" i="4" s="1"/>
  <c r="C7" i="3"/>
  <c r="F7" i="4" s="1"/>
  <c r="H6" i="3"/>
  <c r="E6" i="4" s="1"/>
  <c r="C6" i="3"/>
  <c r="F6" i="4" s="1"/>
  <c r="H5" i="3"/>
  <c r="E5" i="4" s="1"/>
  <c r="C5" i="3"/>
  <c r="F5" i="4" s="1"/>
  <c r="H4" i="3"/>
  <c r="E4" i="4" s="1"/>
  <c r="C4" i="3"/>
  <c r="F4" i="4" s="1"/>
  <c r="H3" i="3"/>
  <c r="E3" i="4" s="1"/>
  <c r="C3" i="3"/>
  <c r="F3" i="4" s="1"/>
  <c r="H2" i="3"/>
  <c r="E2" i="4" s="1"/>
  <c r="C2" i="3"/>
  <c r="F2" i="4" s="1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I215" i="5" l="1"/>
  <c r="I63" i="5"/>
  <c r="I199" i="5"/>
  <c r="I239" i="5"/>
  <c r="I255" i="5"/>
  <c r="I327" i="5"/>
  <c r="I447" i="5"/>
  <c r="I678" i="5"/>
  <c r="I74" i="5"/>
  <c r="I26" i="5"/>
  <c r="I423" i="5"/>
  <c r="I599" i="5"/>
  <c r="I638" i="5"/>
  <c r="I106" i="5"/>
  <c r="I234" i="5"/>
  <c r="I482" i="5"/>
  <c r="I419" i="5"/>
  <c r="I514" i="5"/>
  <c r="I670" i="5"/>
  <c r="I370" i="5"/>
  <c r="I250" i="5"/>
  <c r="I498" i="5"/>
  <c r="I530" i="5"/>
  <c r="I621" i="5"/>
  <c r="I691" i="5"/>
  <c r="I611" i="5"/>
  <c r="I667" i="5"/>
  <c r="I680" i="5"/>
  <c r="I688" i="5"/>
  <c r="E416" i="5"/>
  <c r="I416" i="5"/>
  <c r="I291" i="5"/>
  <c r="F291" i="5"/>
  <c r="F118" i="5"/>
  <c r="I118" i="5"/>
  <c r="F300" i="5"/>
  <c r="I300" i="5"/>
  <c r="E300" i="5"/>
  <c r="F154" i="5"/>
  <c r="I154" i="5"/>
  <c r="I171" i="5"/>
  <c r="F171" i="5"/>
  <c r="E171" i="5"/>
  <c r="F692" i="5"/>
  <c r="E696" i="5"/>
  <c r="I696" i="5" s="1"/>
  <c r="F166" i="5"/>
  <c r="I488" i="5"/>
  <c r="I531" i="5"/>
  <c r="E330" i="5"/>
  <c r="F311" i="5"/>
  <c r="E327" i="5"/>
  <c r="I330" i="5"/>
  <c r="I351" i="5"/>
  <c r="I433" i="5"/>
  <c r="F611" i="5"/>
  <c r="F684" i="5"/>
  <c r="F697" i="5"/>
  <c r="F41" i="5"/>
  <c r="I68" i="5"/>
  <c r="E166" i="5"/>
  <c r="I292" i="5"/>
  <c r="I73" i="5"/>
  <c r="I41" i="5"/>
  <c r="F27" i="5"/>
  <c r="F164" i="5"/>
  <c r="E205" i="5"/>
  <c r="F218" i="5"/>
  <c r="F327" i="5"/>
  <c r="I393" i="5"/>
  <c r="E421" i="5"/>
  <c r="I27" i="5"/>
  <c r="F421" i="5"/>
  <c r="E432" i="5"/>
  <c r="E576" i="5"/>
  <c r="I72" i="5"/>
  <c r="F72" i="5"/>
  <c r="E72" i="5"/>
  <c r="F81" i="5"/>
  <c r="I81" i="5"/>
  <c r="E10" i="5"/>
  <c r="F10" i="5"/>
  <c r="I31" i="5"/>
  <c r="F31" i="5"/>
  <c r="E82" i="5"/>
  <c r="I82" i="5"/>
  <c r="F109" i="5"/>
  <c r="I109" i="5"/>
  <c r="E109" i="5"/>
  <c r="E119" i="5"/>
  <c r="I119" i="5"/>
  <c r="E134" i="5"/>
  <c r="F134" i="5"/>
  <c r="F145" i="5"/>
  <c r="I145" i="5"/>
  <c r="E145" i="5"/>
  <c r="I182" i="5"/>
  <c r="F182" i="5"/>
  <c r="E182" i="5"/>
  <c r="I252" i="5"/>
  <c r="E252" i="5"/>
  <c r="F252" i="5"/>
  <c r="E325" i="5"/>
  <c r="F325" i="5"/>
  <c r="I325" i="5"/>
  <c r="E350" i="5"/>
  <c r="I350" i="5"/>
  <c r="F350" i="5"/>
  <c r="I16" i="5"/>
  <c r="E16" i="5"/>
  <c r="I162" i="5"/>
  <c r="F162" i="5"/>
  <c r="F297" i="5"/>
  <c r="E297" i="5"/>
  <c r="I297" i="5"/>
  <c r="F16" i="5"/>
  <c r="E104" i="5"/>
  <c r="F104" i="5"/>
  <c r="I104" i="5"/>
  <c r="I130" i="5"/>
  <c r="F130" i="5"/>
  <c r="F150" i="5"/>
  <c r="E150" i="5"/>
  <c r="I150" i="5"/>
  <c r="I187" i="5"/>
  <c r="F187" i="5"/>
  <c r="E187" i="5"/>
  <c r="I247" i="5"/>
  <c r="F247" i="5"/>
  <c r="E247" i="5"/>
  <c r="F298" i="5"/>
  <c r="E298" i="5"/>
  <c r="I298" i="5"/>
  <c r="I314" i="5"/>
  <c r="E314" i="5"/>
  <c r="E326" i="5"/>
  <c r="F326" i="5"/>
  <c r="I326" i="5"/>
  <c r="I407" i="5"/>
  <c r="E407" i="5"/>
  <c r="F462" i="5"/>
  <c r="E462" i="5"/>
  <c r="I17" i="5"/>
  <c r="F17" i="5"/>
  <c r="E17" i="5"/>
  <c r="I116" i="5"/>
  <c r="E116" i="5"/>
  <c r="I175" i="5"/>
  <c r="F175" i="5"/>
  <c r="E175" i="5"/>
  <c r="F202" i="5"/>
  <c r="I202" i="5"/>
  <c r="I368" i="5"/>
  <c r="E368" i="5"/>
  <c r="E100" i="5"/>
  <c r="F100" i="5"/>
  <c r="I100" i="5"/>
  <c r="E127" i="5"/>
  <c r="F127" i="5"/>
  <c r="I159" i="5"/>
  <c r="F159" i="5"/>
  <c r="I203" i="5"/>
  <c r="E203" i="5"/>
  <c r="I207" i="5"/>
  <c r="F207" i="5"/>
  <c r="E207" i="5"/>
  <c r="I212" i="5"/>
  <c r="F212" i="5"/>
  <c r="E212" i="5"/>
  <c r="E236" i="5"/>
  <c r="I236" i="5"/>
  <c r="F236" i="5"/>
  <c r="F281" i="5"/>
  <c r="I281" i="5"/>
  <c r="I454" i="5"/>
  <c r="E454" i="5"/>
  <c r="I477" i="5"/>
  <c r="F477" i="5"/>
  <c r="E579" i="5"/>
  <c r="I579" i="5"/>
  <c r="F579" i="5"/>
  <c r="I5" i="5"/>
  <c r="F5" i="5"/>
  <c r="E5" i="5"/>
  <c r="E142" i="5"/>
  <c r="I142" i="5"/>
  <c r="F203" i="5"/>
  <c r="E358" i="5"/>
  <c r="F358" i="5"/>
  <c r="I358" i="5"/>
  <c r="F114" i="5"/>
  <c r="I114" i="5"/>
  <c r="F19" i="5"/>
  <c r="I19" i="5"/>
  <c r="E58" i="5"/>
  <c r="I58" i="5"/>
  <c r="I127" i="5"/>
  <c r="I189" i="5"/>
  <c r="E189" i="5"/>
  <c r="F282" i="5"/>
  <c r="I282" i="5"/>
  <c r="E282" i="5"/>
  <c r="E35" i="5"/>
  <c r="I35" i="5"/>
  <c r="F35" i="5"/>
  <c r="E49" i="5"/>
  <c r="I49" i="5"/>
  <c r="F49" i="5"/>
  <c r="I157" i="5"/>
  <c r="F157" i="5"/>
  <c r="E157" i="5"/>
  <c r="I180" i="5"/>
  <c r="F180" i="5"/>
  <c r="I214" i="5"/>
  <c r="E214" i="5"/>
  <c r="F214" i="5"/>
  <c r="I382" i="5"/>
  <c r="E382" i="5"/>
  <c r="F441" i="5"/>
  <c r="I441" i="5"/>
  <c r="E54" i="5"/>
  <c r="I328" i="5"/>
  <c r="E344" i="5"/>
  <c r="I344" i="5"/>
  <c r="E351" i="5"/>
  <c r="I378" i="5"/>
  <c r="F382" i="5"/>
  <c r="F416" i="5"/>
  <c r="F488" i="5"/>
  <c r="F522" i="5"/>
  <c r="I522" i="5"/>
  <c r="F289" i="5"/>
  <c r="E289" i="5"/>
  <c r="F459" i="5"/>
  <c r="E459" i="5"/>
  <c r="E535" i="5"/>
  <c r="I535" i="5"/>
  <c r="F535" i="5"/>
  <c r="I557" i="5"/>
  <c r="E557" i="5"/>
  <c r="I289" i="5"/>
  <c r="F333" i="5"/>
  <c r="I333" i="5"/>
  <c r="I340" i="5"/>
  <c r="I391" i="5"/>
  <c r="E391" i="5"/>
  <c r="E424" i="5"/>
  <c r="E527" i="5"/>
  <c r="I527" i="5"/>
  <c r="E591" i="5"/>
  <c r="I591" i="5"/>
  <c r="F591" i="5"/>
  <c r="I404" i="5"/>
  <c r="E404" i="5"/>
  <c r="I472" i="5"/>
  <c r="E472" i="5"/>
  <c r="E504" i="5"/>
  <c r="I504" i="5"/>
  <c r="E312" i="5"/>
  <c r="F312" i="5"/>
  <c r="I312" i="5"/>
  <c r="E320" i="5"/>
  <c r="I320" i="5"/>
  <c r="E456" i="5"/>
  <c r="F456" i="5"/>
  <c r="I529" i="5"/>
  <c r="F529" i="5"/>
  <c r="E32" i="5"/>
  <c r="I32" i="5"/>
  <c r="F67" i="5"/>
  <c r="I67" i="5"/>
  <c r="F108" i="5"/>
  <c r="E118" i="5"/>
  <c r="E198" i="5"/>
  <c r="F231" i="5"/>
  <c r="I262" i="5"/>
  <c r="F303" i="5"/>
  <c r="E335" i="5"/>
  <c r="I335" i="5"/>
  <c r="I349" i="5"/>
  <c r="F353" i="5"/>
  <c r="I353" i="5"/>
  <c r="E384" i="5"/>
  <c r="I429" i="5"/>
  <c r="E429" i="5"/>
  <c r="E440" i="5"/>
  <c r="I456" i="5"/>
  <c r="E465" i="5"/>
  <c r="I355" i="5"/>
  <c r="F355" i="5"/>
  <c r="E370" i="5"/>
  <c r="F370" i="5"/>
  <c r="I547" i="5"/>
  <c r="F547" i="5"/>
  <c r="E345" i="5"/>
  <c r="E362" i="5"/>
  <c r="I362" i="5"/>
  <c r="F404" i="5"/>
  <c r="E36" i="5"/>
  <c r="F36" i="5"/>
  <c r="I59" i="5"/>
  <c r="F96" i="5"/>
  <c r="F198" i="5"/>
  <c r="I287" i="5"/>
  <c r="I345" i="5"/>
  <c r="E353" i="5"/>
  <c r="F393" i="5"/>
  <c r="I417" i="5"/>
  <c r="F429" i="5"/>
  <c r="E501" i="5"/>
  <c r="I501" i="5"/>
  <c r="F544" i="5"/>
  <c r="E544" i="5"/>
  <c r="E587" i="5"/>
  <c r="I341" i="5"/>
  <c r="E341" i="5"/>
  <c r="I231" i="5"/>
  <c r="I276" i="5"/>
  <c r="I303" i="5"/>
  <c r="F328" i="5"/>
  <c r="I359" i="5"/>
  <c r="F359" i="5"/>
  <c r="F378" i="5"/>
  <c r="I384" i="5"/>
  <c r="E441" i="5"/>
  <c r="I449" i="5"/>
  <c r="F449" i="5"/>
  <c r="F557" i="5"/>
  <c r="I616" i="5"/>
  <c r="F616" i="5"/>
  <c r="E616" i="5"/>
  <c r="I664" i="5"/>
  <c r="F664" i="5"/>
  <c r="F600" i="5"/>
  <c r="E604" i="5"/>
  <c r="I668" i="5"/>
  <c r="F604" i="5"/>
  <c r="I697" i="5"/>
  <c r="I683" i="5"/>
  <c r="F589" i="5"/>
  <c r="F531" i="5"/>
  <c r="E680" i="5"/>
  <c r="I589" i="5"/>
  <c r="E619" i="5"/>
  <c r="E651" i="5"/>
  <c r="I684" i="5"/>
  <c r="E600" i="5"/>
  <c r="I619" i="5"/>
  <c r="F660" i="5"/>
  <c r="E76" i="5"/>
  <c r="I76" i="5"/>
  <c r="F76" i="5"/>
  <c r="F11" i="5"/>
  <c r="E11" i="5"/>
  <c r="I11" i="5"/>
  <c r="F21" i="5"/>
  <c r="I21" i="5"/>
  <c r="E21" i="5"/>
  <c r="F33" i="5"/>
  <c r="E33" i="5"/>
  <c r="I33" i="5"/>
  <c r="F88" i="5"/>
  <c r="E88" i="5"/>
  <c r="I88" i="5"/>
  <c r="F4" i="5"/>
  <c r="I4" i="5"/>
  <c r="E4" i="5"/>
  <c r="I71" i="5"/>
  <c r="E71" i="5"/>
  <c r="F71" i="5"/>
  <c r="E18" i="5"/>
  <c r="I18" i="5"/>
  <c r="F18" i="5"/>
  <c r="F65" i="5"/>
  <c r="E65" i="5"/>
  <c r="I65" i="5"/>
  <c r="F15" i="5"/>
  <c r="I15" i="5"/>
  <c r="E15" i="5"/>
  <c r="F85" i="5"/>
  <c r="I85" i="5"/>
  <c r="E85" i="5"/>
  <c r="F56" i="5"/>
  <c r="E56" i="5"/>
  <c r="I56" i="5"/>
  <c r="I62" i="5"/>
  <c r="F62" i="5"/>
  <c r="E62" i="5"/>
  <c r="I6" i="5"/>
  <c r="E6" i="5"/>
  <c r="F6" i="5"/>
  <c r="I23" i="5"/>
  <c r="E23" i="5"/>
  <c r="F23" i="5"/>
  <c r="I57" i="5"/>
  <c r="E57" i="5"/>
  <c r="F57" i="5"/>
  <c r="F3" i="5"/>
  <c r="E3" i="5"/>
  <c r="I3" i="5"/>
  <c r="I14" i="5"/>
  <c r="E14" i="5"/>
  <c r="F14" i="5"/>
  <c r="F53" i="5"/>
  <c r="I53" i="5"/>
  <c r="E53" i="5"/>
  <c r="I115" i="5"/>
  <c r="E115" i="5"/>
  <c r="F115" i="5"/>
  <c r="I39" i="5"/>
  <c r="E39" i="5"/>
  <c r="F39" i="5"/>
  <c r="F8" i="5"/>
  <c r="F13" i="5"/>
  <c r="E20" i="5"/>
  <c r="I20" i="5"/>
  <c r="I38" i="5"/>
  <c r="F38" i="5"/>
  <c r="F46" i="5"/>
  <c r="E46" i="5"/>
  <c r="I48" i="5"/>
  <c r="E48" i="5"/>
  <c r="E52" i="5"/>
  <c r="I52" i="5"/>
  <c r="F64" i="5"/>
  <c r="F91" i="5"/>
  <c r="I112" i="5"/>
  <c r="E112" i="5"/>
  <c r="F117" i="5"/>
  <c r="E125" i="5"/>
  <c r="F125" i="5"/>
  <c r="E128" i="5"/>
  <c r="F128" i="5"/>
  <c r="I128" i="5"/>
  <c r="F138" i="5"/>
  <c r="I138" i="5"/>
  <c r="F156" i="5"/>
  <c r="E156" i="5"/>
  <c r="I156" i="5"/>
  <c r="I179" i="5"/>
  <c r="F179" i="5"/>
  <c r="E179" i="5"/>
  <c r="F181" i="5"/>
  <c r="E181" i="5"/>
  <c r="I181" i="5"/>
  <c r="F204" i="5"/>
  <c r="E204" i="5"/>
  <c r="I204" i="5"/>
  <c r="E210" i="5"/>
  <c r="I210" i="5"/>
  <c r="F210" i="5"/>
  <c r="F213" i="5"/>
  <c r="E213" i="5"/>
  <c r="I213" i="5"/>
  <c r="E260" i="5"/>
  <c r="I260" i="5"/>
  <c r="F260" i="5"/>
  <c r="E28" i="5"/>
  <c r="F28" i="5"/>
  <c r="I30" i="5"/>
  <c r="F30" i="5"/>
  <c r="I34" i="5"/>
  <c r="E34" i="5"/>
  <c r="F42" i="5"/>
  <c r="E42" i="5"/>
  <c r="I89" i="5"/>
  <c r="E89" i="5"/>
  <c r="I94" i="5"/>
  <c r="F94" i="5"/>
  <c r="F101" i="5"/>
  <c r="E101" i="5"/>
  <c r="I103" i="5"/>
  <c r="E103" i="5"/>
  <c r="I110" i="5"/>
  <c r="F110" i="5"/>
  <c r="E110" i="5"/>
  <c r="F122" i="5"/>
  <c r="E122" i="5"/>
  <c r="I122" i="5"/>
  <c r="I131" i="5"/>
  <c r="E131" i="5"/>
  <c r="F131" i="5"/>
  <c r="I141" i="5"/>
  <c r="F141" i="5"/>
  <c r="E144" i="5"/>
  <c r="I144" i="5"/>
  <c r="F144" i="5"/>
  <c r="I147" i="5"/>
  <c r="F147" i="5"/>
  <c r="E147" i="5"/>
  <c r="F161" i="5"/>
  <c r="I161" i="5"/>
  <c r="E161" i="5"/>
  <c r="F165" i="5"/>
  <c r="E165" i="5"/>
  <c r="I165" i="5"/>
  <c r="F2" i="5"/>
  <c r="E7" i="5"/>
  <c r="I8" i="5"/>
  <c r="E12" i="5"/>
  <c r="E22" i="5"/>
  <c r="F24" i="5"/>
  <c r="E24" i="5"/>
  <c r="E26" i="5"/>
  <c r="E30" i="5"/>
  <c r="F34" i="5"/>
  <c r="E40" i="5"/>
  <c r="F44" i="5"/>
  <c r="I46" i="5"/>
  <c r="F54" i="5"/>
  <c r="I64" i="5"/>
  <c r="F69" i="5"/>
  <c r="E69" i="5"/>
  <c r="I79" i="5"/>
  <c r="F79" i="5"/>
  <c r="E79" i="5"/>
  <c r="F83" i="5"/>
  <c r="E83" i="5"/>
  <c r="F89" i="5"/>
  <c r="I91" i="5"/>
  <c r="E94" i="5"/>
  <c r="F103" i="5"/>
  <c r="I117" i="5"/>
  <c r="I125" i="5"/>
  <c r="F129" i="5"/>
  <c r="E129" i="5"/>
  <c r="E135" i="5"/>
  <c r="I135" i="5"/>
  <c r="F135" i="5"/>
  <c r="E168" i="5"/>
  <c r="I168" i="5"/>
  <c r="F168" i="5"/>
  <c r="I211" i="5"/>
  <c r="F211" i="5"/>
  <c r="E211" i="5"/>
  <c r="E253" i="5"/>
  <c r="I253" i="5"/>
  <c r="F253" i="5"/>
  <c r="I10" i="5"/>
  <c r="F22" i="5"/>
  <c r="F26" i="5"/>
  <c r="I28" i="5"/>
  <c r="I36" i="5"/>
  <c r="F40" i="5"/>
  <c r="I42" i="5"/>
  <c r="I50" i="5"/>
  <c r="F61" i="5"/>
  <c r="I61" i="5"/>
  <c r="E67" i="5"/>
  <c r="I75" i="5"/>
  <c r="E75" i="5"/>
  <c r="E77" i="5"/>
  <c r="E81" i="5"/>
  <c r="I87" i="5"/>
  <c r="E87" i="5"/>
  <c r="E92" i="5"/>
  <c r="F92" i="5"/>
  <c r="I96" i="5"/>
  <c r="F99" i="5"/>
  <c r="I101" i="5"/>
  <c r="I105" i="5"/>
  <c r="F113" i="5"/>
  <c r="E113" i="5"/>
  <c r="I113" i="5"/>
  <c r="E126" i="5"/>
  <c r="I126" i="5"/>
  <c r="F126" i="5"/>
  <c r="F132" i="5"/>
  <c r="E132" i="5"/>
  <c r="E208" i="5"/>
  <c r="F208" i="5"/>
  <c r="I208" i="5"/>
  <c r="E237" i="5"/>
  <c r="I237" i="5"/>
  <c r="F237" i="5"/>
  <c r="H2" i="5"/>
  <c r="I2" i="5" s="1"/>
  <c r="I7" i="5"/>
  <c r="E9" i="5"/>
  <c r="I12" i="5"/>
  <c r="E19" i="5"/>
  <c r="I24" i="5"/>
  <c r="F37" i="5"/>
  <c r="E37" i="5"/>
  <c r="I44" i="5"/>
  <c r="I47" i="5"/>
  <c r="F47" i="5"/>
  <c r="E47" i="5"/>
  <c r="F51" i="5"/>
  <c r="E51" i="5"/>
  <c r="E61" i="5"/>
  <c r="E63" i="5"/>
  <c r="I69" i="5"/>
  <c r="F75" i="5"/>
  <c r="I83" i="5"/>
  <c r="F97" i="5"/>
  <c r="E97" i="5"/>
  <c r="I102" i="5"/>
  <c r="F102" i="5"/>
  <c r="F106" i="5"/>
  <c r="E106" i="5"/>
  <c r="I111" i="5"/>
  <c r="F111" i="5"/>
  <c r="E111" i="5"/>
  <c r="E120" i="5"/>
  <c r="I120" i="5"/>
  <c r="F120" i="5"/>
  <c r="I123" i="5"/>
  <c r="F123" i="5"/>
  <c r="E123" i="5"/>
  <c r="I129" i="5"/>
  <c r="E136" i="5"/>
  <c r="F136" i="5"/>
  <c r="F185" i="5"/>
  <c r="E185" i="5"/>
  <c r="I185" i="5"/>
  <c r="F9" i="5"/>
  <c r="F29" i="5"/>
  <c r="I29" i="5"/>
  <c r="I43" i="5"/>
  <c r="E43" i="5"/>
  <c r="E45" i="5"/>
  <c r="F63" i="5"/>
  <c r="I77" i="5"/>
  <c r="F90" i="5"/>
  <c r="I92" i="5"/>
  <c r="I95" i="5"/>
  <c r="E95" i="5"/>
  <c r="I99" i="5"/>
  <c r="E102" i="5"/>
  <c r="I108" i="5"/>
  <c r="I132" i="5"/>
  <c r="F188" i="5"/>
  <c r="E188" i="5"/>
  <c r="I188" i="5"/>
  <c r="E192" i="5"/>
  <c r="F192" i="5"/>
  <c r="I192" i="5"/>
  <c r="I195" i="5"/>
  <c r="F195" i="5"/>
  <c r="E195" i="5"/>
  <c r="F206" i="5"/>
  <c r="E206" i="5"/>
  <c r="I206" i="5"/>
  <c r="I219" i="5"/>
  <c r="F219" i="5"/>
  <c r="E219" i="5"/>
  <c r="I25" i="5"/>
  <c r="E25" i="5"/>
  <c r="I55" i="5"/>
  <c r="E55" i="5"/>
  <c r="I70" i="5"/>
  <c r="F70" i="5"/>
  <c r="F78" i="5"/>
  <c r="E78" i="5"/>
  <c r="I80" i="5"/>
  <c r="E80" i="5"/>
  <c r="E84" i="5"/>
  <c r="I84" i="5"/>
  <c r="F86" i="5"/>
  <c r="I86" i="5"/>
  <c r="F93" i="5"/>
  <c r="I93" i="5"/>
  <c r="E124" i="5"/>
  <c r="I124" i="5"/>
  <c r="E133" i="5"/>
  <c r="I133" i="5"/>
  <c r="F133" i="5"/>
  <c r="E149" i="5"/>
  <c r="I149" i="5"/>
  <c r="F149" i="5"/>
  <c r="I163" i="5"/>
  <c r="E163" i="5"/>
  <c r="F163" i="5"/>
  <c r="F172" i="5"/>
  <c r="E172" i="5"/>
  <c r="I172" i="5"/>
  <c r="I196" i="5"/>
  <c r="F196" i="5"/>
  <c r="E196" i="5"/>
  <c r="E13" i="5"/>
  <c r="F25" i="5"/>
  <c r="I45" i="5"/>
  <c r="E60" i="5"/>
  <c r="F60" i="5"/>
  <c r="I66" i="5"/>
  <c r="E66" i="5"/>
  <c r="F68" i="5"/>
  <c r="E70" i="5"/>
  <c r="F74" i="5"/>
  <c r="E74" i="5"/>
  <c r="F80" i="5"/>
  <c r="F82" i="5"/>
  <c r="F84" i="5"/>
  <c r="E86" i="5"/>
  <c r="I90" i="5"/>
  <c r="E93" i="5"/>
  <c r="I98" i="5"/>
  <c r="E98" i="5"/>
  <c r="I107" i="5"/>
  <c r="E107" i="5"/>
  <c r="F121" i="5"/>
  <c r="I121" i="5"/>
  <c r="F137" i="5"/>
  <c r="I137" i="5"/>
  <c r="E137" i="5"/>
  <c r="E140" i="5"/>
  <c r="I140" i="5"/>
  <c r="E152" i="5"/>
  <c r="I152" i="5"/>
  <c r="F152" i="5"/>
  <c r="I155" i="5"/>
  <c r="F155" i="5"/>
  <c r="E155" i="5"/>
  <c r="F170" i="5"/>
  <c r="E170" i="5"/>
  <c r="I170" i="5"/>
  <c r="I173" i="5"/>
  <c r="F173" i="5"/>
  <c r="E173" i="5"/>
  <c r="F183" i="5"/>
  <c r="E183" i="5"/>
  <c r="I183" i="5"/>
  <c r="F197" i="5"/>
  <c r="E197" i="5"/>
  <c r="I197" i="5"/>
  <c r="F119" i="5"/>
  <c r="I134" i="5"/>
  <c r="E139" i="5"/>
  <c r="F142" i="5"/>
  <c r="E154" i="5"/>
  <c r="I164" i="5"/>
  <c r="F174" i="5"/>
  <c r="E174" i="5"/>
  <c r="E176" i="5"/>
  <c r="F176" i="5"/>
  <c r="E178" i="5"/>
  <c r="I178" i="5"/>
  <c r="F199" i="5"/>
  <c r="E199" i="5"/>
  <c r="F201" i="5"/>
  <c r="E201" i="5"/>
  <c r="E216" i="5"/>
  <c r="I216" i="5"/>
  <c r="I220" i="5"/>
  <c r="E220" i="5"/>
  <c r="F225" i="5"/>
  <c r="I225" i="5"/>
  <c r="I235" i="5"/>
  <c r="F235" i="5"/>
  <c r="E245" i="5"/>
  <c r="I245" i="5"/>
  <c r="I248" i="5"/>
  <c r="E248" i="5"/>
  <c r="F248" i="5"/>
  <c r="E261" i="5"/>
  <c r="I268" i="5"/>
  <c r="F268" i="5"/>
  <c r="F305" i="5"/>
  <c r="I305" i="5"/>
  <c r="E305" i="5"/>
  <c r="F116" i="5"/>
  <c r="E130" i="5"/>
  <c r="F139" i="5"/>
  <c r="F178" i="5"/>
  <c r="F193" i="5"/>
  <c r="I193" i="5"/>
  <c r="F216" i="5"/>
  <c r="F220" i="5"/>
  <c r="F228" i="5"/>
  <c r="E228" i="5"/>
  <c r="F233" i="5"/>
  <c r="E233" i="5"/>
  <c r="I240" i="5"/>
  <c r="E240" i="5"/>
  <c r="I243" i="5"/>
  <c r="F243" i="5"/>
  <c r="E243" i="5"/>
  <c r="E296" i="5"/>
  <c r="I296" i="5"/>
  <c r="F296" i="5"/>
  <c r="E146" i="5"/>
  <c r="I146" i="5"/>
  <c r="F151" i="5"/>
  <c r="E151" i="5"/>
  <c r="F167" i="5"/>
  <c r="E167" i="5"/>
  <c r="F169" i="5"/>
  <c r="E169" i="5"/>
  <c r="E184" i="5"/>
  <c r="I184" i="5"/>
  <c r="F209" i="5"/>
  <c r="I209" i="5"/>
  <c r="F223" i="5"/>
  <c r="E223" i="5"/>
  <c r="E226" i="5"/>
  <c r="I226" i="5"/>
  <c r="F238" i="5"/>
  <c r="E238" i="5"/>
  <c r="F246" i="5"/>
  <c r="I246" i="5"/>
  <c r="I251" i="5"/>
  <c r="F251" i="5"/>
  <c r="I256" i="5"/>
  <c r="E256" i="5"/>
  <c r="I259" i="5"/>
  <c r="F259" i="5"/>
  <c r="E259" i="5"/>
  <c r="I261" i="5"/>
  <c r="E264" i="5"/>
  <c r="I264" i="5"/>
  <c r="F264" i="5"/>
  <c r="E269" i="5"/>
  <c r="I269" i="5"/>
  <c r="F273" i="5"/>
  <c r="I273" i="5"/>
  <c r="F146" i="5"/>
  <c r="E153" i="5"/>
  <c r="F158" i="5"/>
  <c r="F184" i="5"/>
  <c r="E186" i="5"/>
  <c r="E209" i="5"/>
  <c r="I221" i="5"/>
  <c r="F221" i="5"/>
  <c r="F226" i="5"/>
  <c r="F241" i="5"/>
  <c r="I241" i="5"/>
  <c r="F249" i="5"/>
  <c r="E249" i="5"/>
  <c r="F254" i="5"/>
  <c r="E254" i="5"/>
  <c r="I283" i="5"/>
  <c r="E283" i="5"/>
  <c r="E114" i="5"/>
  <c r="E143" i="5"/>
  <c r="E148" i="5"/>
  <c r="I151" i="5"/>
  <c r="E160" i="5"/>
  <c r="F160" i="5"/>
  <c r="I167" i="5"/>
  <c r="I169" i="5"/>
  <c r="F177" i="5"/>
  <c r="I177" i="5"/>
  <c r="F190" i="5"/>
  <c r="E190" i="5"/>
  <c r="E200" i="5"/>
  <c r="I200" i="5"/>
  <c r="F215" i="5"/>
  <c r="E215" i="5"/>
  <c r="F217" i="5"/>
  <c r="E217" i="5"/>
  <c r="E221" i="5"/>
  <c r="I223" i="5"/>
  <c r="E234" i="5"/>
  <c r="F234" i="5"/>
  <c r="I238" i="5"/>
  <c r="F244" i="5"/>
  <c r="E244" i="5"/>
  <c r="F257" i="5"/>
  <c r="I257" i="5"/>
  <c r="I270" i="5"/>
  <c r="E270" i="5"/>
  <c r="F274" i="5"/>
  <c r="I274" i="5"/>
  <c r="E284" i="5"/>
  <c r="I284" i="5"/>
  <c r="F284" i="5"/>
  <c r="E288" i="5"/>
  <c r="I288" i="5"/>
  <c r="F288" i="5"/>
  <c r="F143" i="5"/>
  <c r="F148" i="5"/>
  <c r="I153" i="5"/>
  <c r="I158" i="5"/>
  <c r="E162" i="5"/>
  <c r="E177" i="5"/>
  <c r="I186" i="5"/>
  <c r="I194" i="5"/>
  <c r="E194" i="5"/>
  <c r="F200" i="5"/>
  <c r="E202" i="5"/>
  <c r="E229" i="5"/>
  <c r="I229" i="5"/>
  <c r="F239" i="5"/>
  <c r="E239" i="5"/>
  <c r="E242" i="5"/>
  <c r="I242" i="5"/>
  <c r="I249" i="5"/>
  <c r="I254" i="5"/>
  <c r="F265" i="5"/>
  <c r="E265" i="5"/>
  <c r="E274" i="5"/>
  <c r="E285" i="5"/>
  <c r="I285" i="5"/>
  <c r="F285" i="5"/>
  <c r="E294" i="5"/>
  <c r="F294" i="5"/>
  <c r="I294" i="5"/>
  <c r="I224" i="5"/>
  <c r="E224" i="5"/>
  <c r="I227" i="5"/>
  <c r="F227" i="5"/>
  <c r="E227" i="5"/>
  <c r="I232" i="5"/>
  <c r="E232" i="5"/>
  <c r="F232" i="5"/>
  <c r="E250" i="5"/>
  <c r="F250" i="5"/>
  <c r="F255" i="5"/>
  <c r="E255" i="5"/>
  <c r="E258" i="5"/>
  <c r="I258" i="5"/>
  <c r="I267" i="5"/>
  <c r="F267" i="5"/>
  <c r="F271" i="5"/>
  <c r="I271" i="5"/>
  <c r="I277" i="5"/>
  <c r="F277" i="5"/>
  <c r="E277" i="5"/>
  <c r="E280" i="5"/>
  <c r="I280" i="5"/>
  <c r="F280" i="5"/>
  <c r="F222" i="5"/>
  <c r="E222" i="5"/>
  <c r="F230" i="5"/>
  <c r="I230" i="5" s="1"/>
  <c r="F258" i="5"/>
  <c r="I263" i="5"/>
  <c r="F263" i="5"/>
  <c r="E263" i="5"/>
  <c r="E272" i="5"/>
  <c r="I272" i="5"/>
  <c r="F272" i="5"/>
  <c r="I275" i="5"/>
  <c r="F275" i="5"/>
  <c r="F286" i="5"/>
  <c r="E286" i="5"/>
  <c r="E302" i="5"/>
  <c r="I302" i="5"/>
  <c r="F302" i="5"/>
  <c r="I218" i="5"/>
  <c r="E279" i="5"/>
  <c r="I279" i="5"/>
  <c r="E293" i="5"/>
  <c r="I293" i="5"/>
  <c r="F293" i="5"/>
  <c r="I301" i="5"/>
  <c r="I318" i="5"/>
  <c r="F318" i="5"/>
  <c r="E318" i="5"/>
  <c r="F321" i="5"/>
  <c r="I321" i="5"/>
  <c r="E352" i="5"/>
  <c r="I352" i="5"/>
  <c r="F352" i="5"/>
  <c r="E357" i="5"/>
  <c r="I357" i="5"/>
  <c r="F367" i="5"/>
  <c r="E367" i="5"/>
  <c r="I367" i="5"/>
  <c r="I266" i="5"/>
  <c r="E266" i="5"/>
  <c r="E281" i="5"/>
  <c r="F287" i="5"/>
  <c r="E291" i="5"/>
  <c r="E304" i="5"/>
  <c r="I304" i="5"/>
  <c r="I309" i="5"/>
  <c r="F309" i="5"/>
  <c r="E309" i="5"/>
  <c r="F313" i="5"/>
  <c r="I313" i="5"/>
  <c r="I315" i="5"/>
  <c r="F315" i="5"/>
  <c r="E315" i="5"/>
  <c r="E321" i="5"/>
  <c r="I338" i="5"/>
  <c r="F338" i="5"/>
  <c r="E338" i="5"/>
  <c r="E383" i="5"/>
  <c r="I383" i="5"/>
  <c r="F383" i="5"/>
  <c r="I413" i="5"/>
  <c r="F413" i="5"/>
  <c r="E413" i="5"/>
  <c r="I444" i="5"/>
  <c r="F444" i="5"/>
  <c r="E444" i="5"/>
  <c r="F457" i="5"/>
  <c r="I457" i="5"/>
  <c r="E457" i="5"/>
  <c r="I307" i="5"/>
  <c r="E307" i="5"/>
  <c r="F307" i="5"/>
  <c r="E319" i="5"/>
  <c r="I319" i="5"/>
  <c r="I324" i="5"/>
  <c r="F324" i="5"/>
  <c r="E348" i="5"/>
  <c r="I348" i="5"/>
  <c r="E386" i="5"/>
  <c r="I386" i="5"/>
  <c r="I389" i="5"/>
  <c r="E389" i="5"/>
  <c r="F389" i="5"/>
  <c r="F496" i="5"/>
  <c r="E496" i="5"/>
  <c r="I496" i="5"/>
  <c r="E278" i="5"/>
  <c r="I278" i="5"/>
  <c r="I310" i="5"/>
  <c r="F310" i="5"/>
  <c r="F319" i="5"/>
  <c r="E324" i="5"/>
  <c r="E336" i="5"/>
  <c r="I336" i="5"/>
  <c r="F336" i="5"/>
  <c r="I365" i="5"/>
  <c r="E365" i="5"/>
  <c r="F365" i="5"/>
  <c r="F371" i="5"/>
  <c r="E371" i="5"/>
  <c r="I371" i="5"/>
  <c r="F386" i="5"/>
  <c r="I445" i="5"/>
  <c r="F445" i="5"/>
  <c r="E445" i="5"/>
  <c r="E276" i="5"/>
  <c r="F278" i="5"/>
  <c r="E310" i="5"/>
  <c r="E316" i="5"/>
  <c r="I316" i="5"/>
  <c r="I322" i="5"/>
  <c r="F322" i="5"/>
  <c r="E322" i="5"/>
  <c r="I339" i="5"/>
  <c r="E339" i="5"/>
  <c r="I346" i="5"/>
  <c r="E346" i="5"/>
  <c r="E375" i="5"/>
  <c r="I375" i="5"/>
  <c r="F375" i="5"/>
  <c r="I381" i="5"/>
  <c r="F381" i="5"/>
  <c r="E381" i="5"/>
  <c r="F390" i="5"/>
  <c r="I390" i="5"/>
  <c r="E390" i="5"/>
  <c r="I428" i="5"/>
  <c r="E428" i="5"/>
  <c r="F430" i="5"/>
  <c r="E430" i="5"/>
  <c r="I430" i="5"/>
  <c r="I290" i="5"/>
  <c r="F290" i="5"/>
  <c r="F292" i="5"/>
  <c r="I295" i="5"/>
  <c r="F295" i="5"/>
  <c r="E295" i="5"/>
  <c r="I299" i="5"/>
  <c r="E299" i="5"/>
  <c r="E308" i="5"/>
  <c r="F308" i="5"/>
  <c r="E317" i="5"/>
  <c r="I317" i="5"/>
  <c r="F317" i="5"/>
  <c r="I331" i="5"/>
  <c r="E331" i="5"/>
  <c r="F331" i="5"/>
  <c r="F346" i="5"/>
  <c r="E360" i="5"/>
  <c r="F360" i="5"/>
  <c r="I420" i="5"/>
  <c r="F420" i="5"/>
  <c r="E420" i="5"/>
  <c r="F428" i="5"/>
  <c r="E301" i="5"/>
  <c r="E334" i="5"/>
  <c r="I334" i="5"/>
  <c r="F342" i="5"/>
  <c r="I342" i="5"/>
  <c r="E342" i="5"/>
  <c r="E396" i="5"/>
  <c r="F396" i="5"/>
  <c r="I396" i="5"/>
  <c r="F399" i="5"/>
  <c r="E399" i="5"/>
  <c r="I399" i="5"/>
  <c r="F408" i="5"/>
  <c r="I408" i="5"/>
  <c r="E408" i="5"/>
  <c r="I306" i="5"/>
  <c r="F306" i="5"/>
  <c r="E306" i="5"/>
  <c r="F329" i="5"/>
  <c r="I329" i="5"/>
  <c r="E329" i="5"/>
  <c r="E332" i="5"/>
  <c r="I332" i="5"/>
  <c r="E343" i="5"/>
  <c r="I343" i="5"/>
  <c r="F356" i="5"/>
  <c r="I356" i="5"/>
  <c r="E356" i="5"/>
  <c r="I377" i="5"/>
  <c r="F377" i="5"/>
  <c r="E377" i="5"/>
  <c r="I412" i="5"/>
  <c r="E412" i="5"/>
  <c r="F412" i="5"/>
  <c r="F476" i="5"/>
  <c r="I476" i="5"/>
  <c r="I478" i="5"/>
  <c r="F478" i="5"/>
  <c r="E361" i="5"/>
  <c r="I361" i="5"/>
  <c r="F363" i="5"/>
  <c r="I363" i="5"/>
  <c r="I366" i="5"/>
  <c r="F366" i="5"/>
  <c r="E402" i="5"/>
  <c r="I402" i="5"/>
  <c r="I431" i="5"/>
  <c r="F431" i="5"/>
  <c r="E431" i="5"/>
  <c r="F436" i="5"/>
  <c r="E436" i="5"/>
  <c r="I436" i="5"/>
  <c r="E442" i="5"/>
  <c r="F442" i="5"/>
  <c r="I442" i="5"/>
  <c r="E476" i="5"/>
  <c r="F516" i="5"/>
  <c r="I516" i="5"/>
  <c r="E516" i="5"/>
  <c r="I347" i="5"/>
  <c r="F347" i="5"/>
  <c r="I354" i="5"/>
  <c r="F354" i="5"/>
  <c r="I380" i="5"/>
  <c r="E380" i="5"/>
  <c r="F380" i="5"/>
  <c r="F387" i="5"/>
  <c r="E387" i="5"/>
  <c r="E394" i="5"/>
  <c r="F394" i="5"/>
  <c r="I397" i="5"/>
  <c r="F397" i="5"/>
  <c r="E397" i="5"/>
  <c r="E414" i="5"/>
  <c r="I414" i="5"/>
  <c r="E426" i="5"/>
  <c r="I426" i="5"/>
  <c r="F426" i="5"/>
  <c r="F446" i="5"/>
  <c r="E446" i="5"/>
  <c r="F455" i="5"/>
  <c r="I455" i="5"/>
  <c r="E455" i="5"/>
  <c r="F473" i="5"/>
  <c r="I473" i="5"/>
  <c r="F493" i="5"/>
  <c r="I493" i="5"/>
  <c r="E493" i="5"/>
  <c r="I534" i="5"/>
  <c r="F534" i="5"/>
  <c r="E534" i="5"/>
  <c r="F320" i="5"/>
  <c r="E323" i="5"/>
  <c r="E333" i="5"/>
  <c r="F335" i="5"/>
  <c r="F340" i="5"/>
  <c r="E347" i="5"/>
  <c r="F349" i="5"/>
  <c r="E354" i="5"/>
  <c r="I437" i="5"/>
  <c r="F437" i="5"/>
  <c r="E437" i="5"/>
  <c r="F443" i="5"/>
  <c r="E443" i="5"/>
  <c r="I443" i="5"/>
  <c r="E452" i="5"/>
  <c r="F452" i="5"/>
  <c r="I452" i="5"/>
  <c r="E473" i="5"/>
  <c r="F323" i="5"/>
  <c r="E364" i="5"/>
  <c r="I364" i="5"/>
  <c r="E369" i="5"/>
  <c r="I369" i="5"/>
  <c r="I373" i="5"/>
  <c r="F373" i="5"/>
  <c r="F376" i="5"/>
  <c r="I376" i="5"/>
  <c r="E376" i="5"/>
  <c r="I387" i="5"/>
  <c r="I394" i="5"/>
  <c r="I398" i="5"/>
  <c r="E398" i="5"/>
  <c r="I400" i="5"/>
  <c r="E400" i="5"/>
  <c r="F415" i="5"/>
  <c r="E415" i="5"/>
  <c r="I415" i="5"/>
  <c r="E434" i="5"/>
  <c r="F434" i="5"/>
  <c r="I434" i="5"/>
  <c r="I446" i="5"/>
  <c r="E487" i="5"/>
  <c r="I487" i="5"/>
  <c r="F505" i="5"/>
  <c r="I505" i="5"/>
  <c r="E505" i="5"/>
  <c r="F337" i="5"/>
  <c r="E337" i="5"/>
  <c r="E374" i="5"/>
  <c r="I374" i="5"/>
  <c r="F401" i="5"/>
  <c r="E401" i="5"/>
  <c r="I401" i="5"/>
  <c r="F403" i="5"/>
  <c r="E403" i="5"/>
  <c r="I403" i="5"/>
  <c r="I405" i="5"/>
  <c r="E405" i="5"/>
  <c r="F405" i="5"/>
  <c r="E409" i="5"/>
  <c r="I409" i="5"/>
  <c r="F409" i="5"/>
  <c r="I422" i="5"/>
  <c r="F422" i="5"/>
  <c r="E422" i="5"/>
  <c r="F438" i="5"/>
  <c r="E438" i="5"/>
  <c r="F447" i="5"/>
  <c r="E447" i="5"/>
  <c r="I453" i="5"/>
  <c r="F453" i="5"/>
  <c r="E453" i="5"/>
  <c r="I481" i="5"/>
  <c r="F481" i="5"/>
  <c r="E481" i="5"/>
  <c r="E484" i="5"/>
  <c r="I484" i="5"/>
  <c r="I521" i="5"/>
  <c r="F521" i="5"/>
  <c r="E521" i="5"/>
  <c r="F314" i="5"/>
  <c r="F362" i="5"/>
  <c r="F374" i="5"/>
  <c r="F379" i="5"/>
  <c r="E379" i="5"/>
  <c r="F385" i="5"/>
  <c r="I385" i="5"/>
  <c r="F388" i="5"/>
  <c r="I388" i="5"/>
  <c r="E388" i="5"/>
  <c r="F395" i="5"/>
  <c r="I395" i="5"/>
  <c r="F406" i="5"/>
  <c r="E406" i="5"/>
  <c r="I406" i="5"/>
  <c r="E410" i="5"/>
  <c r="F410" i="5"/>
  <c r="I410" i="5"/>
  <c r="E450" i="5"/>
  <c r="F450" i="5"/>
  <c r="I450" i="5"/>
  <c r="F460" i="5"/>
  <c r="E460" i="5"/>
  <c r="I460" i="5"/>
  <c r="F475" i="5"/>
  <c r="E475" i="5"/>
  <c r="I475" i="5"/>
  <c r="F484" i="5"/>
  <c r="F528" i="5"/>
  <c r="I528" i="5"/>
  <c r="E528" i="5"/>
  <c r="E550" i="5"/>
  <c r="F550" i="5"/>
  <c r="I506" i="5"/>
  <c r="F506" i="5"/>
  <c r="I554" i="5"/>
  <c r="F554" i="5"/>
  <c r="E554" i="5"/>
  <c r="I561" i="5"/>
  <c r="E561" i="5"/>
  <c r="F561" i="5"/>
  <c r="E620" i="5"/>
  <c r="I620" i="5"/>
  <c r="F620" i="5"/>
  <c r="E418" i="5"/>
  <c r="I418" i="5"/>
  <c r="F439" i="5"/>
  <c r="E439" i="5"/>
  <c r="I463" i="5"/>
  <c r="E463" i="5"/>
  <c r="I470" i="5"/>
  <c r="F470" i="5"/>
  <c r="E470" i="5"/>
  <c r="E479" i="5"/>
  <c r="I479" i="5"/>
  <c r="E482" i="5"/>
  <c r="F482" i="5"/>
  <c r="E490" i="5"/>
  <c r="I490" i="5"/>
  <c r="F490" i="5"/>
  <c r="I497" i="5"/>
  <c r="F497" i="5"/>
  <c r="E497" i="5"/>
  <c r="E506" i="5"/>
  <c r="F519" i="5"/>
  <c r="E519" i="5"/>
  <c r="I519" i="5"/>
  <c r="E523" i="5"/>
  <c r="F523" i="5"/>
  <c r="I526" i="5"/>
  <c r="F526" i="5"/>
  <c r="E526" i="5"/>
  <c r="F532" i="5"/>
  <c r="E532" i="5"/>
  <c r="I532" i="5"/>
  <c r="I542" i="5"/>
  <c r="F542" i="5"/>
  <c r="E542" i="5"/>
  <c r="I572" i="5"/>
  <c r="F572" i="5"/>
  <c r="E572" i="5"/>
  <c r="E458" i="5"/>
  <c r="I458" i="5"/>
  <c r="I494" i="5"/>
  <c r="F494" i="5"/>
  <c r="F500" i="5"/>
  <c r="E500" i="5"/>
  <c r="I500" i="5"/>
  <c r="I502" i="5"/>
  <c r="F502" i="5"/>
  <c r="E502" i="5"/>
  <c r="E539" i="5"/>
  <c r="I539" i="5"/>
  <c r="F539" i="5"/>
  <c r="E555" i="5"/>
  <c r="F555" i="5"/>
  <c r="I555" i="5"/>
  <c r="E558" i="5"/>
  <c r="I558" i="5"/>
  <c r="F558" i="5"/>
  <c r="I562" i="5"/>
  <c r="F562" i="5"/>
  <c r="E562" i="5"/>
  <c r="F368" i="5"/>
  <c r="F392" i="5"/>
  <c r="E392" i="5"/>
  <c r="F419" i="5"/>
  <c r="E419" i="5"/>
  <c r="F423" i="5"/>
  <c r="E423" i="5"/>
  <c r="F427" i="5"/>
  <c r="I427" i="5"/>
  <c r="F435" i="5"/>
  <c r="I435" i="5"/>
  <c r="F448" i="5"/>
  <c r="E448" i="5"/>
  <c r="I461" i="5"/>
  <c r="E461" i="5"/>
  <c r="E468" i="5"/>
  <c r="E474" i="5"/>
  <c r="F474" i="5"/>
  <c r="I485" i="5"/>
  <c r="F485" i="5"/>
  <c r="E485" i="5"/>
  <c r="F491" i="5"/>
  <c r="I491" i="5"/>
  <c r="E491" i="5"/>
  <c r="E494" i="5"/>
  <c r="E498" i="5"/>
  <c r="F503" i="5"/>
  <c r="E503" i="5"/>
  <c r="E507" i="5"/>
  <c r="F507" i="5"/>
  <c r="I507" i="5"/>
  <c r="I511" i="5"/>
  <c r="E511" i="5"/>
  <c r="I523" i="5"/>
  <c r="F533" i="5"/>
  <c r="I533" i="5"/>
  <c r="E533" i="5"/>
  <c r="F548" i="5"/>
  <c r="E548" i="5"/>
  <c r="I548" i="5"/>
  <c r="E559" i="5"/>
  <c r="F559" i="5"/>
  <c r="I559" i="5"/>
  <c r="F563" i="5"/>
  <c r="I563" i="5"/>
  <c r="E563" i="5"/>
  <c r="F411" i="5"/>
  <c r="I411" i="5"/>
  <c r="E425" i="5"/>
  <c r="E427" i="5"/>
  <c r="E435" i="5"/>
  <c r="I448" i="5"/>
  <c r="F451" i="5"/>
  <c r="I451" i="5"/>
  <c r="E451" i="5"/>
  <c r="I464" i="5"/>
  <c r="F464" i="5"/>
  <c r="E464" i="5"/>
  <c r="F468" i="5"/>
  <c r="F471" i="5"/>
  <c r="I471" i="5"/>
  <c r="I474" i="5"/>
  <c r="F498" i="5"/>
  <c r="I503" i="5"/>
  <c r="F530" i="5"/>
  <c r="E530" i="5"/>
  <c r="I543" i="5"/>
  <c r="E543" i="5"/>
  <c r="F560" i="5"/>
  <c r="I560" i="5"/>
  <c r="F480" i="5"/>
  <c r="I480" i="5"/>
  <c r="E480" i="5"/>
  <c r="I486" i="5"/>
  <c r="F486" i="5"/>
  <c r="E486" i="5"/>
  <c r="F489" i="5"/>
  <c r="I489" i="5"/>
  <c r="I495" i="5"/>
  <c r="F495" i="5"/>
  <c r="E495" i="5"/>
  <c r="F508" i="5"/>
  <c r="I508" i="5"/>
  <c r="E525" i="5"/>
  <c r="I525" i="5"/>
  <c r="F549" i="5"/>
  <c r="I549" i="5"/>
  <c r="E549" i="5"/>
  <c r="F553" i="5"/>
  <c r="I553" i="5"/>
  <c r="F556" i="5"/>
  <c r="I556" i="5"/>
  <c r="E556" i="5"/>
  <c r="F407" i="5"/>
  <c r="I425" i="5"/>
  <c r="I469" i="5"/>
  <c r="F469" i="5"/>
  <c r="E469" i="5"/>
  <c r="E489" i="5"/>
  <c r="E508" i="5"/>
  <c r="I518" i="5"/>
  <c r="F518" i="5"/>
  <c r="F525" i="5"/>
  <c r="F537" i="5"/>
  <c r="I537" i="5"/>
  <c r="E537" i="5"/>
  <c r="E541" i="5"/>
  <c r="I541" i="5"/>
  <c r="F541" i="5"/>
  <c r="E553" i="5"/>
  <c r="F568" i="5"/>
  <c r="E568" i="5"/>
  <c r="I570" i="5"/>
  <c r="F570" i="5"/>
  <c r="E570" i="5"/>
  <c r="F573" i="5"/>
  <c r="I573" i="5"/>
  <c r="E573" i="5"/>
  <c r="F504" i="5"/>
  <c r="I546" i="5"/>
  <c r="E546" i="5"/>
  <c r="I565" i="5"/>
  <c r="I568" i="5"/>
  <c r="F598" i="5"/>
  <c r="E598" i="5"/>
  <c r="I598" i="5"/>
  <c r="I617" i="5"/>
  <c r="F617" i="5"/>
  <c r="F467" i="5"/>
  <c r="I467" i="5"/>
  <c r="F483" i="5"/>
  <c r="I483" i="5"/>
  <c r="I510" i="5"/>
  <c r="F510" i="5"/>
  <c r="E512" i="5"/>
  <c r="F512" i="5"/>
  <c r="F514" i="5"/>
  <c r="E514" i="5"/>
  <c r="E551" i="5"/>
  <c r="I551" i="5"/>
  <c r="F551" i="5"/>
  <c r="E566" i="5"/>
  <c r="I566" i="5"/>
  <c r="F566" i="5"/>
  <c r="E574" i="5"/>
  <c r="I574" i="5"/>
  <c r="E564" i="5"/>
  <c r="F564" i="5"/>
  <c r="E569" i="5"/>
  <c r="E575" i="5"/>
  <c r="F575" i="5"/>
  <c r="I575" i="5"/>
  <c r="I578" i="5"/>
  <c r="F578" i="5"/>
  <c r="E578" i="5"/>
  <c r="F440" i="5"/>
  <c r="F454" i="5"/>
  <c r="F472" i="5"/>
  <c r="E499" i="5"/>
  <c r="F499" i="5"/>
  <c r="I512" i="5"/>
  <c r="F517" i="5"/>
  <c r="E517" i="5"/>
  <c r="I544" i="5"/>
  <c r="E552" i="5"/>
  <c r="E567" i="5"/>
  <c r="I567" i="5"/>
  <c r="F584" i="5"/>
  <c r="E584" i="5"/>
  <c r="I584" i="5"/>
  <c r="I459" i="5"/>
  <c r="I462" i="5"/>
  <c r="E466" i="5"/>
  <c r="F466" i="5"/>
  <c r="E515" i="5"/>
  <c r="I515" i="5"/>
  <c r="F515" i="5"/>
  <c r="I520" i="5"/>
  <c r="F520" i="5"/>
  <c r="F524" i="5"/>
  <c r="I524" i="5"/>
  <c r="I538" i="5"/>
  <c r="E538" i="5"/>
  <c r="F538" i="5"/>
  <c r="F540" i="5"/>
  <c r="E540" i="5"/>
  <c r="I564" i="5"/>
  <c r="I569" i="5"/>
  <c r="E585" i="5"/>
  <c r="I585" i="5"/>
  <c r="E477" i="5"/>
  <c r="F492" i="5"/>
  <c r="I492" i="5"/>
  <c r="E520" i="5"/>
  <c r="E529" i="5"/>
  <c r="I536" i="5"/>
  <c r="E536" i="5"/>
  <c r="I540" i="5"/>
  <c r="I552" i="5"/>
  <c r="F581" i="5"/>
  <c r="E581" i="5"/>
  <c r="F585" i="5"/>
  <c r="E577" i="5"/>
  <c r="F577" i="5"/>
  <c r="I577" i="5"/>
  <c r="E582" i="5"/>
  <c r="F582" i="5"/>
  <c r="I571" i="5"/>
  <c r="F571" i="5"/>
  <c r="I580" i="5"/>
  <c r="F580" i="5"/>
  <c r="E602" i="5"/>
  <c r="F602" i="5"/>
  <c r="E522" i="5"/>
  <c r="E571" i="5"/>
  <c r="E580" i="5"/>
  <c r="E509" i="5"/>
  <c r="F509" i="5"/>
  <c r="E545" i="5"/>
  <c r="I545" i="5"/>
  <c r="I576" i="5"/>
  <c r="I602" i="5"/>
  <c r="I593" i="5"/>
  <c r="F593" i="5"/>
  <c r="I623" i="5"/>
  <c r="F623" i="5"/>
  <c r="E623" i="5"/>
  <c r="F661" i="5"/>
  <c r="E661" i="5"/>
  <c r="I661" i="5"/>
  <c r="F613" i="5"/>
  <c r="E613" i="5"/>
  <c r="I613" i="5"/>
  <c r="E594" i="5"/>
  <c r="I594" i="5"/>
  <c r="F594" i="5"/>
  <c r="I595" i="5"/>
  <c r="F595" i="5"/>
  <c r="E595" i="5"/>
  <c r="I609" i="5"/>
  <c r="E609" i="5"/>
  <c r="F630" i="5"/>
  <c r="E630" i="5"/>
  <c r="I630" i="5"/>
  <c r="E583" i="5"/>
  <c r="I583" i="5"/>
  <c r="I588" i="5"/>
  <c r="F588" i="5"/>
  <c r="F599" i="5"/>
  <c r="E599" i="5"/>
  <c r="I607" i="5"/>
  <c r="F607" i="5"/>
  <c r="E607" i="5"/>
  <c r="I586" i="5"/>
  <c r="F586" i="5"/>
  <c r="E586" i="5"/>
  <c r="E588" i="5"/>
  <c r="F590" i="5"/>
  <c r="E590" i="5"/>
  <c r="I587" i="5"/>
  <c r="I625" i="5"/>
  <c r="F625" i="5"/>
  <c r="E625" i="5"/>
  <c r="I641" i="5"/>
  <c r="F641" i="5"/>
  <c r="E641" i="5"/>
  <c r="I626" i="5"/>
  <c r="E626" i="5"/>
  <c r="I633" i="5"/>
  <c r="F633" i="5"/>
  <c r="F646" i="5"/>
  <c r="E646" i="5"/>
  <c r="I646" i="5"/>
  <c r="I649" i="5"/>
  <c r="F649" i="5"/>
  <c r="E649" i="5"/>
  <c r="I656" i="5"/>
  <c r="F656" i="5"/>
  <c r="E656" i="5"/>
  <c r="E605" i="5"/>
  <c r="I605" i="5"/>
  <c r="F605" i="5"/>
  <c r="I610" i="5"/>
  <c r="F610" i="5"/>
  <c r="E610" i="5"/>
  <c r="I618" i="5"/>
  <c r="F618" i="5"/>
  <c r="E618" i="5"/>
  <c r="I650" i="5"/>
  <c r="F650" i="5"/>
  <c r="E650" i="5"/>
  <c r="I601" i="5"/>
  <c r="F601" i="5"/>
  <c r="E601" i="5"/>
  <c r="I603" i="5"/>
  <c r="F603" i="5"/>
  <c r="F614" i="5"/>
  <c r="E614" i="5"/>
  <c r="I614" i="5"/>
  <c r="I627" i="5"/>
  <c r="F627" i="5"/>
  <c r="I639" i="5"/>
  <c r="F639" i="5"/>
  <c r="E639" i="5"/>
  <c r="I592" i="5"/>
  <c r="F592" i="5"/>
  <c r="E597" i="5"/>
  <c r="F597" i="5"/>
  <c r="I608" i="5"/>
  <c r="E608" i="5"/>
  <c r="I624" i="5"/>
  <c r="E624" i="5"/>
  <c r="E628" i="5"/>
  <c r="I628" i="5"/>
  <c r="F628" i="5"/>
  <c r="E636" i="5"/>
  <c r="F636" i="5"/>
  <c r="I643" i="5"/>
  <c r="E643" i="5"/>
  <c r="F693" i="5"/>
  <c r="E693" i="5"/>
  <c r="I693" i="5"/>
  <c r="E592" i="5"/>
  <c r="F606" i="5"/>
  <c r="E606" i="5"/>
  <c r="F608" i="5"/>
  <c r="F624" i="5"/>
  <c r="F629" i="5"/>
  <c r="E629" i="5"/>
  <c r="I629" i="5"/>
  <c r="I636" i="5"/>
  <c r="I640" i="5"/>
  <c r="E640" i="5"/>
  <c r="F640" i="5"/>
  <c r="E612" i="5"/>
  <c r="I612" i="5"/>
  <c r="F612" i="5"/>
  <c r="F622" i="5"/>
  <c r="E622" i="5"/>
  <c r="I632" i="5"/>
  <c r="E632" i="5"/>
  <c r="F632" i="5"/>
  <c r="I682" i="5"/>
  <c r="F682" i="5"/>
  <c r="E682" i="5"/>
  <c r="F685" i="5"/>
  <c r="E685" i="5"/>
  <c r="I685" i="5"/>
  <c r="F621" i="5"/>
  <c r="E621" i="5"/>
  <c r="I634" i="5"/>
  <c r="I651" i="5"/>
  <c r="I663" i="5"/>
  <c r="F663" i="5"/>
  <c r="E663" i="5"/>
  <c r="E690" i="5"/>
  <c r="I690" i="5"/>
  <c r="F645" i="5"/>
  <c r="E645" i="5"/>
  <c r="I645" i="5"/>
  <c r="I647" i="5"/>
  <c r="F647" i="5"/>
  <c r="E658" i="5"/>
  <c r="I658" i="5"/>
  <c r="F666" i="5"/>
  <c r="E666" i="5"/>
  <c r="I687" i="5"/>
  <c r="F687" i="5"/>
  <c r="E687" i="5"/>
  <c r="I701" i="5"/>
  <c r="F701" i="5"/>
  <c r="E701" i="5"/>
  <c r="I631" i="5"/>
  <c r="F631" i="5"/>
  <c r="I635" i="5"/>
  <c r="F635" i="5"/>
  <c r="F638" i="5"/>
  <c r="E638" i="5"/>
  <c r="I642" i="5"/>
  <c r="F642" i="5"/>
  <c r="E647" i="5"/>
  <c r="I655" i="5"/>
  <c r="F655" i="5"/>
  <c r="E655" i="5"/>
  <c r="I659" i="5"/>
  <c r="F659" i="5"/>
  <c r="E659" i="5"/>
  <c r="I666" i="5"/>
  <c r="I674" i="5"/>
  <c r="F674" i="5"/>
  <c r="E674" i="5"/>
  <c r="I615" i="5"/>
  <c r="F615" i="5"/>
  <c r="E631" i="5"/>
  <c r="F653" i="5"/>
  <c r="E653" i="5"/>
  <c r="I671" i="5"/>
  <c r="F671" i="5"/>
  <c r="E671" i="5"/>
  <c r="I681" i="5"/>
  <c r="F681" i="5"/>
  <c r="E681" i="5"/>
  <c r="I699" i="5"/>
  <c r="F699" i="5"/>
  <c r="E699" i="5"/>
  <c r="I672" i="5"/>
  <c r="F672" i="5"/>
  <c r="E672" i="5"/>
  <c r="I679" i="5"/>
  <c r="F679" i="5"/>
  <c r="E679" i="5"/>
  <c r="F694" i="5"/>
  <c r="E694" i="5"/>
  <c r="I694" i="5"/>
  <c r="E634" i="5"/>
  <c r="I648" i="5"/>
  <c r="F648" i="5"/>
  <c r="F662" i="5"/>
  <c r="E662" i="5"/>
  <c r="I662" i="5"/>
  <c r="F669" i="5"/>
  <c r="E669" i="5"/>
  <c r="I669" i="5"/>
  <c r="F677" i="5"/>
  <c r="E677" i="5"/>
  <c r="I677" i="5"/>
  <c r="F686" i="5"/>
  <c r="E686" i="5"/>
  <c r="I686" i="5"/>
  <c r="I689" i="5"/>
  <c r="F689" i="5"/>
  <c r="E689" i="5"/>
  <c r="I700" i="5"/>
  <c r="E700" i="5"/>
  <c r="F637" i="5"/>
  <c r="E637" i="5"/>
  <c r="I637" i="5"/>
  <c r="E644" i="5"/>
  <c r="I644" i="5"/>
  <c r="F644" i="5"/>
  <c r="E648" i="5"/>
  <c r="I657" i="5"/>
  <c r="F657" i="5"/>
  <c r="E657" i="5"/>
  <c r="I665" i="5"/>
  <c r="F665" i="5"/>
  <c r="E665" i="5"/>
  <c r="I673" i="5"/>
  <c r="E673" i="5"/>
  <c r="F690" i="5"/>
  <c r="F700" i="5"/>
  <c r="E667" i="5"/>
  <c r="F680" i="5"/>
  <c r="F652" i="5"/>
  <c r="I660" i="5"/>
  <c r="F667" i="5"/>
  <c r="I675" i="5"/>
  <c r="I692" i="5"/>
  <c r="F654" i="5"/>
  <c r="E654" i="5"/>
  <c r="E691" i="5"/>
  <c r="I652" i="5"/>
  <c r="E664" i="5"/>
  <c r="F676" i="5"/>
  <c r="F691" i="5"/>
  <c r="F698" i="5"/>
  <c r="I698" i="5" s="1"/>
  <c r="E698" i="5"/>
  <c r="H6" i="6"/>
  <c r="I6" i="6" s="1"/>
  <c r="F678" i="5"/>
  <c r="E678" i="5"/>
  <c r="E683" i="5"/>
  <c r="F668" i="5"/>
  <c r="I676" i="5"/>
  <c r="E688" i="5"/>
  <c r="E695" i="5"/>
  <c r="F670" i="5"/>
  <c r="E670" i="5"/>
  <c r="F688" i="5"/>
  <c r="F695" i="5"/>
</calcChain>
</file>

<file path=xl/sharedStrings.xml><?xml version="1.0" encoding="utf-8"?>
<sst xmlns="http://schemas.openxmlformats.org/spreadsheetml/2006/main" count="17424" uniqueCount="2828">
  <si>
    <t>SN</t>
  </si>
  <si>
    <t>Variable</t>
  </si>
  <si>
    <t>Special Price IPs</t>
  </si>
  <si>
    <t>Flag</t>
  </si>
  <si>
    <t>Network</t>
  </si>
  <si>
    <t>Subnet</t>
  </si>
  <si>
    <t>Filter</t>
  </si>
  <si>
    <t>vUGW SCRIPT</t>
  </si>
  <si>
    <t>BIND filter</t>
  </si>
  <si>
    <t>229</t>
  </si>
  <si>
    <t>youtube</t>
  </si>
  <si>
    <t>208.76.68.128/26</t>
  </si>
  <si>
    <t>694</t>
  </si>
  <si>
    <t>132.75.96.0/24</t>
  </si>
  <si>
    <t>695</t>
  </si>
  <si>
    <t>208.56.38.128/27</t>
  </si>
  <si>
    <t>696</t>
  </si>
  <si>
    <t>34.128.128.0/18</t>
  </si>
  <si>
    <t>697</t>
  </si>
  <si>
    <t>34.152.128.0/17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</si>
  <si>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</si>
  <si>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</si>
  <si>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</si>
  <si>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</si>
  <si>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</si>
  <si>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</si>
  <si>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</si>
  <si>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</si>
  <si>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</si>
  <si>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</si>
  <si>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</si>
  <si>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</si>
  <si>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</si>
  <si>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</si>
  <si>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</si>
  <si>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</si>
  <si>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</si>
  <si>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</si>
  <si>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</si>
  <si>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</si>
  <si>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</si>
  <si>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</si>
  <si>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</si>
  <si>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</si>
  <si>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</si>
  <si>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</si>
  <si>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</si>
  <si>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</si>
  <si>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</si>
  <si>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</si>
  <si>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</si>
  <si>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</si>
  <si>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</si>
  <si>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</si>
  <si>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</si>
  <si>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</si>
  <si>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</si>
  <si>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</si>
  <si>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</si>
  <si>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</si>
  <si>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</si>
  <si>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</si>
  <si>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</si>
  <si>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</si>
  <si>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</si>
  <si>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</si>
  <si>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</si>
  <si>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</si>
  <si>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</si>
  <si>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</si>
  <si>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</si>
  <si>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</si>
  <si>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</si>
  <si>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</si>
  <si>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</si>
  <si>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</si>
  <si>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</si>
  <si>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</si>
  <si>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</si>
  <si>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</si>
  <si>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</si>
  <si>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</si>
  <si>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</si>
  <si>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</si>
  <si>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</si>
  <si>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</si>
  <si>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</si>
  <si>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</si>
  <si>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</si>
  <si>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</si>
  <si>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</si>
  <si>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</si>
  <si>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</si>
  <si>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</si>
  <si>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</si>
  <si>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</si>
  <si>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</si>
  <si>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</si>
  <si>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</si>
  <si>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</si>
  <si>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</si>
  <si>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</si>
  <si>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</si>
  <si>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</si>
  <si>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</si>
  <si>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</si>
  <si>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</si>
  <si>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</si>
  <si>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</si>
  <si>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</si>
  <si>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</si>
  <si>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</si>
  <si>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</si>
  <si>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</si>
  <si>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</si>
  <si>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</si>
  <si>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</si>
  <si>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</si>
  <si>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</si>
  <si>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</si>
  <si>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</si>
  <si>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</si>
  <si>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</si>
  <si>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</si>
  <si>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</si>
  <si>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</si>
  <si>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</si>
  <si>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</si>
  <si>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</si>
  <si>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</si>
  <si>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</si>
  <si>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</si>
  <si>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</si>
  <si>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</si>
  <si>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</si>
  <si>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</si>
  <si>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</si>
  <si>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</si>
  <si>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</si>
  <si>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</si>
  <si>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</si>
  <si>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</si>
  <si>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</si>
  <si>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</si>
  <si>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</si>
  <si>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</si>
  <si>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</si>
  <si>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</si>
  <si>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</si>
  <si>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</si>
  <si>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</si>
  <si>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</si>
  <si>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</si>
  <si>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</si>
  <si>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</si>
  <si>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</si>
  <si>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</si>
  <si>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</si>
  <si>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</si>
  <si>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</si>
  <si>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</si>
  <si>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</si>
  <si>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</si>
  <si>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</si>
  <si>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</si>
  <si>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</si>
  <si>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</si>
  <si>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</si>
  <si>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</si>
  <si>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</si>
  <si>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</si>
  <si>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</si>
  <si>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</si>
  <si>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</si>
  <si>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</si>
  <si>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</si>
  <si>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</si>
  <si>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</si>
  <si>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</si>
  <si>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</si>
  <si>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</si>
  <si>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</si>
  <si>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</si>
  <si>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</si>
  <si>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</si>
  <si>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</si>
  <si>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</si>
  <si>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</si>
  <si>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</si>
  <si>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</si>
  <si>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</si>
  <si>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</si>
  <si>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</si>
  <si>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</si>
  <si>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</si>
  <si>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</si>
  <si>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</si>
  <si>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</si>
  <si>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</si>
  <si>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</si>
  <si>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</si>
  <si>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</si>
  <si>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</si>
  <si>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</si>
  <si>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</si>
  <si>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</si>
  <si>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</si>
  <si>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</si>
  <si>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</si>
  <si>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</si>
  <si>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</si>
  <si>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</si>
  <si>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</si>
  <si>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</si>
  <si>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</si>
  <si>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</si>
  <si>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</si>
  <si>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</si>
  <si>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</si>
  <si>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</si>
  <si>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</si>
  <si>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</si>
  <si>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</si>
  <si>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</si>
  <si>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</si>
  <si>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</si>
  <si>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</si>
  <si>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</si>
  <si>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</si>
  <si>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</si>
  <si>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</si>
  <si>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</si>
  <si>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</si>
  <si>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</si>
  <si>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</si>
  <si>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</si>
  <si>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</si>
  <si>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</si>
  <si>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</si>
  <si>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</si>
  <si>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</si>
  <si>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</si>
  <si>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</si>
  <si>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</si>
  <si>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</si>
  <si>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</si>
  <si>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</si>
  <si>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</si>
  <si>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</si>
  <si>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</si>
  <si>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</si>
  <si>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</si>
  <si>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</si>
  <si>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</si>
  <si>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</si>
  <si>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</si>
  <si>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</si>
  <si>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</si>
  <si>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</si>
  <si>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</si>
  <si>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</si>
  <si>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</si>
  <si>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</si>
  <si>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</si>
  <si>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</si>
  <si>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</si>
  <si>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</si>
  <si>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</si>
  <si>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</si>
  <si>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</si>
  <si>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</si>
  <si>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</si>
  <si>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</si>
  <si>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</si>
  <si>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</si>
  <si>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</si>
  <si>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</si>
  <si>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</si>
  <si>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</si>
  <si>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</si>
  <si>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</si>
  <si>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</si>
  <si>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</si>
  <si>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</si>
  <si>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</si>
  <si>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</si>
  <si>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</si>
  <si>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</si>
  <si>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</si>
  <si>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</si>
  <si>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</si>
  <si>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</si>
  <si>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</si>
  <si>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</si>
  <si>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</si>
  <si>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</si>
  <si>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</si>
  <si>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</si>
  <si>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</si>
  <si>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</si>
  <si>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</si>
  <si>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</si>
  <si>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</si>
  <si>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</si>
  <si>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</si>
  <si>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</si>
  <si>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</si>
  <si>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</si>
  <si>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</si>
  <si>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</si>
  <si>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</si>
  <si>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</si>
  <si>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</si>
  <si>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</si>
  <si>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</si>
  <si>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</si>
  <si>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</si>
  <si>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</si>
  <si>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</si>
  <si>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</si>
  <si>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</si>
  <si>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</si>
  <si>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</si>
  <si>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</si>
  <si>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</si>
  <si>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</si>
  <si>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</si>
  <si>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</si>
  <si>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</si>
  <si>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</si>
  <si>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</si>
  <si>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</si>
  <si>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</si>
  <si>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</si>
  <si>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</si>
  <si>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</si>
  <si>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</si>
  <si>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</si>
  <si>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</si>
  <si>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</si>
  <si>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</si>
  <si>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</si>
  <si>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</si>
  <si>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</si>
  <si>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</si>
  <si>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</si>
  <si>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</si>
  <si>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</si>
  <si>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</si>
  <si>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</si>
  <si>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</si>
  <si>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</si>
  <si>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</si>
  <si>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</si>
  <si>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</si>
  <si>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</si>
  <si>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</si>
  <si>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</si>
  <si>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</si>
  <si>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</si>
  <si>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</si>
  <si>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</si>
  <si>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</si>
  <si>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</si>
  <si>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</si>
  <si>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</si>
  <si>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</si>
  <si>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</si>
  <si>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</si>
  <si>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</si>
  <si>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</si>
  <si>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</si>
  <si>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</si>
  <si>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</si>
  <si>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</si>
  <si>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</si>
  <si>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</si>
  <si>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</si>
  <si>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</si>
  <si>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</si>
  <si>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</si>
  <si>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</si>
  <si>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</si>
  <si>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</si>
  <si>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</si>
  <si>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</si>
  <si>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</si>
  <si>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</si>
  <si>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</si>
  <si>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</si>
  <si>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</si>
  <si>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</si>
  <si>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</si>
  <si>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</si>
  <si>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</si>
  <si>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</si>
  <si>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</si>
  <si>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</si>
  <si>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</si>
  <si>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</si>
  <si>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</si>
  <si>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</si>
  <si>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</si>
  <si>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</si>
  <si>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</si>
  <si>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</si>
  <si>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</si>
  <si>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</si>
  <si>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</si>
  <si>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</si>
  <si>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</si>
  <si>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</si>
  <si>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</si>
  <si>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</si>
  <si>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</si>
  <si>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</si>
  <si>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</si>
  <si>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</si>
  <si>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</si>
  <si>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</si>
  <si>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</si>
  <si>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</si>
  <si>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</si>
  <si>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</si>
  <si>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</si>
  <si>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</si>
  <si>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</si>
  <si>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</si>
  <si>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</si>
  <si>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</si>
  <si>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</si>
  <si>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</si>
  <si>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</si>
  <si>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</si>
  <si>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</si>
  <si>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</si>
  <si>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</si>
  <si>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</si>
  <si>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</si>
  <si>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</si>
  <si>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</si>
  <si>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</si>
  <si>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</si>
  <si>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</si>
  <si>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</si>
  <si>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</si>
  <si>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</si>
  <si>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</si>
  <si>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</si>
  <si>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</si>
  <si>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</si>
  <si>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</si>
  <si>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</si>
  <si>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</si>
  <si>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</si>
  <si>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</si>
  <si>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</si>
  <si>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</si>
  <si>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</si>
  <si>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</si>
  <si>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</si>
  <si>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</si>
  <si>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</si>
  <si>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</si>
  <si>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</si>
  <si>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</si>
  <si>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</si>
  <si>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</si>
  <si>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</si>
  <si>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</si>
  <si>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</si>
  <si>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</si>
  <si>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</si>
  <si>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</si>
  <si>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</si>
  <si>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</si>
  <si>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</si>
  <si>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</si>
  <si>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</si>
  <si>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</si>
  <si>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</si>
  <si>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</si>
  <si>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</si>
  <si>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</si>
  <si>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</si>
  <si>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</si>
  <si>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</si>
  <si>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</si>
  <si>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</si>
  <si>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</si>
  <si>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</si>
  <si>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</si>
  <si>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</si>
  <si>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</si>
  <si>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</si>
  <si>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</si>
  <si>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</si>
  <si>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</si>
  <si>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</si>
  <si>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</si>
  <si>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</si>
  <si>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</si>
  <si>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</si>
  <si>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</si>
  <si>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</si>
  <si>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</si>
  <si>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</si>
  <si>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</si>
  <si>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</si>
  <si>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</si>
  <si>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</si>
  <si>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</si>
  <si>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</si>
  <si>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</si>
  <si>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</si>
  <si>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</si>
  <si>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</si>
  <si>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</si>
  <si>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</si>
  <si>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</si>
  <si>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</si>
  <si>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</si>
  <si>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</si>
  <si>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</si>
  <si>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</si>
  <si>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</si>
  <si>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</si>
  <si>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</si>
  <si>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</si>
  <si>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</si>
  <si>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</si>
  <si>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</si>
  <si>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</si>
  <si>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</si>
  <si>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</si>
  <si>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</si>
  <si>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</si>
  <si>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</si>
  <si>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</si>
  <si>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</si>
  <si>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</si>
  <si>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</si>
  <si>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</si>
  <si>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</si>
  <si>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</si>
  <si>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</si>
  <si>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</si>
  <si>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</si>
  <si>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</si>
  <si>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</si>
  <si>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</si>
  <si>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</si>
  <si>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</si>
  <si>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</si>
  <si>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</si>
  <si>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</si>
  <si>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</si>
  <si>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</si>
  <si>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</si>
  <si>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</si>
  <si>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</si>
  <si>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</si>
  <si>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</si>
  <si>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</si>
  <si>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</si>
  <si>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</si>
  <si>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</si>
  <si>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</si>
  <si>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</si>
  <si>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</si>
  <si>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</si>
  <si>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</si>
  <si>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</si>
  <si>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</si>
  <si>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</si>
  <si>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</si>
  <si>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</si>
  <si>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</si>
  <si>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</si>
  <si>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</si>
  <si>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</si>
  <si>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</si>
  <si>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</si>
  <si>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</si>
  <si>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</si>
  <si>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</si>
  <si>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</si>
  <si>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</si>
  <si>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</si>
  <si>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</si>
  <si>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</si>
  <si>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</si>
  <si>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</si>
  <si>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</si>
  <si>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</si>
  <si>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</si>
  <si>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</si>
  <si>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</si>
  <si>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</si>
  <si>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</si>
  <si>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</si>
  <si>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</si>
  <si>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</si>
  <si>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</si>
  <si>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</si>
  <si>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</si>
  <si>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</si>
  <si>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</si>
  <si>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</si>
  <si>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</si>
  <si>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</si>
  <si>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</si>
  <si>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</si>
  <si>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</si>
  <si>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</si>
  <si>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</si>
  <si>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</si>
  <si>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</si>
  <si>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</si>
  <si>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</si>
  <si>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</si>
  <si>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</si>
  <si>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</si>
  <si>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</si>
  <si>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</si>
  <si>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</si>
  <si>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</si>
  <si>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</si>
  <si>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</si>
  <si>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</si>
  <si>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</si>
  <si>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</si>
  <si>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</si>
  <si>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</si>
  <si>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</si>
  <si>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</si>
  <si>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</si>
  <si>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</si>
  <si>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</si>
  <si>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</si>
  <si>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</si>
  <si>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</si>
  <si>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</si>
  <si>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</si>
  <si>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</si>
  <si>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</si>
  <si>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</si>
  <si>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</si>
  <si>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</si>
  <si>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</si>
  <si>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</si>
  <si>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</si>
  <si>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</si>
  <si>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</si>
  <si>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</si>
  <si>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</si>
  <si>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</si>
  <si>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</si>
  <si>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</si>
  <si>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</si>
  <si>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</si>
  <si>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</si>
  <si>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</si>
  <si>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</si>
  <si>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</si>
  <si>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</si>
  <si>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</si>
  <si>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</si>
  <si>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</si>
  <si>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</si>
  <si>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</si>
  <si>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</si>
  <si>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</si>
  <si>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</si>
  <si>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</si>
  <si>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</si>
  <si>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</si>
  <si>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</si>
  <si>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</si>
  <si>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</si>
  <si>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</si>
  <si>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</si>
  <si>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</si>
  <si>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</si>
  <si>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</si>
  <si>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</si>
  <si>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</si>
  <si>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</si>
  <si>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</si>
  <si>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</si>
  <si>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</si>
  <si>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</si>
  <si>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</si>
  <si>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</si>
  <si>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</si>
  <si>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</si>
  <si>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</si>
  <si>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</si>
  <si>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</si>
  <si>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</si>
  <si>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</si>
  <si>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</si>
  <si>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</si>
  <si>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</si>
  <si>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</si>
  <si>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</si>
  <si>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</si>
  <si>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</si>
  <si>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</si>
  <si>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</si>
  <si>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</si>
  <si>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</si>
  <si>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698</t>
  </si>
  <si>
    <t>699</t>
  </si>
  <si>
    <t>700</t>
  </si>
  <si>
    <t>Current</t>
  </si>
  <si>
    <t>Latest</t>
  </si>
  <si>
    <t>103.132.46.64/28</t>
  </si>
  <si>
    <t>IP Prefix</t>
  </si>
  <si>
    <t>LatestStatus</t>
  </si>
  <si>
    <t>CurrentStatus</t>
  </si>
  <si>
    <t>Filtername</t>
  </si>
  <si>
    <t>101.102.103.0/25</t>
  </si>
  <si>
    <t>new</t>
  </si>
  <si>
    <t>f_youtube_001</t>
  </si>
  <si>
    <t>103.20.245.0/24</t>
  </si>
  <si>
    <t>old</t>
  </si>
  <si>
    <t>103.123.131.0/28</t>
  </si>
  <si>
    <t>f_youtube_002</t>
  </si>
  <si>
    <t>103.246.36.0/22</t>
  </si>
  <si>
    <t>103.123.131.128/26</t>
  </si>
  <si>
    <t>f_youtube_003</t>
  </si>
  <si>
    <t>103.56.211.0/24</t>
  </si>
  <si>
    <t>103.123.131.208/28</t>
  </si>
  <si>
    <t>f_youtube_004</t>
  </si>
  <si>
    <t>103.9.96.0/23</t>
  </si>
  <si>
    <t>103.132.46.0/26</t>
  </si>
  <si>
    <t>f_youtube_005</t>
  </si>
  <si>
    <t>103.9.98.0/24</t>
  </si>
  <si>
    <t>f_youtube_006</t>
  </si>
  <si>
    <t>104.154.0.0/15</t>
  </si>
  <si>
    <t>103.141.214.0/25</t>
  </si>
  <si>
    <t>f_youtube_007</t>
  </si>
  <si>
    <t>104.195.127.0/25</t>
  </si>
  <si>
    <t>103.141.214.128/26</t>
  </si>
  <si>
    <t>f_youtube_008</t>
  </si>
  <si>
    <t>104.196.0.0/14</t>
  </si>
  <si>
    <t>103.153.177.0/27</t>
  </si>
  <si>
    <t>f_youtube_009</t>
  </si>
  <si>
    <t>107.167.160.0/19</t>
  </si>
  <si>
    <t>103.165.152.0/25</t>
  </si>
  <si>
    <t>f_youtube_010</t>
  </si>
  <si>
    <t>107.178.192.0/18</t>
  </si>
  <si>
    <t>103.165.152.128/26</t>
  </si>
  <si>
    <t>f_youtube_011</t>
  </si>
  <si>
    <t>108.170.192.0/20</t>
  </si>
  <si>
    <t>103.165.152.192/27</t>
  </si>
  <si>
    <t>f_youtube_012</t>
  </si>
  <si>
    <t>108.170.208.0/21</t>
  </si>
  <si>
    <t>103.165.152.224/28</t>
  </si>
  <si>
    <t>f_youtube_013</t>
  </si>
  <si>
    <t>108.170.216.0/22</t>
  </si>
  <si>
    <t>103.165.153.0/26</t>
  </si>
  <si>
    <t>f_youtube_014</t>
  </si>
  <si>
    <t>108.170.222.0/23</t>
  </si>
  <si>
    <t>103.165.153.240/28</t>
  </si>
  <si>
    <t>f_youtube_015</t>
  </si>
  <si>
    <t>108.177.8.0/21</t>
  </si>
  <si>
    <t>103.169.213.0/25</t>
  </si>
  <si>
    <t>f_youtube_016</t>
  </si>
  <si>
    <t>108.177.96.0/19</t>
  </si>
  <si>
    <t>103.175.153.0/27</t>
  </si>
  <si>
    <t>f_youtube_017</t>
  </si>
  <si>
    <t>108.59.80.0/20</t>
  </si>
  <si>
    <t>103.175.153.32/28</t>
  </si>
  <si>
    <t>f_youtube_018</t>
  </si>
  <si>
    <t>204.62.215.0/24</t>
  </si>
  <si>
    <t>103.176.0.0/24</t>
  </si>
  <si>
    <t>f_youtube_019</t>
  </si>
  <si>
    <t>109.68.56.0/21</t>
  </si>
  <si>
    <t>103.177.50.128/27</t>
  </si>
  <si>
    <t>f_youtube_020</t>
  </si>
  <si>
    <t>148.64.0.0/19</t>
  </si>
  <si>
    <t>103.177.50.16/28</t>
  </si>
  <si>
    <t>f_youtube_021</t>
  </si>
  <si>
    <t>185.241.47.32/27</t>
  </si>
  <si>
    <t>103.177.50.32/27</t>
  </si>
  <si>
    <t>f_youtube_022</t>
  </si>
  <si>
    <t>130.211.128.0/17</t>
  </si>
  <si>
    <t>103.177.50.64/26</t>
  </si>
  <si>
    <t>f_youtube_023</t>
  </si>
  <si>
    <t>130.211.16.0/20</t>
  </si>
  <si>
    <t>f_youtube_024</t>
  </si>
  <si>
    <t>130.211.32.0/19</t>
  </si>
  <si>
    <t>103.230.57.0/27</t>
  </si>
  <si>
    <t>f_youtube_025</t>
  </si>
  <si>
    <t>130.211.4.0/22</t>
  </si>
  <si>
    <t>103.230.57.32/28</t>
  </si>
  <si>
    <t>f_youtube_026</t>
  </si>
  <si>
    <t>130.211.64.0/18</t>
  </si>
  <si>
    <t>f_youtube_027</t>
  </si>
  <si>
    <t>130.211.8.0/21</t>
  </si>
  <si>
    <t>f_youtube_028</t>
  </si>
  <si>
    <t>134.195.26.0/25</t>
  </si>
  <si>
    <t>f_youtube_029</t>
  </si>
  <si>
    <t>f_youtube_030</t>
  </si>
  <si>
    <t>130.41.64.0/19</t>
  </si>
  <si>
    <t>104.133.128.0/24</t>
  </si>
  <si>
    <t>f_youtube_031</t>
  </si>
  <si>
    <t>109.235.99.0/24</t>
  </si>
  <si>
    <t>f_youtube_032</t>
  </si>
  <si>
    <t>104.195.120.0/25</t>
  </si>
  <si>
    <t>f_youtube_033</t>
  </si>
  <si>
    <t>104.195.120.128/26</t>
  </si>
  <si>
    <t>f_youtube_034</t>
  </si>
  <si>
    <t>135.84.69.0/26</t>
  </si>
  <si>
    <t>f_youtube_035</t>
  </si>
  <si>
    <t>136.112.0.0/14</t>
  </si>
  <si>
    <t>f_youtube_036</t>
  </si>
  <si>
    <t>130.41.112.0/22</t>
  </si>
  <si>
    <t>f_youtube_037</t>
  </si>
  <si>
    <t>142.251.96.0/19</t>
  </si>
  <si>
    <t>f_youtube_038</t>
  </si>
  <si>
    <t>134.238.0.0/16</t>
  </si>
  <si>
    <t>f_youtube_039</t>
  </si>
  <si>
    <t>34.144.0.0/17</t>
  </si>
  <si>
    <t>f_youtube_040</t>
  </si>
  <si>
    <t>144.48.35.128/25</t>
  </si>
  <si>
    <t>f_youtube_041</t>
  </si>
  <si>
    <t>144.48.35.64/26</t>
  </si>
  <si>
    <t>f_youtube_042</t>
  </si>
  <si>
    <t>f_youtube_043</t>
  </si>
  <si>
    <t>f_youtube_044</t>
  </si>
  <si>
    <t>144.48.35.32/28</t>
  </si>
  <si>
    <t>f_youtube_045</t>
  </si>
  <si>
    <t>136.116.0.0/16</t>
  </si>
  <si>
    <t>f_youtube_046</t>
  </si>
  <si>
    <t>204.138.99.0/25</t>
  </si>
  <si>
    <t>f_youtube_047</t>
  </si>
  <si>
    <t>142.251.128.0/20</t>
  </si>
  <si>
    <t>114.141.120.0/22</t>
  </si>
  <si>
    <t>f_youtube_048</t>
  </si>
  <si>
    <t>34.153.0.0/23</t>
  </si>
  <si>
    <t>114.141.124.0/23</t>
  </si>
  <si>
    <t>f_youtube_049</t>
  </si>
  <si>
    <t>208.56.24.32/27</t>
  </si>
  <si>
    <t>f_youtube_050</t>
  </si>
  <si>
    <t>f_youtube_051</t>
  </si>
  <si>
    <t>185.192.59.0/24</t>
  </si>
  <si>
    <t>f_youtube_052</t>
  </si>
  <si>
    <t>188.92.122.224/27</t>
  </si>
  <si>
    <t>f_youtube_053</t>
  </si>
  <si>
    <t>f_youtube_054</t>
  </si>
  <si>
    <t>136.117.4.0/22</t>
  </si>
  <si>
    <t>f_youtube_055</t>
  </si>
  <si>
    <t>136.118.0.0/19</t>
  </si>
  <si>
    <t>130.41.0.0/18</t>
  </si>
  <si>
    <t>f_youtube_056</t>
  </si>
  <si>
    <t>136.118.32.0/20</t>
  </si>
  <si>
    <t>f_youtube_057</t>
  </si>
  <si>
    <t>136.117.20.0/22</t>
  </si>
  <si>
    <t>130.41.117.0/24</t>
  </si>
  <si>
    <t>f_youtube_058</t>
  </si>
  <si>
    <t>130.41.118.0/24</t>
  </si>
  <si>
    <t>f_youtube_059</t>
  </si>
  <si>
    <t>137.83.213.0/24</t>
  </si>
  <si>
    <t>130.41.122.0/24</t>
  </si>
  <si>
    <t>f_youtube_060</t>
  </si>
  <si>
    <t>137.83.215.0/24</t>
  </si>
  <si>
    <t>f_youtube_061</t>
  </si>
  <si>
    <t>137.83.216.0/21</t>
  </si>
  <si>
    <t>130.41.96.0/20</t>
  </si>
  <si>
    <t>f_youtube_062</t>
  </si>
  <si>
    <t>137.83.224.0/20</t>
  </si>
  <si>
    <t>f_youtube_063</t>
  </si>
  <si>
    <t>137.83.240.0/21</t>
  </si>
  <si>
    <t>f_youtube_064</t>
  </si>
  <si>
    <t>137.83.248.0/23</t>
  </si>
  <si>
    <t>f_youtube_065</t>
  </si>
  <si>
    <t>137.83.250.0/24</t>
  </si>
  <si>
    <t>f_youtube_066</t>
  </si>
  <si>
    <t>142.250.0.0/19</t>
  </si>
  <si>
    <t>f_youtube_067</t>
  </si>
  <si>
    <t>142.250.128.0/19</t>
  </si>
  <si>
    <t>f_youtube_068</t>
  </si>
  <si>
    <t>142.250.176.0/20</t>
  </si>
  <si>
    <t>136.117.1.0/24</t>
  </si>
  <si>
    <t>f_youtube_069</t>
  </si>
  <si>
    <t>142.250.192.0/20</t>
  </si>
  <si>
    <t>136.117.2.0/23</t>
  </si>
  <si>
    <t>f_youtube_070</t>
  </si>
  <si>
    <t>142.250.217.0/24</t>
  </si>
  <si>
    <t>f_youtube_071</t>
  </si>
  <si>
    <t>142.250.218.0/23</t>
  </si>
  <si>
    <t>136.117.24.0/21</t>
  </si>
  <si>
    <t>f_youtube_072</t>
  </si>
  <si>
    <t>142.250.64.0/20</t>
  </si>
  <si>
    <t>136.117.32.0/24</t>
  </si>
  <si>
    <t>f_youtube_073</t>
  </si>
  <si>
    <t>142.250.80.0/23</t>
  </si>
  <si>
    <t>f_youtube_074</t>
  </si>
  <si>
    <t>142.250.82.0/24</t>
  </si>
  <si>
    <t>136.117.8.0/21</t>
  </si>
  <si>
    <t>f_youtube_075</t>
  </si>
  <si>
    <t>142.250.96.0/19</t>
  </si>
  <si>
    <t>f_youtube_076</t>
  </si>
  <si>
    <t>142.251.0.0/19</t>
  </si>
  <si>
    <t>f_youtube_077</t>
  </si>
  <si>
    <t>142.251.32.0/20</t>
  </si>
  <si>
    <t>136.118.48.0/22</t>
  </si>
  <si>
    <t>f_youtube_078</t>
  </si>
  <si>
    <t>144.49.128.0/20</t>
  </si>
  <si>
    <t>136.118.52.0/23</t>
  </si>
  <si>
    <t>f_youtube_079</t>
  </si>
  <si>
    <t>144.49.144.0/23</t>
  </si>
  <si>
    <t>136.118.54.0/24</t>
  </si>
  <si>
    <t>f_youtube_080</t>
  </si>
  <si>
    <t>144.49.208.0/21</t>
  </si>
  <si>
    <t>f_youtube_081</t>
  </si>
  <si>
    <t>144.49.216.0/23</t>
  </si>
  <si>
    <t>f_youtube_082</t>
  </si>
  <si>
    <t>144.49.224.0/21</t>
  </si>
  <si>
    <t>f_youtube_083</t>
  </si>
  <si>
    <t>144.49.232.0/23</t>
  </si>
  <si>
    <t>f_youtube_084</t>
  </si>
  <si>
    <t>144.49.236.0/22</t>
  </si>
  <si>
    <t>f_youtube_085</t>
  </si>
  <si>
    <t>144.49.240.0/22</t>
  </si>
  <si>
    <t>f_youtube_086</t>
  </si>
  <si>
    <t>144.49.244.0/26</t>
  </si>
  <si>
    <t>f_youtube_087</t>
  </si>
  <si>
    <t>144.49.244.128/26</t>
  </si>
  <si>
    <t>141.202.0.0/25</t>
  </si>
  <si>
    <t>f_youtube_088</t>
  </si>
  <si>
    <t>144.49.245.0/24</t>
  </si>
  <si>
    <t>141.202.0.128/26</t>
  </si>
  <si>
    <t>f_youtube_089</t>
  </si>
  <si>
    <t>144.49.246.0/23</t>
  </si>
  <si>
    <t>f_youtube_090</t>
  </si>
  <si>
    <t>144.49.248.0/21</t>
  </si>
  <si>
    <t>f_youtube_091</t>
  </si>
  <si>
    <t>146.148.16.0/20</t>
  </si>
  <si>
    <t>f_youtube_092</t>
  </si>
  <si>
    <t>146.148.2.0/23</t>
  </si>
  <si>
    <t>f_youtube_093</t>
  </si>
  <si>
    <t>146.148.32.0/19</t>
  </si>
  <si>
    <t>f_youtube_094</t>
  </si>
  <si>
    <t>146.148.4.0/22</t>
  </si>
  <si>
    <t>f_youtube_095</t>
  </si>
  <si>
    <t>146.148.64.0/18</t>
  </si>
  <si>
    <t>f_youtube_096</t>
  </si>
  <si>
    <t>146.148.8.0/21</t>
  </si>
  <si>
    <t>f_youtube_097</t>
  </si>
  <si>
    <t>f_youtube_098</t>
  </si>
  <si>
    <t>142.251.160.0/19</t>
  </si>
  <si>
    <t>142.250.83.128/26</t>
  </si>
  <si>
    <t>f_youtube_099</t>
  </si>
  <si>
    <t>52.119.11.128/26</t>
  </si>
  <si>
    <t>f_youtube_100</t>
  </si>
  <si>
    <t>147.189.239.128/26</t>
  </si>
  <si>
    <t>f_youtube_101</t>
  </si>
  <si>
    <t>f_youtube_102</t>
  </si>
  <si>
    <t>f_youtube_103</t>
  </si>
  <si>
    <t>149.77.121.0/26</t>
  </si>
  <si>
    <t>142.251.208.0/20</t>
  </si>
  <si>
    <t>f_youtube_104</t>
  </si>
  <si>
    <t>155.184.0.0/23</t>
  </si>
  <si>
    <t>f_youtube_105</t>
  </si>
  <si>
    <t>155.184.16.0/24</t>
  </si>
  <si>
    <t>142.251.72.0/24</t>
  </si>
  <si>
    <t>f_youtube_106</t>
  </si>
  <si>
    <t>155.184.17.0/26</t>
  </si>
  <si>
    <t>142.251.84.0/23</t>
  </si>
  <si>
    <t>f_youtube_107</t>
  </si>
  <si>
    <t>155.184.2.0/24</t>
  </si>
  <si>
    <t>142.251.88.0/24</t>
  </si>
  <si>
    <t>f_youtube_108</t>
  </si>
  <si>
    <t>155.184.24.0/28</t>
  </si>
  <si>
    <t>142.251.90.0/23</t>
  </si>
  <si>
    <t>f_youtube_109</t>
  </si>
  <si>
    <t>155.184.3.0/25</t>
  </si>
  <si>
    <t>142.251.94.0/23</t>
  </si>
  <si>
    <t>f_youtube_110</t>
  </si>
  <si>
    <t>155.184.4.0/24</t>
  </si>
  <si>
    <t>f_youtube_111</t>
  </si>
  <si>
    <t>155.184.6.0/23</t>
  </si>
  <si>
    <t>f_youtube_112</t>
  </si>
  <si>
    <t>155.184.8.0/21</t>
  </si>
  <si>
    <t>f_youtube_113</t>
  </si>
  <si>
    <t>161.38.56.0/23</t>
  </si>
  <si>
    <t>f_youtube_114</t>
  </si>
  <si>
    <t>66.170.109.0/26</t>
  </si>
  <si>
    <t>144.49.104.0/24</t>
  </si>
  <si>
    <t>f_youtube_115</t>
  </si>
  <si>
    <t>162.216.148.0/22</t>
  </si>
  <si>
    <t>144.49.105.0/26</t>
  </si>
  <si>
    <t>f_youtube_116</t>
  </si>
  <si>
    <t>162.222.176.0/21</t>
  </si>
  <si>
    <t>144.49.106.0/24</t>
  </si>
  <si>
    <t>f_youtube_117</t>
  </si>
  <si>
    <t>165.1.128.0/22</t>
  </si>
  <si>
    <t>f_youtube_118</t>
  </si>
  <si>
    <t>f_youtube_119</t>
  </si>
  <si>
    <t>165.1.172.0/22</t>
  </si>
  <si>
    <t>144.49.200.0/24</t>
  </si>
  <si>
    <t>f_youtube_120</t>
  </si>
  <si>
    <t>165.1.176.0/20</t>
  </si>
  <si>
    <t>f_youtube_121</t>
  </si>
  <si>
    <t>165.1.192.0/18</t>
  </si>
  <si>
    <t>f_youtube_122</t>
  </si>
  <si>
    <t>165.193.245.0/24</t>
  </si>
  <si>
    <t>f_youtube_123</t>
  </si>
  <si>
    <t>166.73.4.0/25</t>
  </si>
  <si>
    <t>f_youtube_124</t>
  </si>
  <si>
    <t>166.73.4.128/26</t>
  </si>
  <si>
    <t>f_youtube_125</t>
  </si>
  <si>
    <t>166.73.4.192/27</t>
  </si>
  <si>
    <t>f_youtube_126</t>
  </si>
  <si>
    <t>166.73.5.0/27</t>
  </si>
  <si>
    <t>f_youtube_127</t>
  </si>
  <si>
    <t>f_youtube_128</t>
  </si>
  <si>
    <t>168.149.132.0/25</t>
  </si>
  <si>
    <t>f_youtube_129</t>
  </si>
  <si>
    <t>168.149.132.128/26</t>
  </si>
  <si>
    <t>f_youtube_130</t>
  </si>
  <si>
    <t>168.149.133.0/24</t>
  </si>
  <si>
    <t>f_youtube_131</t>
  </si>
  <si>
    <t>168.149.134.0/23</t>
  </si>
  <si>
    <t>144.49.96.0/21</t>
  </si>
  <si>
    <t>f_youtube_132</t>
  </si>
  <si>
    <t>168.149.136.0/21</t>
  </si>
  <si>
    <t>144.86.173.0/24</t>
  </si>
  <si>
    <t>f_youtube_133</t>
  </si>
  <si>
    <t>168.149.144.0/23</t>
  </si>
  <si>
    <t>f_youtube_134</t>
  </si>
  <si>
    <t>168.149.146.0/24</t>
  </si>
  <si>
    <t>f_youtube_135</t>
  </si>
  <si>
    <t>168.149.148.0/22</t>
  </si>
  <si>
    <t>f_youtube_136</t>
  </si>
  <si>
    <t>168.149.152.0/21</t>
  </si>
  <si>
    <t>f_youtube_137</t>
  </si>
  <si>
    <t>f_youtube_138</t>
  </si>
  <si>
    <t>f_youtube_139</t>
  </si>
  <si>
    <t>147.124.190.0/25</t>
  </si>
  <si>
    <t>f_youtube_140</t>
  </si>
  <si>
    <t>168.235.234.128/25</t>
  </si>
  <si>
    <t>147.124.190.128/26</t>
  </si>
  <si>
    <t>f_youtube_141</t>
  </si>
  <si>
    <t>170.10.222.128/25</t>
  </si>
  <si>
    <t>147.124.191.128/25</t>
  </si>
  <si>
    <t>f_youtube_142</t>
  </si>
  <si>
    <t>170.10.222.32/27</t>
  </si>
  <si>
    <t>147.124.191.16/28</t>
  </si>
  <si>
    <t>f_youtube_143</t>
  </si>
  <si>
    <t>170.10.222.64/26</t>
  </si>
  <si>
    <t>147.124.191.32/27</t>
  </si>
  <si>
    <t>f_youtube_144</t>
  </si>
  <si>
    <t>170.176.240.0/21</t>
  </si>
  <si>
    <t>147.124.191.64/26</t>
  </si>
  <si>
    <t>f_youtube_145</t>
  </si>
  <si>
    <t>172.217.0.0/19</t>
  </si>
  <si>
    <t>147.146.240.0/21</t>
  </si>
  <si>
    <t>f_youtube_146</t>
  </si>
  <si>
    <t>147.146.248.0/22</t>
  </si>
  <si>
    <t>f_youtube_147</t>
  </si>
  <si>
    <t>172.217.160.0/20</t>
  </si>
  <si>
    <t>147.146.252.0/23</t>
  </si>
  <si>
    <t>f_youtube_148</t>
  </si>
  <si>
    <t>172.217.192.0/19</t>
  </si>
  <si>
    <t>147.146.254.128/25</t>
  </si>
  <si>
    <t>f_youtube_149</t>
  </si>
  <si>
    <t>172.217.237.0/24</t>
  </si>
  <si>
    <t>147.146.254.32/27</t>
  </si>
  <si>
    <t>f_youtube_150</t>
  </si>
  <si>
    <t>172.217.244.0/22</t>
  </si>
  <si>
    <t>147.146.254.64/26</t>
  </si>
  <si>
    <t>f_youtube_151</t>
  </si>
  <si>
    <t>172.217.32.0/20</t>
  </si>
  <si>
    <t>147.146.255.0/24</t>
  </si>
  <si>
    <t>f_youtube_152</t>
  </si>
  <si>
    <t>172.217.56.0/22</t>
  </si>
  <si>
    <t>147.189.238.0/26</t>
  </si>
  <si>
    <t>f_youtube_153</t>
  </si>
  <si>
    <t>172.217.60.0/24</t>
  </si>
  <si>
    <t>147.189.238.64/27</t>
  </si>
  <si>
    <t>f_youtube_154</t>
  </si>
  <si>
    <t>172.217.62.0/23</t>
  </si>
  <si>
    <t>147.189.239.0/25</t>
  </si>
  <si>
    <t>f_youtube_155</t>
  </si>
  <si>
    <t>172.253.0.0/20</t>
  </si>
  <si>
    <t>f_youtube_156</t>
  </si>
  <si>
    <t>172.253.112.0/20</t>
  </si>
  <si>
    <t>147.189.239.192/28</t>
  </si>
  <si>
    <t>f_youtube_157</t>
  </si>
  <si>
    <t>172.253.16.0/21</t>
  </si>
  <si>
    <t>147.189.239.224/27</t>
  </si>
  <si>
    <t>f_youtube_158</t>
  </si>
  <si>
    <t>172.253.192.0/18</t>
  </si>
  <si>
    <t>f_youtube_159</t>
  </si>
  <si>
    <t>172.253.24.0/22</t>
  </si>
  <si>
    <t>f_youtube_160</t>
  </si>
  <si>
    <t>172.253.28.0/24</t>
  </si>
  <si>
    <t>f_youtube_161</t>
  </si>
  <si>
    <t>172.253.55.0/24</t>
  </si>
  <si>
    <t>f_youtube_162</t>
  </si>
  <si>
    <t>172.253.56.0/21</t>
  </si>
  <si>
    <t>f_youtube_163</t>
  </si>
  <si>
    <t>173.194.0.0/16</t>
  </si>
  <si>
    <t>f_youtube_164</t>
  </si>
  <si>
    <t>173.255.112.0/20</t>
  </si>
  <si>
    <t>f_youtube_165</t>
  </si>
  <si>
    <t>185.145.247.0/24</t>
  </si>
  <si>
    <t>f_youtube_166</t>
  </si>
  <si>
    <t>185.168.204.0/26</t>
  </si>
  <si>
    <t>f_youtube_167</t>
  </si>
  <si>
    <t>185.168.204.64/27</t>
  </si>
  <si>
    <t>f_youtube_168</t>
  </si>
  <si>
    <t>185.180.48.0/24</t>
  </si>
  <si>
    <t>f_youtube_169</t>
  </si>
  <si>
    <t>185.180.50.0/23</t>
  </si>
  <si>
    <t>156.93.224.0/23</t>
  </si>
  <si>
    <t>f_youtube_170</t>
  </si>
  <si>
    <t>185.225.161.0/24</t>
  </si>
  <si>
    <t>158.51.129.0/25</t>
  </si>
  <si>
    <t>f_youtube_171</t>
  </si>
  <si>
    <t>185.249.220.0/24</t>
  </si>
  <si>
    <t>158.51.129.128/26</t>
  </si>
  <si>
    <t>f_youtube_172</t>
  </si>
  <si>
    <t>185.27.144.0/23</t>
  </si>
  <si>
    <t>f_youtube_173</t>
  </si>
  <si>
    <t>185.27.146.0/25</t>
  </si>
  <si>
    <t>161.38.58.0/24</t>
  </si>
  <si>
    <t>f_youtube_174</t>
  </si>
  <si>
    <t>185.27.147.0/24</t>
  </si>
  <si>
    <t>f_youtube_175</t>
  </si>
  <si>
    <t>185.46.233.0/26</t>
  </si>
  <si>
    <t>f_youtube_176</t>
  </si>
  <si>
    <t>185.46.233.240/28</t>
  </si>
  <si>
    <t>162.222.78.0/27</t>
  </si>
  <si>
    <t>f_youtube_177</t>
  </si>
  <si>
    <t>162.222.79.0/27</t>
  </si>
  <si>
    <t>f_youtube_178</t>
  </si>
  <si>
    <t>162.240.199.64/26</t>
  </si>
  <si>
    <t>f_youtube_179</t>
  </si>
  <si>
    <t>185.94.242.0/27</t>
  </si>
  <si>
    <t>162.247.196.0/27</t>
  </si>
  <si>
    <t>f_youtube_180</t>
  </si>
  <si>
    <t>185.94.242.128/25</t>
  </si>
  <si>
    <t>162.251.20.0/24</t>
  </si>
  <si>
    <t>f_youtube_181</t>
  </si>
  <si>
    <t>185.94.242.64/26</t>
  </si>
  <si>
    <t>f_youtube_182</t>
  </si>
  <si>
    <t>185.94.243.0/25</t>
  </si>
  <si>
    <t>165.1.132.0/23</t>
  </si>
  <si>
    <t>f_youtube_183</t>
  </si>
  <si>
    <t>165.1.134.0/27</t>
  </si>
  <si>
    <t>f_youtube_184</t>
  </si>
  <si>
    <t>165.1.134.128/25</t>
  </si>
  <si>
    <t>f_youtube_185</t>
  </si>
  <si>
    <t>188.92.121.16/28</t>
  </si>
  <si>
    <t>165.1.134.64/26</t>
  </si>
  <si>
    <t>f_youtube_186</t>
  </si>
  <si>
    <t>188.92.121.64/27</t>
  </si>
  <si>
    <t>165.1.135.0/24</t>
  </si>
  <si>
    <t>f_youtube_187</t>
  </si>
  <si>
    <t>188.92.121.96/28</t>
  </si>
  <si>
    <t>165.1.136.0/21</t>
  </si>
  <si>
    <t>f_youtube_188</t>
  </si>
  <si>
    <t>192.158.28.0/22</t>
  </si>
  <si>
    <t>165.1.144.0/20</t>
  </si>
  <si>
    <t>f_youtube_189</t>
  </si>
  <si>
    <t>192.200.191.0/25</t>
  </si>
  <si>
    <t>f_youtube_190</t>
  </si>
  <si>
    <t>198.135.124.0/24</t>
  </si>
  <si>
    <t>f_youtube_191</t>
  </si>
  <si>
    <t>198.135.184.0/25</t>
  </si>
  <si>
    <t>f_youtube_192</t>
  </si>
  <si>
    <t>199.116.168.0/22</t>
  </si>
  <si>
    <t>f_youtube_193</t>
  </si>
  <si>
    <t>199.116.173.0/24</t>
  </si>
  <si>
    <t>f_youtube_194</t>
  </si>
  <si>
    <t>199.19.248.0/24</t>
  </si>
  <si>
    <t>f_youtube_195</t>
  </si>
  <si>
    <t>199.19.250.0/24</t>
  </si>
  <si>
    <t>f_youtube_196</t>
  </si>
  <si>
    <t>199.19.252.0/23</t>
  </si>
  <si>
    <t>f_youtube_197</t>
  </si>
  <si>
    <t>199.192.113.0/24</t>
  </si>
  <si>
    <t>168.100.24.0/23</t>
  </si>
  <si>
    <t>f_youtube_198</t>
  </si>
  <si>
    <t>199.192.114.0/23</t>
  </si>
  <si>
    <t>168.100.26.0/26</t>
  </si>
  <si>
    <t>f_youtube_199</t>
  </si>
  <si>
    <t>199.223.232.0/22</t>
  </si>
  <si>
    <t>168.149.129.0/24</t>
  </si>
  <si>
    <t>f_youtube_200</t>
  </si>
  <si>
    <t>199.223.236.0/23</t>
  </si>
  <si>
    <t>168.149.130.0/23</t>
  </si>
  <si>
    <t>f_youtube_201</t>
  </si>
  <si>
    <t>199.223.238.0/24</t>
  </si>
  <si>
    <t>f_youtube_202</t>
  </si>
  <si>
    <t>199.247.32.0/20</t>
  </si>
  <si>
    <t>f_youtube_203</t>
  </si>
  <si>
    <t>199.250.249.0/28</t>
  </si>
  <si>
    <t>f_youtube_204</t>
  </si>
  <si>
    <t>199.36.153.0/24</t>
  </si>
  <si>
    <t>f_youtube_205</t>
  </si>
  <si>
    <t>199.47.186.0/23</t>
  </si>
  <si>
    <t>f_youtube_206</t>
  </si>
  <si>
    <t>199.88.130.0/24</t>
  </si>
  <si>
    <t>f_youtube_207</t>
  </si>
  <si>
    <t>199.91.151.0/24</t>
  </si>
  <si>
    <t>f_youtube_208</t>
  </si>
  <si>
    <t>202.250.28.0/24</t>
  </si>
  <si>
    <t>f_youtube_209</t>
  </si>
  <si>
    <t>203.208.32.0/23</t>
  </si>
  <si>
    <t>f_youtube_210</t>
  </si>
  <si>
    <t>203.208.36.0/22</t>
  </si>
  <si>
    <t>168.149.160.0/19</t>
  </si>
  <si>
    <t>f_youtube_211</t>
  </si>
  <si>
    <t>203.208.40.0/21</t>
  </si>
  <si>
    <t>f_youtube_212</t>
  </si>
  <si>
    <t>203.208.48.0/22</t>
  </si>
  <si>
    <t>170.10.143.128/26</t>
  </si>
  <si>
    <t>f_youtube_213</t>
  </si>
  <si>
    <t>203.208.52.0/24</t>
  </si>
  <si>
    <t>f_youtube_214</t>
  </si>
  <si>
    <t>203.208.57.0/24</t>
  </si>
  <si>
    <t>f_youtube_215</t>
  </si>
  <si>
    <t>207.126.144.0/20</t>
  </si>
  <si>
    <t>f_youtube_216</t>
  </si>
  <si>
    <t>207.223.160.0/20</t>
  </si>
  <si>
    <t>f_youtube_217</t>
  </si>
  <si>
    <t>208.114.245.0/24</t>
  </si>
  <si>
    <t>f_youtube_218</t>
  </si>
  <si>
    <t>208.117.224.0/19</t>
  </si>
  <si>
    <t>172.217.128.0/19</t>
  </si>
  <si>
    <t>f_youtube_219</t>
  </si>
  <si>
    <t>208.127.0.0/17</t>
  </si>
  <si>
    <t>f_youtube_220</t>
  </si>
  <si>
    <t>208.127.128.0/18</t>
  </si>
  <si>
    <t>f_youtube_221</t>
  </si>
  <si>
    <t>208.127.192.0/21</t>
  </si>
  <si>
    <t>f_youtube_222</t>
  </si>
  <si>
    <t>208.127.208.0/20</t>
  </si>
  <si>
    <t>f_youtube_223</t>
  </si>
  <si>
    <t>208.127.224.0/19</t>
  </si>
  <si>
    <t>f_youtube_224</t>
  </si>
  <si>
    <t>208.65.152.0/22</t>
  </si>
  <si>
    <t>f_youtube_225</t>
  </si>
  <si>
    <t>208.67.156.0/23</t>
  </si>
  <si>
    <t>f_youtube_226</t>
  </si>
  <si>
    <t>208.68.108.0/23</t>
  </si>
  <si>
    <t>f_youtube_227</t>
  </si>
  <si>
    <t>f_youtube_228</t>
  </si>
  <si>
    <t>208.76.68.0/25</t>
  </si>
  <si>
    <t>f_youtube_229</t>
  </si>
  <si>
    <t>f_youtube_230</t>
  </si>
  <si>
    <t>208.86.170.0/26</t>
  </si>
  <si>
    <t>f_youtube_231</t>
  </si>
  <si>
    <t>209.85.128.0/18</t>
  </si>
  <si>
    <t>f_youtube_232</t>
  </si>
  <si>
    <t>209.85.192.0/22</t>
  </si>
  <si>
    <t>f_youtube_233</t>
  </si>
  <si>
    <t>209.85.198.0/23</t>
  </si>
  <si>
    <t>f_youtube_234</t>
  </si>
  <si>
    <t>209.85.200.0/21</t>
  </si>
  <si>
    <t>f_youtube_235</t>
  </si>
  <si>
    <t>209.85.208.0/20</t>
  </si>
  <si>
    <t>f_youtube_236</t>
  </si>
  <si>
    <t>209.85.224.0/19</t>
  </si>
  <si>
    <t>f_youtube_237</t>
  </si>
  <si>
    <t>212.11.79.0/24</t>
  </si>
  <si>
    <t>185.110.98.0/26</t>
  </si>
  <si>
    <t>f_youtube_238</t>
  </si>
  <si>
    <t>212.11.93.0/24</t>
  </si>
  <si>
    <t>185.110.98.208/28</t>
  </si>
  <si>
    <t>f_youtube_239</t>
  </si>
  <si>
    <t>216.239.32.0/19</t>
  </si>
  <si>
    <t>185.110.98.224/27</t>
  </si>
  <si>
    <t>f_youtube_240</t>
  </si>
  <si>
    <t>216.58.192.0/19</t>
  </si>
  <si>
    <t>185.110.98.64/27</t>
  </si>
  <si>
    <t>f_youtube_241</t>
  </si>
  <si>
    <t>216.73.80.0/20</t>
  </si>
  <si>
    <t>185.14.172.0/27</t>
  </si>
  <si>
    <t>f_youtube_242</t>
  </si>
  <si>
    <t>223.29.216.0/22</t>
  </si>
  <si>
    <t>185.14.172.128/26</t>
  </si>
  <si>
    <t>f_youtube_243</t>
  </si>
  <si>
    <t>23.227.33.0/25</t>
  </si>
  <si>
    <t>185.14.172.192/27</t>
  </si>
  <si>
    <t>f_youtube_244</t>
  </si>
  <si>
    <t>23.227.34.0/25</t>
  </si>
  <si>
    <t>185.14.172.240/28</t>
  </si>
  <si>
    <t>f_youtube_245</t>
  </si>
  <si>
    <t>23.227.35.0/25</t>
  </si>
  <si>
    <t>185.14.172.32/28</t>
  </si>
  <si>
    <t>f_youtube_246</t>
  </si>
  <si>
    <t>23.227.36.0/25</t>
  </si>
  <si>
    <t>185.14.172.64/26</t>
  </si>
  <si>
    <t>f_youtube_247</t>
  </si>
  <si>
    <t>23.227.40.0/25</t>
  </si>
  <si>
    <t>f_youtube_248</t>
  </si>
  <si>
    <t>23.227.41.0/25</t>
  </si>
  <si>
    <t>185.146.173.0/25</t>
  </si>
  <si>
    <t>f_youtube_249</t>
  </si>
  <si>
    <t>23.227.42.0/25</t>
  </si>
  <si>
    <t>185.146.174.0/25</t>
  </si>
  <si>
    <t>f_youtube_250</t>
  </si>
  <si>
    <t>23.227.43.0/25</t>
  </si>
  <si>
    <t>185.146.175.0/25</t>
  </si>
  <si>
    <t>f_youtube_251</t>
  </si>
  <si>
    <t>23.227.44.0/25</t>
  </si>
  <si>
    <t>f_youtube_252</t>
  </si>
  <si>
    <t>23.227.45.0/25</t>
  </si>
  <si>
    <t>f_youtube_253</t>
  </si>
  <si>
    <t>23.227.46.0/25</t>
  </si>
  <si>
    <t>185.180.142.0/26</t>
  </si>
  <si>
    <t>f_youtube_254</t>
  </si>
  <si>
    <t>23.227.47.0/25</t>
  </si>
  <si>
    <t>185.180.142.192/26</t>
  </si>
  <si>
    <t>f_youtube_255</t>
  </si>
  <si>
    <t>23.227.48.0/25</t>
  </si>
  <si>
    <t>f_youtube_256</t>
  </si>
  <si>
    <t>23.227.49.0/25</t>
  </si>
  <si>
    <t>f_youtube_257</t>
  </si>
  <si>
    <t>23.227.50.0/25</t>
  </si>
  <si>
    <t>185.188.93.0/27</t>
  </si>
  <si>
    <t>f_youtube_258</t>
  </si>
  <si>
    <t>23.227.51.0/25</t>
  </si>
  <si>
    <t>f_youtube_259</t>
  </si>
  <si>
    <t>23.227.52.0/25</t>
  </si>
  <si>
    <t>185.197.148.16/28</t>
  </si>
  <si>
    <t>f_youtube_260</t>
  </si>
  <si>
    <t>23.227.53.0/25</t>
  </si>
  <si>
    <t>185.197.148.32/27</t>
  </si>
  <si>
    <t>f_youtube_261</t>
  </si>
  <si>
    <t>23.227.54.0/25</t>
  </si>
  <si>
    <t>185.207.237.0/28</t>
  </si>
  <si>
    <t>f_youtube_262</t>
  </si>
  <si>
    <t>23.227.55.0/25</t>
  </si>
  <si>
    <t>f_youtube_263</t>
  </si>
  <si>
    <t>23.227.60.0/25</t>
  </si>
  <si>
    <t>185.241.47.128/25</t>
  </si>
  <si>
    <t>f_youtube_264</t>
  </si>
  <si>
    <t>23.227.61.0/25</t>
  </si>
  <si>
    <t>185.241.47.16/28</t>
  </si>
  <si>
    <t>f_youtube_265</t>
  </si>
  <si>
    <t>31.25.12.128/28</t>
  </si>
  <si>
    <t>f_youtube_266</t>
  </si>
  <si>
    <t>185.241.47.64/26</t>
  </si>
  <si>
    <t>f_youtube_267</t>
  </si>
  <si>
    <t>31.25.12.16/28</t>
  </si>
  <si>
    <t>f_youtube_268</t>
  </si>
  <si>
    <t>31.25.13.128/28</t>
  </si>
  <si>
    <t>f_youtube_269</t>
  </si>
  <si>
    <t>31.25.13.16/28</t>
  </si>
  <si>
    <t>f_youtube_270</t>
  </si>
  <si>
    <t>23.236.48.0/20</t>
  </si>
  <si>
    <t>f_youtube_271</t>
  </si>
  <si>
    <t>23.251.128.0/19</t>
  </si>
  <si>
    <t>185.30.22.0/28</t>
  </si>
  <si>
    <t>f_youtube_272</t>
  </si>
  <si>
    <t>34.100.0.0/16</t>
  </si>
  <si>
    <t>185.30.28.0/24</t>
  </si>
  <si>
    <t>f_youtube_273</t>
  </si>
  <si>
    <t>34.101.0.0/22</t>
  </si>
  <si>
    <t>f_youtube_274</t>
  </si>
  <si>
    <t>34.101.128.0/17</t>
  </si>
  <si>
    <t>f_youtube_275</t>
  </si>
  <si>
    <t>34.101.18.0/24</t>
  </si>
  <si>
    <t>185.56.84.0/22</t>
  </si>
  <si>
    <t>f_youtube_276</t>
  </si>
  <si>
    <t>34.101.20.0/22</t>
  </si>
  <si>
    <t>185.73.224.0/24</t>
  </si>
  <si>
    <t>f_youtube_277</t>
  </si>
  <si>
    <t>34.101.24.0/22</t>
  </si>
  <si>
    <t>185.76.36.0/28</t>
  </si>
  <si>
    <t>f_youtube_278</t>
  </si>
  <si>
    <t>34.101.4.0/23</t>
  </si>
  <si>
    <t>185.88.149.0/27</t>
  </si>
  <si>
    <t>f_youtube_279</t>
  </si>
  <si>
    <t>34.101.64.0/18</t>
  </si>
  <si>
    <t>185.88.150.0/25</t>
  </si>
  <si>
    <t>f_youtube_280</t>
  </si>
  <si>
    <t>34.102.0.0/15</t>
  </si>
  <si>
    <t>185.92.208.0/25</t>
  </si>
  <si>
    <t>f_youtube_281</t>
  </si>
  <si>
    <t>34.104.0.0/22</t>
  </si>
  <si>
    <t>185.92.208.128/28</t>
  </si>
  <si>
    <t>f_youtube_282</t>
  </si>
  <si>
    <t>34.104.128.0/17</t>
  </si>
  <si>
    <t>185.94.240.0/23</t>
  </si>
  <si>
    <t>f_youtube_283</t>
  </si>
  <si>
    <t>34.104.16.0/21</t>
  </si>
  <si>
    <t>f_youtube_284</t>
  </si>
  <si>
    <t>f_youtube_285</t>
  </si>
  <si>
    <t>34.104.28.0/24</t>
  </si>
  <si>
    <t>f_youtube_286</t>
  </si>
  <si>
    <t>34.104.40.0/21</t>
  </si>
  <si>
    <t>f_youtube_287</t>
  </si>
  <si>
    <t>185.94.243.128/27</t>
  </si>
  <si>
    <t>f_youtube_288</t>
  </si>
  <si>
    <t>34.104.6.0/23</t>
  </si>
  <si>
    <t>185.94.243.192/26</t>
  </si>
  <si>
    <t>f_youtube_289</t>
  </si>
  <si>
    <t>34.104.64.0/18</t>
  </si>
  <si>
    <t>f_youtube_290</t>
  </si>
  <si>
    <t>34.104.8.0/21</t>
  </si>
  <si>
    <t>188.92.121.32/27</t>
  </si>
  <si>
    <t>f_youtube_291</t>
  </si>
  <si>
    <t>34.105.0.0/16</t>
  </si>
  <si>
    <t>f_youtube_292</t>
  </si>
  <si>
    <t>34.106.0.0/15</t>
  </si>
  <si>
    <t>f_youtube_293</t>
  </si>
  <si>
    <t>34.116.0.0/21</t>
  </si>
  <si>
    <t>f_youtube_294</t>
  </si>
  <si>
    <t>34.116.128.0/17</t>
  </si>
  <si>
    <t>188.92.136.240/28</t>
  </si>
  <si>
    <t>f_youtube_295</t>
  </si>
  <si>
    <t>34.116.64.0/18</t>
  </si>
  <si>
    <t>188.92.137.240/28</t>
  </si>
  <si>
    <t>f_youtube_296</t>
  </si>
  <si>
    <t>34.116.8.0/24</t>
  </si>
  <si>
    <t>f_youtube_297</t>
  </si>
  <si>
    <t>34.117.0.0/16</t>
  </si>
  <si>
    <t>192.177.97.0/26</t>
  </si>
  <si>
    <t>f_youtube_298</t>
  </si>
  <si>
    <t>34.118.0.0/17</t>
  </si>
  <si>
    <t>192.177.97.240/28</t>
  </si>
  <si>
    <t>f_youtube_299</t>
  </si>
  <si>
    <t>34.119.0.0/16</t>
  </si>
  <si>
    <t>192.177.97.64/27</t>
  </si>
  <si>
    <t>f_youtube_300</t>
  </si>
  <si>
    <t>34.120.0.0/14</t>
  </si>
  <si>
    <t>192.177.97.96/28</t>
  </si>
  <si>
    <t>f_youtube_301</t>
  </si>
  <si>
    <t>34.124.0.0/18</t>
  </si>
  <si>
    <t>192.200.190.0/27</t>
  </si>
  <si>
    <t>f_youtube_302</t>
  </si>
  <si>
    <t>34.124.112.0/20</t>
  </si>
  <si>
    <t>192.200.190.32/28</t>
  </si>
  <si>
    <t>f_youtube_303</t>
  </si>
  <si>
    <t>34.124.128.0/17</t>
  </si>
  <si>
    <t>f_youtube_304</t>
  </si>
  <si>
    <t>34.124.64.0/20</t>
  </si>
  <si>
    <t>192.34.32.0/28</t>
  </si>
  <si>
    <t>f_youtube_305</t>
  </si>
  <si>
    <t>34.124.80.0/23</t>
  </si>
  <si>
    <t>192.34.33.0/26</t>
  </si>
  <si>
    <t>f_youtube_306</t>
  </si>
  <si>
    <t>34.124.84.0/22</t>
  </si>
  <si>
    <t>193.151.72.0/22</t>
  </si>
  <si>
    <t>f_youtube_307</t>
  </si>
  <si>
    <t>34.124.88.0/23</t>
  </si>
  <si>
    <t>193.177.222.0/27</t>
  </si>
  <si>
    <t>f_youtube_308</t>
  </si>
  <si>
    <t>34.124.92.0/22</t>
  </si>
  <si>
    <t>193.177.222.208/28</t>
  </si>
  <si>
    <t>f_youtube_309</t>
  </si>
  <si>
    <t>34.124.96.0/21</t>
  </si>
  <si>
    <t>193.177.222.32/28</t>
  </si>
  <si>
    <t>f_youtube_310</t>
  </si>
  <si>
    <t>34.125.0.0/16</t>
  </si>
  <si>
    <t>193.73.208.0/24</t>
  </si>
  <si>
    <t>f_youtube_311</t>
  </si>
  <si>
    <t>34.126.128.0/18</t>
  </si>
  <si>
    <t>194.187.56.0/22</t>
  </si>
  <si>
    <t>f_youtube_312</t>
  </si>
  <si>
    <t>34.126.192.0/19</t>
  </si>
  <si>
    <t>195.10.199.0/24</t>
  </si>
  <si>
    <t>f_youtube_313</t>
  </si>
  <si>
    <t>34.126.64.0/18</t>
  </si>
  <si>
    <t>195.149.126.240/28</t>
  </si>
  <si>
    <t>f_youtube_314</t>
  </si>
  <si>
    <t>34.127.0.0/17</t>
  </si>
  <si>
    <t>f_youtube_315</t>
  </si>
  <si>
    <t>f_youtube_316</t>
  </si>
  <si>
    <t>34.128.255.0/24</t>
  </si>
  <si>
    <t>198.235.24.0/24</t>
  </si>
  <si>
    <t>f_youtube_317</t>
  </si>
  <si>
    <t>34.129.0.0/16</t>
  </si>
  <si>
    <t>f_youtube_318</t>
  </si>
  <si>
    <t>34.130.0.0/15</t>
  </si>
  <si>
    <t>f_youtube_319</t>
  </si>
  <si>
    <t>199.166.212.16/28</t>
  </si>
  <si>
    <t>f_youtube_320</t>
  </si>
  <si>
    <t>34.136.0.0/14</t>
  </si>
  <si>
    <t>199.166.212.32/28</t>
  </si>
  <si>
    <t>f_youtube_321</t>
  </si>
  <si>
    <t>34.140.0.0/15</t>
  </si>
  <si>
    <t>f_youtube_322</t>
  </si>
  <si>
    <t>f_youtube_323</t>
  </si>
  <si>
    <t>34.143.0.0/18</t>
  </si>
  <si>
    <t>f_youtube_324</t>
  </si>
  <si>
    <t>34.143.96.0/19</t>
  </si>
  <si>
    <t>f_youtube_325</t>
  </si>
  <si>
    <t>f_youtube_326</t>
  </si>
  <si>
    <t>f_youtube_327</t>
  </si>
  <si>
    <t>f_youtube_328</t>
  </si>
  <si>
    <t>34.145.0.0/16</t>
  </si>
  <si>
    <t>f_youtube_329</t>
  </si>
  <si>
    <t>34.146.0.0/15</t>
  </si>
  <si>
    <t>f_youtube_330</t>
  </si>
  <si>
    <t>f_youtube_331</t>
  </si>
  <si>
    <t>34.148.0.0/14</t>
  </si>
  <si>
    <t>199.250.249.192/28</t>
  </si>
  <si>
    <t>f_youtube_332</t>
  </si>
  <si>
    <t>34.152.0.0/18</t>
  </si>
  <si>
    <t>f_youtube_333</t>
  </si>
  <si>
    <t>34.177.0.0/21</t>
  </si>
  <si>
    <t>f_youtube_334</t>
  </si>
  <si>
    <t>34.64.0.0/22</t>
  </si>
  <si>
    <t>f_youtube_335</t>
  </si>
  <si>
    <t>34.64.128.0/17</t>
  </si>
  <si>
    <t>f_youtube_336</t>
  </si>
  <si>
    <t>34.64.4.0/24</t>
  </si>
  <si>
    <t>202.14.19.0/24</t>
  </si>
  <si>
    <t>f_youtube_337</t>
  </si>
  <si>
    <t>34.64.64.0/18</t>
  </si>
  <si>
    <t>f_youtube_338</t>
  </si>
  <si>
    <t>34.65.0.0/16</t>
  </si>
  <si>
    <t>202.90.34.0/24</t>
  </si>
  <si>
    <t>f_youtube_339</t>
  </si>
  <si>
    <t>34.66.0.0/15</t>
  </si>
  <si>
    <t>202.92.199.0/25</t>
  </si>
  <si>
    <t>f_youtube_340</t>
  </si>
  <si>
    <t>34.68.0.0/14</t>
  </si>
  <si>
    <t>202.92.199.224/27</t>
  </si>
  <si>
    <t>f_youtube_341</t>
  </si>
  <si>
    <t>34.72.0.0/13</t>
  </si>
  <si>
    <t>f_youtube_342</t>
  </si>
  <si>
    <t>34.80.0.0/12</t>
  </si>
  <si>
    <t>f_youtube_343</t>
  </si>
  <si>
    <t>34.96.128.0/17</t>
  </si>
  <si>
    <t>f_youtube_344</t>
  </si>
  <si>
    <t>34.96.16.0/20</t>
  </si>
  <si>
    <t>f_youtube_345</t>
  </si>
  <si>
    <t>34.96.64.0/18</t>
  </si>
  <si>
    <t>f_youtube_346</t>
  </si>
  <si>
    <t>34.97.0.0/16</t>
  </si>
  <si>
    <t>f_youtube_347</t>
  </si>
  <si>
    <t>34.98.0.0/17</t>
  </si>
  <si>
    <t>f_youtube_348</t>
  </si>
  <si>
    <t>34.98.128.0/21</t>
  </si>
  <si>
    <t>f_youtube_349</t>
  </si>
  <si>
    <t>34.98.152.0/21</t>
  </si>
  <si>
    <t>205.210.31.0/24</t>
  </si>
  <si>
    <t>f_youtube_350</t>
  </si>
  <si>
    <t>34.98.160.0/19</t>
  </si>
  <si>
    <t>f_youtube_351</t>
  </si>
  <si>
    <t>34.98.192.0/18</t>
  </si>
  <si>
    <t>207.154.144.0/25</t>
  </si>
  <si>
    <t>f_youtube_352</t>
  </si>
  <si>
    <t>34.99.0.0/16</t>
  </si>
  <si>
    <t>207.154.144.240/28</t>
  </si>
  <si>
    <t>f_youtube_353</t>
  </si>
  <si>
    <t>35.184.0.0/15</t>
  </si>
  <si>
    <t>207.154.145.0/24</t>
  </si>
  <si>
    <t>f_youtube_354</t>
  </si>
  <si>
    <t>35.186.0.0/16</t>
  </si>
  <si>
    <t>207.154.146.0/24</t>
  </si>
  <si>
    <t>f_youtube_355</t>
  </si>
  <si>
    <t>35.187.0.0/17</t>
  </si>
  <si>
    <t>f_youtube_356</t>
  </si>
  <si>
    <t>35.187.144.0/20</t>
  </si>
  <si>
    <t>f_youtube_357</t>
  </si>
  <si>
    <t>35.187.160.0/19</t>
  </si>
  <si>
    <t>f_youtube_358</t>
  </si>
  <si>
    <t>35.187.192.0/18</t>
  </si>
  <si>
    <t>f_youtube_359</t>
  </si>
  <si>
    <t>35.188.0.0/15</t>
  </si>
  <si>
    <t>f_youtube_360</t>
  </si>
  <si>
    <t>35.190.0.0/17</t>
  </si>
  <si>
    <t>f_youtube_361</t>
  </si>
  <si>
    <t>35.190.128.0/18</t>
  </si>
  <si>
    <t>f_youtube_362</t>
  </si>
  <si>
    <t>35.190.192.0/19</t>
  </si>
  <si>
    <t>f_youtube_363</t>
  </si>
  <si>
    <t>35.190.224.0/20</t>
  </si>
  <si>
    <t>208.56.24.0/28</t>
  </si>
  <si>
    <t>f_youtube_364</t>
  </si>
  <si>
    <t>35.190.240.0/22</t>
  </si>
  <si>
    <t>208.56.24.224/28</t>
  </si>
  <si>
    <t>f_youtube_365</t>
  </si>
  <si>
    <t>35.190.244.0/23</t>
  </si>
  <si>
    <t>f_youtube_366</t>
  </si>
  <si>
    <t>35.190.247.0/24</t>
  </si>
  <si>
    <t>208.56.24.64/27</t>
  </si>
  <si>
    <t>f_youtube_367</t>
  </si>
  <si>
    <t>35.190.254.0/23</t>
  </si>
  <si>
    <t>208.56.32.0/26</t>
  </si>
  <si>
    <t>f_youtube_368</t>
  </si>
  <si>
    <t>35.192.0.0/14</t>
  </si>
  <si>
    <t>208.56.32.192/27</t>
  </si>
  <si>
    <t>f_youtube_369</t>
  </si>
  <si>
    <t>35.196.0.0/15</t>
  </si>
  <si>
    <t>208.56.33.0/25</t>
  </si>
  <si>
    <t>f_youtube_370</t>
  </si>
  <si>
    <t>35.198.0.0/16</t>
  </si>
  <si>
    <t>208.56.33.128/27</t>
  </si>
  <si>
    <t>f_youtube_371</t>
  </si>
  <si>
    <t>35.199.0.0/17</t>
  </si>
  <si>
    <t>208.56.34.0/25</t>
  </si>
  <si>
    <t>f_youtube_372</t>
  </si>
  <si>
    <t>35.199.128.0/18</t>
  </si>
  <si>
    <t>208.56.34.128/27</t>
  </si>
  <si>
    <t>f_youtube_373</t>
  </si>
  <si>
    <t>35.200.0.0/15</t>
  </si>
  <si>
    <t>208.56.38.0/25</t>
  </si>
  <si>
    <t>f_youtube_374</t>
  </si>
  <si>
    <t>35.202.0.0/16</t>
  </si>
  <si>
    <t>f_youtube_375</t>
  </si>
  <si>
    <t>35.203.0.0/17</t>
  </si>
  <si>
    <t>f_youtube_376</t>
  </si>
  <si>
    <t>35.203.128.0/18</t>
  </si>
  <si>
    <t>f_youtube_377</t>
  </si>
  <si>
    <t>35.203.192.0/19</t>
  </si>
  <si>
    <t>208.67.158.0/28</t>
  </si>
  <si>
    <t>f_youtube_378</t>
  </si>
  <si>
    <t>35.203.224.0/22</t>
  </si>
  <si>
    <t>f_youtube_379</t>
  </si>
  <si>
    <t>35.203.228.0/23</t>
  </si>
  <si>
    <t>f_youtube_380</t>
  </si>
  <si>
    <t>35.203.232.0/21</t>
  </si>
  <si>
    <t>f_youtube_381</t>
  </si>
  <si>
    <t>35.203.240.0/20</t>
  </si>
  <si>
    <t>209.188.98.0/28</t>
  </si>
  <si>
    <t>f_youtube_382</t>
  </si>
  <si>
    <t>35.204.0.0/15</t>
  </si>
  <si>
    <t>f_youtube_383</t>
  </si>
  <si>
    <t>f_youtube_384</t>
  </si>
  <si>
    <t>35.206.128.0/17</t>
  </si>
  <si>
    <t>f_youtube_385</t>
  </si>
  <si>
    <t>35.206.32.0/19</t>
  </si>
  <si>
    <t>f_youtube_386</t>
  </si>
  <si>
    <t>35.206.64.0/18</t>
  </si>
  <si>
    <t>f_youtube_387</t>
  </si>
  <si>
    <t>f_youtube_388</t>
  </si>
  <si>
    <t>35.207.0.0/16</t>
  </si>
  <si>
    <t>f_youtube_389</t>
  </si>
  <si>
    <t>35.208.0.0/13</t>
  </si>
  <si>
    <t>f_youtube_390</t>
  </si>
  <si>
    <t>35.216.0.0/15</t>
  </si>
  <si>
    <t>f_youtube_391</t>
  </si>
  <si>
    <t>35.219.0.0/17</t>
  </si>
  <si>
    <t>f_youtube_392</t>
  </si>
  <si>
    <t>35.219.128.0/18</t>
  </si>
  <si>
    <t>f_youtube_393</t>
  </si>
  <si>
    <t>217.169.118.0/25</t>
  </si>
  <si>
    <t>f_youtube_394</t>
  </si>
  <si>
    <t>35.220.0.0/14</t>
  </si>
  <si>
    <t>f_youtube_395</t>
  </si>
  <si>
    <t>35.224.0.0/13</t>
  </si>
  <si>
    <t>23.227.32.0/25</t>
  </si>
  <si>
    <t>f_youtube_396</t>
  </si>
  <si>
    <t>35.232.0.0/15</t>
  </si>
  <si>
    <t>f_youtube_397</t>
  </si>
  <si>
    <t>35.234.0.0/16</t>
  </si>
  <si>
    <t>f_youtube_398</t>
  </si>
  <si>
    <t>35.235.0.0/17</t>
  </si>
  <si>
    <t>f_youtube_399</t>
  </si>
  <si>
    <t>35.235.128.0/19</t>
  </si>
  <si>
    <t>f_youtube_400</t>
  </si>
  <si>
    <t>35.235.192.0/20</t>
  </si>
  <si>
    <t>f_youtube_401</t>
  </si>
  <si>
    <t>35.235.208.0/22</t>
  </si>
  <si>
    <t>f_youtube_402</t>
  </si>
  <si>
    <t>35.235.212.0/23</t>
  </si>
  <si>
    <t>f_youtube_403</t>
  </si>
  <si>
    <t>35.235.216.0/21</t>
  </si>
  <si>
    <t>f_youtube_404</t>
  </si>
  <si>
    <t>35.235.224.0/21</t>
  </si>
  <si>
    <t>f_youtube_405</t>
  </si>
  <si>
    <t>35.236.0.0/14</t>
  </si>
  <si>
    <t>f_youtube_406</t>
  </si>
  <si>
    <t>35.240.0.0/15</t>
  </si>
  <si>
    <t>f_youtube_407</t>
  </si>
  <si>
    <t>35.242.0.0/16</t>
  </si>
  <si>
    <t>f_youtube_408</t>
  </si>
  <si>
    <t>35.243.0.0/20</t>
  </si>
  <si>
    <t>f_youtube_409</t>
  </si>
  <si>
    <t>35.243.128.0/17</t>
  </si>
  <si>
    <t>f_youtube_410</t>
  </si>
  <si>
    <t>35.243.32.0/19</t>
  </si>
  <si>
    <t>f_youtube_411</t>
  </si>
  <si>
    <t>35.243.64.0/18</t>
  </si>
  <si>
    <t>f_youtube_412</t>
  </si>
  <si>
    <t>35.244.0.0/14</t>
  </si>
  <si>
    <t>f_youtube_413</t>
  </si>
  <si>
    <t>43.229.32.0/23</t>
  </si>
  <si>
    <t>f_youtube_414</t>
  </si>
  <si>
    <t>46.235.152.0/21</t>
  </si>
  <si>
    <t>f_youtube_415</t>
  </si>
  <si>
    <t>34.157.208.0/22</t>
  </si>
  <si>
    <t>f_youtube_416</t>
  </si>
  <si>
    <t>23.227.56.0/25</t>
  </si>
  <si>
    <t>f_youtube_417</t>
  </si>
  <si>
    <t>63.141.159.0/25</t>
  </si>
  <si>
    <t>23.227.57.0/25</t>
  </si>
  <si>
    <t>f_youtube_418</t>
  </si>
  <si>
    <t>64.15.112.0/20</t>
  </si>
  <si>
    <t>23.227.58.0/25</t>
  </si>
  <si>
    <t>f_youtube_419</t>
  </si>
  <si>
    <t>64.18.0.0/20</t>
  </si>
  <si>
    <t>23.227.59.0/25</t>
  </si>
  <si>
    <t>f_youtube_420</t>
  </si>
  <si>
    <t>64.233.160.0/19</t>
  </si>
  <si>
    <t>f_youtube_421</t>
  </si>
  <si>
    <t>66.102.0.0/20</t>
  </si>
  <si>
    <t>f_youtube_422</t>
  </si>
  <si>
    <t>66.159.192.0/19</t>
  </si>
  <si>
    <t>23.227.61.128/28</t>
  </si>
  <si>
    <t>f_youtube_423</t>
  </si>
  <si>
    <t>66.249.80.0/20</t>
  </si>
  <si>
    <t>23.227.62.0/28</t>
  </si>
  <si>
    <t>f_youtube_424</t>
  </si>
  <si>
    <t>67.199.248.0/24</t>
  </si>
  <si>
    <t>23.227.63.0/25</t>
  </si>
  <si>
    <t>f_youtube_425</t>
  </si>
  <si>
    <t>70.32.152.0/22</t>
  </si>
  <si>
    <t>23.227.63.128/26</t>
  </si>
  <si>
    <t>f_youtube_426</t>
  </si>
  <si>
    <t>70.32.156.0/23</t>
  </si>
  <si>
    <t>23.227.63.208/28</t>
  </si>
  <si>
    <t>f_youtube_427</t>
  </si>
  <si>
    <t>70.32.159.0/24</t>
  </si>
  <si>
    <t>23.227.63.224/27</t>
  </si>
  <si>
    <t>f_youtube_428</t>
  </si>
  <si>
    <t>72.14.192.0/18</t>
  </si>
  <si>
    <t>f_youtube_429</t>
  </si>
  <si>
    <t>74.125.0.0/16</t>
  </si>
  <si>
    <t>f_youtube_430</t>
  </si>
  <si>
    <t>74.221.128.0/24</t>
  </si>
  <si>
    <t>23.89.224.0/21</t>
  </si>
  <si>
    <t>f_youtube_431</t>
  </si>
  <si>
    <t>74.51.254.0/27</t>
  </si>
  <si>
    <t>23.89.240.0/21</t>
  </si>
  <si>
    <t>f_youtube_432</t>
  </si>
  <si>
    <t>8.34.208.0/20</t>
  </si>
  <si>
    <t>27.0.224.0/22</t>
  </si>
  <si>
    <t>f_youtube_433</t>
  </si>
  <si>
    <t>8.35.192.0/21</t>
  </si>
  <si>
    <t>27.121.104.0/24</t>
  </si>
  <si>
    <t>f_youtube_434</t>
  </si>
  <si>
    <t>8.8.4.0/24</t>
  </si>
  <si>
    <t>f_youtube_435</t>
  </si>
  <si>
    <t>8.8.8.0/24</t>
  </si>
  <si>
    <t>f_youtube_436</t>
  </si>
  <si>
    <t>85.208.98.0/26</t>
  </si>
  <si>
    <t>31.25.12.48/28</t>
  </si>
  <si>
    <t>f_youtube_437</t>
  </si>
  <si>
    <t>85.208.98.128/25</t>
  </si>
  <si>
    <t>31.25.12.64/26</t>
  </si>
  <si>
    <t>f_youtube_438</t>
  </si>
  <si>
    <t>f_youtube_439</t>
  </si>
  <si>
    <t>f_youtube_440</t>
  </si>
  <si>
    <t>31.25.13.96/27</t>
  </si>
  <si>
    <t>f_youtube_441</t>
  </si>
  <si>
    <t>31.25.14.128/28</t>
  </si>
  <si>
    <t>f_youtube_442</t>
  </si>
  <si>
    <t>31.25.14.16/28</t>
  </si>
  <si>
    <t>f_youtube_443</t>
  </si>
  <si>
    <t>f_youtube_444</t>
  </si>
  <si>
    <t>f_youtube_445</t>
  </si>
  <si>
    <t>f_youtube_446</t>
  </si>
  <si>
    <t>f_youtube_447</t>
  </si>
  <si>
    <t>f_youtube_448</t>
  </si>
  <si>
    <t>34.132.0.0/14</t>
  </si>
  <si>
    <t>f_youtube_449</t>
  </si>
  <si>
    <t>34.101.32.0/19</t>
  </si>
  <si>
    <t>f_youtube_450</t>
  </si>
  <si>
    <t>f_youtube_451</t>
  </si>
  <si>
    <t>f_youtube_452</t>
  </si>
  <si>
    <t>f_youtube_453</t>
  </si>
  <si>
    <t>f_youtube_454</t>
  </si>
  <si>
    <t>f_youtube_455</t>
  </si>
  <si>
    <t>f_youtube_456</t>
  </si>
  <si>
    <t>34.104.26.0/29</t>
  </si>
  <si>
    <t>f_youtube_457</t>
  </si>
  <si>
    <t>34.104.26.12/31</t>
  </si>
  <si>
    <t>f_youtube_458</t>
  </si>
  <si>
    <t>34.104.26.122/31</t>
  </si>
  <si>
    <t>f_youtube_459</t>
  </si>
  <si>
    <t>34.104.26.124/30</t>
  </si>
  <si>
    <t>f_youtube_460</t>
  </si>
  <si>
    <t>34.104.26.8/30</t>
  </si>
  <si>
    <t>f_youtube_461</t>
  </si>
  <si>
    <t>34.104.27.0/24</t>
  </si>
  <si>
    <t>f_youtube_462</t>
  </si>
  <si>
    <t>34.108.0.0/15</t>
  </si>
  <si>
    <t>f_youtube_463</t>
  </si>
  <si>
    <t>f_youtube_464</t>
  </si>
  <si>
    <t>34.104.48.0/20</t>
  </si>
  <si>
    <t>f_youtube_465</t>
  </si>
  <si>
    <t>f_youtube_466</t>
  </si>
  <si>
    <t>34.110.8.0/24</t>
  </si>
  <si>
    <t>f_youtube_467</t>
  </si>
  <si>
    <t>f_youtube_468</t>
  </si>
  <si>
    <t>34.144.128.0/22</t>
  </si>
  <si>
    <t>f_youtube_469</t>
  </si>
  <si>
    <t>34.144.132.0/24</t>
  </si>
  <si>
    <t>f_youtube_470</t>
  </si>
  <si>
    <t>34.144.133.0/25</t>
  </si>
  <si>
    <t>f_youtube_471</t>
  </si>
  <si>
    <t>34.144.137.0/24</t>
  </si>
  <si>
    <t>34.110.0.0/21</t>
  </si>
  <si>
    <t>f_youtube_472</t>
  </si>
  <si>
    <t>34.144.138.0/23</t>
  </si>
  <si>
    <t>34.110.128.0/17</t>
  </si>
  <si>
    <t>f_youtube_473</t>
  </si>
  <si>
    <t>34.144.140.0/24</t>
  </si>
  <si>
    <t>34.110.16.0/20</t>
  </si>
  <si>
    <t>f_youtube_474</t>
  </si>
  <si>
    <t>34.144.142.0/23</t>
  </si>
  <si>
    <t>f_youtube_475</t>
  </si>
  <si>
    <t>34.144.148.0/22</t>
  </si>
  <si>
    <t>34.111.0.0/16</t>
  </si>
  <si>
    <t>f_youtube_476</t>
  </si>
  <si>
    <t>34.176.0.0/16</t>
  </si>
  <si>
    <t>f_youtube_477</t>
  </si>
  <si>
    <t>f_youtube_478</t>
  </si>
  <si>
    <t>34.116.48.0/20</t>
  </si>
  <si>
    <t>f_youtube_479</t>
  </si>
  <si>
    <t>f_youtube_480</t>
  </si>
  <si>
    <t>f_youtube_481</t>
  </si>
  <si>
    <t>f_youtube_482</t>
  </si>
  <si>
    <t>91.199.181.0/24</t>
  </si>
  <si>
    <t>f_youtube_483</t>
  </si>
  <si>
    <t>34.118.128.0/18</t>
  </si>
  <si>
    <t>f_youtube_484</t>
  </si>
  <si>
    <t>34.118.208.0/20</t>
  </si>
  <si>
    <t>f_youtube_485</t>
  </si>
  <si>
    <t>f_youtube_486</t>
  </si>
  <si>
    <t>f_youtube_487</t>
  </si>
  <si>
    <t>f_youtube_488</t>
  </si>
  <si>
    <t>f_youtube_489</t>
  </si>
  <si>
    <t>f_youtube_490</t>
  </si>
  <si>
    <t>f_youtube_491</t>
  </si>
  <si>
    <t>34.154.0.0/15</t>
  </si>
  <si>
    <t>f_youtube_492</t>
  </si>
  <si>
    <t>f_youtube_493</t>
  </si>
  <si>
    <t>46.16.166.0/24</t>
  </si>
  <si>
    <t>f_youtube_494</t>
  </si>
  <si>
    <t>f_youtube_495</t>
  </si>
  <si>
    <t>f_youtube_496</t>
  </si>
  <si>
    <t>f_youtube_497</t>
  </si>
  <si>
    <t>f_youtube_498</t>
  </si>
  <si>
    <t>f_youtube_499</t>
  </si>
  <si>
    <t>f_youtube_500</t>
  </si>
  <si>
    <t>f_youtube_501</t>
  </si>
  <si>
    <t>34.127.176.0/20</t>
  </si>
  <si>
    <t>f_youtube_502</t>
  </si>
  <si>
    <t>f_youtube_503</t>
  </si>
  <si>
    <t>f_youtube_504</t>
  </si>
  <si>
    <t>34.128.64.0/18</t>
  </si>
  <si>
    <t>f_youtube_505</t>
  </si>
  <si>
    <t>45.88.200.64/27</t>
  </si>
  <si>
    <t>f_youtube_506</t>
  </si>
  <si>
    <t>f_youtube_507</t>
  </si>
  <si>
    <t>f_youtube_508</t>
  </si>
  <si>
    <t>f_youtube_509</t>
  </si>
  <si>
    <t>f_youtube_510</t>
  </si>
  <si>
    <t>34.142.0.0/16</t>
  </si>
  <si>
    <t>f_youtube_511</t>
  </si>
  <si>
    <t>45.88.200.0/26</t>
  </si>
  <si>
    <t>f_youtube_512</t>
  </si>
  <si>
    <t>34.157.0.0/21</t>
  </si>
  <si>
    <t>34.143.128.0/17</t>
  </si>
  <si>
    <t>f_youtube_513</t>
  </si>
  <si>
    <t>34.143.64.0/22</t>
  </si>
  <si>
    <t>f_youtube_514</t>
  </si>
  <si>
    <t>34.157.212.0/23</t>
  </si>
  <si>
    <t>f_youtube_515</t>
  </si>
  <si>
    <t>34.156.0.0/16</t>
  </si>
  <si>
    <t>f_youtube_516</t>
  </si>
  <si>
    <t>f_youtube_517</t>
  </si>
  <si>
    <t>f_youtube_518</t>
  </si>
  <si>
    <t>f_youtube_519</t>
  </si>
  <si>
    <t>f_youtube_520</t>
  </si>
  <si>
    <t>34.158.0.0/22</t>
  </si>
  <si>
    <t>f_youtube_521</t>
  </si>
  <si>
    <t>34.158.252.0/22</t>
  </si>
  <si>
    <t>f_youtube_522</t>
  </si>
  <si>
    <t>f_youtube_523</t>
  </si>
  <si>
    <t>f_youtube_524</t>
  </si>
  <si>
    <t>f_youtube_525</t>
  </si>
  <si>
    <t>f_youtube_526</t>
  </si>
  <si>
    <t>f_youtube_527</t>
  </si>
  <si>
    <t>f_youtube_528</t>
  </si>
  <si>
    <t>f_youtube_529</t>
  </si>
  <si>
    <t>f_youtube_530</t>
  </si>
  <si>
    <t>f_youtube_531</t>
  </si>
  <si>
    <t>34.157.128.0/21</t>
  </si>
  <si>
    <t>f_youtube_532</t>
  </si>
  <si>
    <t>f_youtube_533</t>
  </si>
  <si>
    <t>34.157.12.0/22</t>
  </si>
  <si>
    <t>f_youtube_534</t>
  </si>
  <si>
    <t>f_youtube_535</t>
  </si>
  <si>
    <t>34.157.136.0/23</t>
  </si>
  <si>
    <t>f_youtube_536</t>
  </si>
  <si>
    <t>34.157.140.0/22</t>
  </si>
  <si>
    <t>f_youtube_537</t>
  </si>
  <si>
    <t>34.157.144.0/20</t>
  </si>
  <si>
    <t>f_youtube_538</t>
  </si>
  <si>
    <t>34.157.16.0/20</t>
  </si>
  <si>
    <t>f_youtube_539</t>
  </si>
  <si>
    <t>34.157.160.0/19</t>
  </si>
  <si>
    <t>f_youtube_540</t>
  </si>
  <si>
    <t>34.157.192.0/20</t>
  </si>
  <si>
    <t>f_youtube_541</t>
  </si>
  <si>
    <t>45.91.254.0/27</t>
  </si>
  <si>
    <t>f_youtube_542</t>
  </si>
  <si>
    <t>45.91.254.160/27</t>
  </si>
  <si>
    <t>f_youtube_543</t>
  </si>
  <si>
    <t>45.91.254.224/27</t>
  </si>
  <si>
    <t>34.157.214.0/24</t>
  </si>
  <si>
    <t>f_youtube_544</t>
  </si>
  <si>
    <t>52.119.11.0/25</t>
  </si>
  <si>
    <t>34.157.216.0/23</t>
  </si>
  <si>
    <t>f_youtube_545</t>
  </si>
  <si>
    <t>34.157.224.0/20</t>
  </si>
  <si>
    <t>f_youtube_546</t>
  </si>
  <si>
    <t>34.157.32.0/19</t>
  </si>
  <si>
    <t>f_youtube_547</t>
  </si>
  <si>
    <t>34.157.64.0/20</t>
  </si>
  <si>
    <t>f_youtube_548</t>
  </si>
  <si>
    <t>34.157.8.0/23</t>
  </si>
  <si>
    <t>f_youtube_549</t>
  </si>
  <si>
    <t>34.157.80.0/22</t>
  </si>
  <si>
    <t>f_youtube_550</t>
  </si>
  <si>
    <t>34.157.84.0/23</t>
  </si>
  <si>
    <t>f_youtube_551</t>
  </si>
  <si>
    <t>34.157.86.0/24</t>
  </si>
  <si>
    <t>f_youtube_552</t>
  </si>
  <si>
    <t>34.157.88.0/22</t>
  </si>
  <si>
    <t>f_youtube_553</t>
  </si>
  <si>
    <t>34.161.0.0/16</t>
  </si>
  <si>
    <t>34.157.96.0/20</t>
  </si>
  <si>
    <t>f_youtube_554</t>
  </si>
  <si>
    <t>f_youtube_555</t>
  </si>
  <si>
    <t>f_youtube_556</t>
  </si>
  <si>
    <t>34.159.0.0/16</t>
  </si>
  <si>
    <t>f_youtube_557</t>
  </si>
  <si>
    <t>f_youtube_558</t>
  </si>
  <si>
    <t>34.162.0.0/15</t>
  </si>
  <si>
    <t>f_youtube_559</t>
  </si>
  <si>
    <t>34.164.0.0/14</t>
  </si>
  <si>
    <t>f_youtube_560</t>
  </si>
  <si>
    <t>34.168.0.0/13</t>
  </si>
  <si>
    <t>f_youtube_561</t>
  </si>
  <si>
    <t>f_youtube_562</t>
  </si>
  <si>
    <t>f_youtube_563</t>
  </si>
  <si>
    <t>f_youtube_564</t>
  </si>
  <si>
    <t>f_youtube_565</t>
  </si>
  <si>
    <t>34.64.32.0/19</t>
  </si>
  <si>
    <t>f_youtube_566</t>
  </si>
  <si>
    <t>f_youtube_567</t>
  </si>
  <si>
    <t>f_youtube_568</t>
  </si>
  <si>
    <t>f_youtube_569</t>
  </si>
  <si>
    <t>f_youtube_570</t>
  </si>
  <si>
    <t>f_youtube_571</t>
  </si>
  <si>
    <t>f_youtube_572</t>
  </si>
  <si>
    <t>f_youtube_573</t>
  </si>
  <si>
    <t>f_youtube_574</t>
  </si>
  <si>
    <t>f_youtube_575</t>
  </si>
  <si>
    <t>f_youtube_576</t>
  </si>
  <si>
    <t>f_youtube_577</t>
  </si>
  <si>
    <t>f_youtube_578</t>
  </si>
  <si>
    <t>f_youtube_579</t>
  </si>
  <si>
    <t>f_youtube_580</t>
  </si>
  <si>
    <t>f_youtube_581</t>
  </si>
  <si>
    <t>f_youtube_582</t>
  </si>
  <si>
    <t>f_youtube_583</t>
  </si>
  <si>
    <t>f_youtube_584</t>
  </si>
  <si>
    <t>f_youtube_585</t>
  </si>
  <si>
    <t>f_youtube_586</t>
  </si>
  <si>
    <t>f_youtube_587</t>
  </si>
  <si>
    <t>f_youtube_588</t>
  </si>
  <si>
    <t>f_youtube_589</t>
  </si>
  <si>
    <t>f_youtube_590</t>
  </si>
  <si>
    <t>f_youtube_591</t>
  </si>
  <si>
    <t>f_youtube_592</t>
  </si>
  <si>
    <t>f_youtube_593</t>
  </si>
  <si>
    <t>45.159.34.0/24</t>
  </si>
  <si>
    <t>f_youtube_594</t>
  </si>
  <si>
    <t>f_youtube_595</t>
  </si>
  <si>
    <t>f_youtube_596</t>
  </si>
  <si>
    <t>f_youtube_597</t>
  </si>
  <si>
    <t>45.88.200.96/28</t>
  </si>
  <si>
    <t>f_youtube_598</t>
  </si>
  <si>
    <t>f_youtube_599</t>
  </si>
  <si>
    <t>f_youtube_600</t>
  </si>
  <si>
    <t>f_youtube_601</t>
  </si>
  <si>
    <t>f_youtube_602</t>
  </si>
  <si>
    <t>f_youtube_603</t>
  </si>
  <si>
    <t>74.112.186.0/26</t>
  </si>
  <si>
    <t>f_youtube_604</t>
  </si>
  <si>
    <t>74.112.186.128/25</t>
  </si>
  <si>
    <t>f_youtube_605</t>
  </si>
  <si>
    <t>74.112.186.64/27</t>
  </si>
  <si>
    <t>f_youtube_606</t>
  </si>
  <si>
    <t>f_youtube_607</t>
  </si>
  <si>
    <t>f_youtube_608</t>
  </si>
  <si>
    <t>f_youtube_609</t>
  </si>
  <si>
    <t>f_youtube_610</t>
  </si>
  <si>
    <t>f_youtube_611</t>
  </si>
  <si>
    <t>63.141.158.0/27</t>
  </si>
  <si>
    <t>f_youtube_612</t>
  </si>
  <si>
    <t>63.141.158.32/28</t>
  </si>
  <si>
    <t>f_youtube_613</t>
  </si>
  <si>
    <t>35.206.0.0/20</t>
  </si>
  <si>
    <t>f_youtube_614</t>
  </si>
  <si>
    <t>f_youtube_615</t>
  </si>
  <si>
    <t>f_youtube_616</t>
  </si>
  <si>
    <t>f_youtube_617</t>
  </si>
  <si>
    <t>f_youtube_618</t>
  </si>
  <si>
    <t>f_youtube_619</t>
  </si>
  <si>
    <t>f_youtube_620</t>
  </si>
  <si>
    <t>f_youtube_621</t>
  </si>
  <si>
    <t>f_youtube_622</t>
  </si>
  <si>
    <t>35.219.192.0/23</t>
  </si>
  <si>
    <t>f_youtube_623</t>
  </si>
  <si>
    <t>35.219.194.0/24</t>
  </si>
  <si>
    <t>f_youtube_624</t>
  </si>
  <si>
    <t>35.219.224.0/19</t>
  </si>
  <si>
    <t>f_youtube_625</t>
  </si>
  <si>
    <t>f_youtube_626</t>
  </si>
  <si>
    <t>f_youtube_627</t>
  </si>
  <si>
    <t>f_youtube_628</t>
  </si>
  <si>
    <t>f_youtube_629</t>
  </si>
  <si>
    <t>f_youtube_630</t>
  </si>
  <si>
    <t>f_youtube_631</t>
  </si>
  <si>
    <t>f_youtube_632</t>
  </si>
  <si>
    <t>f_youtube_633</t>
  </si>
  <si>
    <t>f_youtube_634</t>
  </si>
  <si>
    <t>f_youtube_635</t>
  </si>
  <si>
    <t>45.150.56.0/27</t>
  </si>
  <si>
    <t>f_youtube_636</t>
  </si>
  <si>
    <t>45.150.56.32/28</t>
  </si>
  <si>
    <t>f_youtube_637</t>
  </si>
  <si>
    <t>98.158.240.0/21</t>
  </si>
  <si>
    <t>f_youtube_638</t>
  </si>
  <si>
    <t>98.158.248.0/23</t>
  </si>
  <si>
    <t>f_youtube_639</t>
  </si>
  <si>
    <t>98.158.251.0/24</t>
  </si>
  <si>
    <t>f_youtube_640</t>
  </si>
  <si>
    <t>98.158.252.0/22</t>
  </si>
  <si>
    <t>f_youtube_641</t>
  </si>
  <si>
    <t>f_youtube_642</t>
  </si>
  <si>
    <t>f_youtube_643</t>
  </si>
  <si>
    <t>f_youtube_644</t>
  </si>
  <si>
    <t>f_youtube_645</t>
  </si>
  <si>
    <t>85.208.98.96/28</t>
  </si>
  <si>
    <t>45.129.16.0/25</t>
  </si>
  <si>
    <t>f_youtube_646</t>
  </si>
  <si>
    <t>f_youtube_647</t>
  </si>
  <si>
    <t>f_youtube_648</t>
  </si>
  <si>
    <t>f_youtube_649</t>
  </si>
  <si>
    <t>f_youtube_650</t>
  </si>
  <si>
    <t>f_youtube_651</t>
  </si>
  <si>
    <t>f_youtube_652</t>
  </si>
  <si>
    <t>f_youtube_653</t>
  </si>
  <si>
    <t>f_youtube_654</t>
  </si>
  <si>
    <t>46.16.164.0/23</t>
  </si>
  <si>
    <t>f_youtube_655</t>
  </si>
  <si>
    <t>85.208.98.64/27</t>
  </si>
  <si>
    <t>f_youtube_656</t>
  </si>
  <si>
    <t>91.197.141.0/24</t>
  </si>
  <si>
    <t>f_youtube_657</t>
  </si>
  <si>
    <t>f_youtube_658</t>
  </si>
  <si>
    <t>f_youtube_659</t>
  </si>
  <si>
    <t>f_youtube_660</t>
  </si>
  <si>
    <t>f_youtube_661</t>
  </si>
  <si>
    <t>f_youtube_662</t>
  </si>
  <si>
    <t>f_youtube_663</t>
  </si>
  <si>
    <t>f_youtube_664</t>
  </si>
  <si>
    <t>f_youtube_665</t>
  </si>
  <si>
    <t>f_youtube_666</t>
  </si>
  <si>
    <t>f_youtube_667</t>
  </si>
  <si>
    <t>f_youtube_668</t>
  </si>
  <si>
    <t>f_youtube_669</t>
  </si>
  <si>
    <t>f_youtube_670</t>
  </si>
  <si>
    <t>f_youtube_671</t>
  </si>
  <si>
    <t>f_youtube_672</t>
  </si>
  <si>
    <t>f_youtube_673</t>
  </si>
  <si>
    <t>f_youtube_674</t>
  </si>
  <si>
    <t>f_youtube_675</t>
  </si>
  <si>
    <t>f_youtube_676</t>
  </si>
  <si>
    <t>f_youtube_677</t>
  </si>
  <si>
    <t>f_youtube_678</t>
  </si>
  <si>
    <t>f_youtube_679</t>
  </si>
  <si>
    <t>f_youtube_680</t>
  </si>
  <si>
    <t>f_youtube_681</t>
  </si>
  <si>
    <t>f_youtube_682</t>
  </si>
  <si>
    <t>f_youtube_683</t>
  </si>
  <si>
    <t>f_youtube_684</t>
  </si>
  <si>
    <t>f_youtube_685</t>
  </si>
  <si>
    <t>f_youtube_686</t>
  </si>
  <si>
    <t>92.119.244.0/26</t>
  </si>
  <si>
    <t>f_youtube_687</t>
  </si>
  <si>
    <t>92.119.244.64/28</t>
  </si>
  <si>
    <t>f_youtube_688</t>
  </si>
  <si>
    <t>f_youtube_689</t>
  </si>
  <si>
    <t>f_youtube_690</t>
  </si>
  <si>
    <t>f_youtube_691</t>
  </si>
  <si>
    <t>f_youtube_692</t>
  </si>
  <si>
    <t>f_youtube_693</t>
  </si>
  <si>
    <t>Paste MML command here</t>
  </si>
  <si>
    <t>ADD FILTER:FILTERNAME</t>
  </si>
  <si>
    <t>L34PROTTYPE</t>
  </si>
  <si>
    <t>STRING</t>
  </si>
  <si>
    <t>L34PROTOCOL</t>
  </si>
  <si>
    <t>ANY</t>
  </si>
  <si>
    <t>SVRIPMODE</t>
  </si>
  <si>
    <t>IP</t>
  </si>
  <si>
    <t>SVRIP</t>
  </si>
  <si>
    <t>103.20.245.0</t>
  </si>
  <si>
    <t>SVRIPMASKTYPE</t>
  </si>
  <si>
    <t>LENGTHTYPE</t>
  </si>
  <si>
    <t>SVRIPMASKLEN</t>
  </si>
  <si>
    <t>MSSTARTPORT</t>
  </si>
  <si>
    <t>MSENDPORT</t>
  </si>
  <si>
    <t>SVRSTARTPORT</t>
  </si>
  <si>
    <t>SVRENDPORT</t>
  </si>
  <si>
    <t>65535;</t>
  </si>
  <si>
    <t>103.246.36.0</t>
  </si>
  <si>
    <t>103.56.211.0</t>
  </si>
  <si>
    <t>103.9.96.0</t>
  </si>
  <si>
    <t>103.9.98.0</t>
  </si>
  <si>
    <t>104.154.0.0</t>
  </si>
  <si>
    <t>104.195.127.0</t>
  </si>
  <si>
    <t>104.196.0.0</t>
  </si>
  <si>
    <t>107.167.160.0</t>
  </si>
  <si>
    <t>107.178.192.0</t>
  </si>
  <si>
    <t>108.170.192.0</t>
  </si>
  <si>
    <t>108.170.208.0</t>
  </si>
  <si>
    <t>108.170.216.0</t>
  </si>
  <si>
    <t>108.170.222.0</t>
  </si>
  <si>
    <t>108.177.8.0</t>
  </si>
  <si>
    <t>108.177.96.0</t>
  </si>
  <si>
    <t>108.59.80.0</t>
  </si>
  <si>
    <t>204.62.215.0</t>
  </si>
  <si>
    <t>109.68.56.0</t>
  </si>
  <si>
    <t>148.64.0.0</t>
  </si>
  <si>
    <t>185.241.47.32</t>
  </si>
  <si>
    <t>130.211.128.0</t>
  </si>
  <si>
    <t>130.211.16.0</t>
  </si>
  <si>
    <t>130.211.32.0</t>
  </si>
  <si>
    <t>130.211.4.0</t>
  </si>
  <si>
    <t>130.211.64.0</t>
  </si>
  <si>
    <t>130.211.8.0</t>
  </si>
  <si>
    <t>134.195.26.0</t>
  </si>
  <si>
    <t>103.177.50.128</t>
  </si>
  <si>
    <t>130.41.64.0</t>
  </si>
  <si>
    <t>109.235.99.0</t>
  </si>
  <si>
    <t>103.165.152.0</t>
  </si>
  <si>
    <t>103.169.213.0</t>
  </si>
  <si>
    <t>135.84.69.0</t>
  </si>
  <si>
    <t>136.112.0.0</t>
  </si>
  <si>
    <t>130.41.112.0</t>
  </si>
  <si>
    <t>142.251.96.0</t>
  </si>
  <si>
    <t>134.238.0.0</t>
  </si>
  <si>
    <t>34.144.0.0</t>
  </si>
  <si>
    <t>144.48.35.128</t>
  </si>
  <si>
    <t>144.48.35.64</t>
  </si>
  <si>
    <t>103.230.57.32</t>
  </si>
  <si>
    <t>103.165.152.128</t>
  </si>
  <si>
    <t>144.48.35.32</t>
  </si>
  <si>
    <t>136.116.0.0</t>
  </si>
  <si>
    <t>204.138.99.0</t>
  </si>
  <si>
    <t>142.251.128.0</t>
  </si>
  <si>
    <t>34.153.0.0</t>
  </si>
  <si>
    <t>208.56.24.32</t>
  </si>
  <si>
    <t>103.177.50.16</t>
  </si>
  <si>
    <t>185.192.59.0</t>
  </si>
  <si>
    <t>188.92.122.224</t>
  </si>
  <si>
    <t>103.123.131.0</t>
  </si>
  <si>
    <t>136.117.4.0</t>
  </si>
  <si>
    <t>136.118.0.0</t>
  </si>
  <si>
    <t>136.118.32.0</t>
  </si>
  <si>
    <t>136.117.20.0</t>
  </si>
  <si>
    <t>101.102.103.0</t>
  </si>
  <si>
    <t>137.83.213.0</t>
  </si>
  <si>
    <t>137.83.215.0</t>
  </si>
  <si>
    <t>137.83.216.0</t>
  </si>
  <si>
    <t>137.83.224.0</t>
  </si>
  <si>
    <t>137.83.240.0</t>
  </si>
  <si>
    <t>137.83.248.0</t>
  </si>
  <si>
    <t>137.83.250.0</t>
  </si>
  <si>
    <t>142.250.0.0</t>
  </si>
  <si>
    <t>142.250.128.0</t>
  </si>
  <si>
    <t>142.250.176.0</t>
  </si>
  <si>
    <t>142.250.192.0</t>
  </si>
  <si>
    <t>142.250.217.0</t>
  </si>
  <si>
    <t>142.250.218.0</t>
  </si>
  <si>
    <t>142.250.64.0</t>
  </si>
  <si>
    <t>142.250.80.0</t>
  </si>
  <si>
    <t>142.250.82.0</t>
  </si>
  <si>
    <t>142.250.96.0</t>
  </si>
  <si>
    <t>142.251.0.0</t>
  </si>
  <si>
    <t>142.251.32.0</t>
  </si>
  <si>
    <t>144.49.128.0</t>
  </si>
  <si>
    <t>144.49.144.0</t>
  </si>
  <si>
    <t>144.49.208.0</t>
  </si>
  <si>
    <t>144.49.216.0</t>
  </si>
  <si>
    <t>144.49.224.0</t>
  </si>
  <si>
    <t>144.49.232.0</t>
  </si>
  <si>
    <t>144.49.236.0</t>
  </si>
  <si>
    <t>144.49.240.0</t>
  </si>
  <si>
    <t>144.49.244.0</t>
  </si>
  <si>
    <t>144.49.244.128</t>
  </si>
  <si>
    <t>144.49.245.0</t>
  </si>
  <si>
    <t>144.49.246.0</t>
  </si>
  <si>
    <t>144.49.248.0</t>
  </si>
  <si>
    <t>146.148.16.0</t>
  </si>
  <si>
    <t>146.148.2.0</t>
  </si>
  <si>
    <t>146.148.32.0</t>
  </si>
  <si>
    <t>146.148.4.0</t>
  </si>
  <si>
    <t>146.148.64.0</t>
  </si>
  <si>
    <t>146.148.8.0</t>
  </si>
  <si>
    <t>103.177.50.32</t>
  </si>
  <si>
    <t>142.251.160.0</t>
  </si>
  <si>
    <t>52.119.11.128</t>
  </si>
  <si>
    <t>147.189.239.128</t>
  </si>
  <si>
    <t>136.117.1.0</t>
  </si>
  <si>
    <t>136.117.2.0</t>
  </si>
  <si>
    <t>149.77.121.0</t>
  </si>
  <si>
    <t>155.184.0.0</t>
  </si>
  <si>
    <t>155.184.16.0</t>
  </si>
  <si>
    <t>155.184.17.0</t>
  </si>
  <si>
    <t>155.184.2.0</t>
  </si>
  <si>
    <t>155.184.24.0</t>
  </si>
  <si>
    <t>155.184.3.0</t>
  </si>
  <si>
    <t>155.184.4.0</t>
  </si>
  <si>
    <t>155.184.6.0</t>
  </si>
  <si>
    <t>155.184.8.0</t>
  </si>
  <si>
    <t>161.38.56.0</t>
  </si>
  <si>
    <t>66.170.109.0</t>
  </si>
  <si>
    <t>162.216.148.0</t>
  </si>
  <si>
    <t>162.222.176.0</t>
  </si>
  <si>
    <t>165.1.128.0</t>
  </si>
  <si>
    <t>142.251.94.0</t>
  </si>
  <si>
    <t>165.1.172.0</t>
  </si>
  <si>
    <t>165.1.176.0</t>
  </si>
  <si>
    <t>165.1.192.0</t>
  </si>
  <si>
    <t>165.193.245.0</t>
  </si>
  <si>
    <t>166.73.4.0</t>
  </si>
  <si>
    <t>166.73.4.128</t>
  </si>
  <si>
    <t>166.73.4.192</t>
  </si>
  <si>
    <t>166.73.5.0</t>
  </si>
  <si>
    <t>103.177.50.64</t>
  </si>
  <si>
    <t>168.149.132.0</t>
  </si>
  <si>
    <t>168.149.132.128</t>
  </si>
  <si>
    <t>168.149.133.0</t>
  </si>
  <si>
    <t>168.149.134.0</t>
  </si>
  <si>
    <t>168.149.136.0</t>
  </si>
  <si>
    <t>168.149.144.0</t>
  </si>
  <si>
    <t>168.149.146.0</t>
  </si>
  <si>
    <t>168.149.148.0</t>
  </si>
  <si>
    <t>168.149.152.0</t>
  </si>
  <si>
    <t>141.202.0.0</t>
  </si>
  <si>
    <t>141.202.0.128</t>
  </si>
  <si>
    <t>103.175.153.0</t>
  </si>
  <si>
    <t>168.235.234.128</t>
  </si>
  <si>
    <t>170.10.222.128</t>
  </si>
  <si>
    <t>170.10.222.32</t>
  </si>
  <si>
    <t>170.10.222.64</t>
  </si>
  <si>
    <t>170.176.240.0</t>
  </si>
  <si>
    <t>172.217.0.0</t>
  </si>
  <si>
    <t>142.251.72.0</t>
  </si>
  <si>
    <t>172.217.160.0</t>
  </si>
  <si>
    <t>172.217.192.0</t>
  </si>
  <si>
    <t>172.217.237.0</t>
  </si>
  <si>
    <t>172.217.244.0</t>
  </si>
  <si>
    <t>172.217.32.0</t>
  </si>
  <si>
    <t>172.217.56.0</t>
  </si>
  <si>
    <t>172.217.60.0</t>
  </si>
  <si>
    <t>172.217.62.0</t>
  </si>
  <si>
    <t>172.253.0.0</t>
  </si>
  <si>
    <t>172.253.112.0</t>
  </si>
  <si>
    <t>172.253.16.0</t>
  </si>
  <si>
    <t>172.253.192.0</t>
  </si>
  <si>
    <t>172.253.24.0</t>
  </si>
  <si>
    <t>172.253.28.0</t>
  </si>
  <si>
    <t>172.253.55.0</t>
  </si>
  <si>
    <t>172.253.56.0</t>
  </si>
  <si>
    <t>173.194.0.0</t>
  </si>
  <si>
    <t>173.255.112.0</t>
  </si>
  <si>
    <t>185.145.247.0</t>
  </si>
  <si>
    <t>185.168.204.0</t>
  </si>
  <si>
    <t>185.168.204.64</t>
  </si>
  <si>
    <t>185.180.48.0</t>
  </si>
  <si>
    <t>185.180.50.0</t>
  </si>
  <si>
    <t>185.225.161.0</t>
  </si>
  <si>
    <t>185.249.220.0</t>
  </si>
  <si>
    <t>185.27.144.0</t>
  </si>
  <si>
    <t>185.27.146.0</t>
  </si>
  <si>
    <t>185.27.147.0</t>
  </si>
  <si>
    <t>185.46.233.0</t>
  </si>
  <si>
    <t>185.46.233.240</t>
  </si>
  <si>
    <t>136.117.8.0</t>
  </si>
  <si>
    <t>104.133.128.0</t>
  </si>
  <si>
    <t>185.94.242.0</t>
  </si>
  <si>
    <t>185.94.242.128</t>
  </si>
  <si>
    <t>185.94.242.64</t>
  </si>
  <si>
    <t>185.94.243.0</t>
  </si>
  <si>
    <t>103.123.131.128</t>
  </si>
  <si>
    <t>142.251.84.0</t>
  </si>
  <si>
    <t>188.92.121.16</t>
  </si>
  <si>
    <t>188.92.121.64</t>
  </si>
  <si>
    <t>188.92.121.96</t>
  </si>
  <si>
    <t>192.158.28.0</t>
  </si>
  <si>
    <t>192.200.191.0</t>
  </si>
  <si>
    <t>198.135.124.0</t>
  </si>
  <si>
    <t>198.135.184.0</t>
  </si>
  <si>
    <t>199.116.168.0</t>
  </si>
  <si>
    <t>199.116.173.0</t>
  </si>
  <si>
    <t>199.19.248.0</t>
  </si>
  <si>
    <t>199.19.250.0</t>
  </si>
  <si>
    <t>199.19.252.0</t>
  </si>
  <si>
    <t>199.192.113.0</t>
  </si>
  <si>
    <t>199.192.114.0</t>
  </si>
  <si>
    <t>199.223.232.0</t>
  </si>
  <si>
    <t>199.223.236.0</t>
  </si>
  <si>
    <t>199.223.238.0</t>
  </si>
  <si>
    <t>199.247.32.0</t>
  </si>
  <si>
    <t>199.250.249.0</t>
  </si>
  <si>
    <t>199.36.153.0</t>
  </si>
  <si>
    <t>199.47.186.0</t>
  </si>
  <si>
    <t>199.88.130.0</t>
  </si>
  <si>
    <t>199.91.151.0</t>
  </si>
  <si>
    <t>202.250.28.0</t>
  </si>
  <si>
    <t>203.208.32.0</t>
  </si>
  <si>
    <t>203.208.36.0</t>
  </si>
  <si>
    <t>203.208.40.0</t>
  </si>
  <si>
    <t>203.208.48.0</t>
  </si>
  <si>
    <t>203.208.52.0</t>
  </si>
  <si>
    <t>203.208.57.0</t>
  </si>
  <si>
    <t>207.126.144.0</t>
  </si>
  <si>
    <t>207.223.160.0</t>
  </si>
  <si>
    <t>208.114.245.0</t>
  </si>
  <si>
    <t>208.117.224.0</t>
  </si>
  <si>
    <t>208.127.0.0</t>
  </si>
  <si>
    <t>208.127.128.0</t>
  </si>
  <si>
    <t>208.127.192.0</t>
  </si>
  <si>
    <t>208.127.208.0</t>
  </si>
  <si>
    <t>208.127.224.0</t>
  </si>
  <si>
    <t>208.65.152.0</t>
  </si>
  <si>
    <t>208.67.156.0</t>
  </si>
  <si>
    <t>208.68.108.0</t>
  </si>
  <si>
    <t>103.175.153.32</t>
  </si>
  <si>
    <t>208.76.68.0</t>
  </si>
  <si>
    <t>208.76.68.128</t>
  </si>
  <si>
    <t>208.86.170.0</t>
  </si>
  <si>
    <t>209.85.128.0</t>
  </si>
  <si>
    <t>209.85.192.0</t>
  </si>
  <si>
    <t>209.85.198.0</t>
  </si>
  <si>
    <t>209.85.200.0</t>
  </si>
  <si>
    <t>209.85.208.0</t>
  </si>
  <si>
    <t>209.85.224.0</t>
  </si>
  <si>
    <t>212.11.79.0</t>
  </si>
  <si>
    <t>212.11.93.0</t>
  </si>
  <si>
    <t>216.239.32.0</t>
  </si>
  <si>
    <t>216.58.192.0</t>
  </si>
  <si>
    <t>216.73.80.0</t>
  </si>
  <si>
    <t>223.29.216.0</t>
  </si>
  <si>
    <t>23.227.33.0</t>
  </si>
  <si>
    <t>23.227.34.0</t>
  </si>
  <si>
    <t>23.227.35.0</t>
  </si>
  <si>
    <t>23.227.36.0</t>
  </si>
  <si>
    <t>23.227.40.0</t>
  </si>
  <si>
    <t>23.227.41.0</t>
  </si>
  <si>
    <t>23.227.42.0</t>
  </si>
  <si>
    <t>23.227.43.0</t>
  </si>
  <si>
    <t>23.227.44.0</t>
  </si>
  <si>
    <t>23.227.45.0</t>
  </si>
  <si>
    <t>23.227.46.0</t>
  </si>
  <si>
    <t>23.227.47.0</t>
  </si>
  <si>
    <t>23.227.48.0</t>
  </si>
  <si>
    <t>23.227.49.0</t>
  </si>
  <si>
    <t>23.227.50.0</t>
  </si>
  <si>
    <t>23.227.51.0</t>
  </si>
  <si>
    <t>23.227.52.0</t>
  </si>
  <si>
    <t>23.227.53.0</t>
  </si>
  <si>
    <t>23.227.54.0</t>
  </si>
  <si>
    <t>23.227.55.0</t>
  </si>
  <si>
    <t>23.227.60.0</t>
  </si>
  <si>
    <t>23.227.61.0</t>
  </si>
  <si>
    <t>31.25.12.128</t>
  </si>
  <si>
    <t>144.86.173.0</t>
  </si>
  <si>
    <t>31.25.12.16</t>
  </si>
  <si>
    <t>31.25.13.128</t>
  </si>
  <si>
    <t>31.25.13.16</t>
  </si>
  <si>
    <t>23.236.48.0</t>
  </si>
  <si>
    <t>23.251.128.0</t>
  </si>
  <si>
    <t>34.100.0.0</t>
  </si>
  <si>
    <t>34.101.0.0</t>
  </si>
  <si>
    <t>34.101.128.0</t>
  </si>
  <si>
    <t>34.101.18.0</t>
  </si>
  <si>
    <t>34.101.20.0</t>
  </si>
  <si>
    <t>34.101.24.0</t>
  </si>
  <si>
    <t>34.101.4.0</t>
  </si>
  <si>
    <t>34.101.64.0</t>
  </si>
  <si>
    <t>34.102.0.0</t>
  </si>
  <si>
    <t>34.104.0.0</t>
  </si>
  <si>
    <t>34.104.128.0</t>
  </si>
  <si>
    <t>34.104.16.0</t>
  </si>
  <si>
    <t>147.124.191.128</t>
  </si>
  <si>
    <t>34.104.28.0</t>
  </si>
  <si>
    <t>34.104.40.0</t>
  </si>
  <si>
    <t>147.189.239.0</t>
  </si>
  <si>
    <t>34.104.6.0</t>
  </si>
  <si>
    <t>34.104.64.0</t>
  </si>
  <si>
    <t>34.104.8.0</t>
  </si>
  <si>
    <t>34.105.0.0</t>
  </si>
  <si>
    <t>34.106.0.0</t>
  </si>
  <si>
    <t>34.116.0.0</t>
  </si>
  <si>
    <t>34.116.128.0</t>
  </si>
  <si>
    <t>34.116.64.0</t>
  </si>
  <si>
    <t>34.116.8.0</t>
  </si>
  <si>
    <t>34.117.0.0</t>
  </si>
  <si>
    <t>34.118.0.0</t>
  </si>
  <si>
    <t>34.119.0.0</t>
  </si>
  <si>
    <t>34.120.0.0</t>
  </si>
  <si>
    <t>34.124.0.0</t>
  </si>
  <si>
    <t>34.124.112.0</t>
  </si>
  <si>
    <t>34.124.128.0</t>
  </si>
  <si>
    <t>34.124.64.0</t>
  </si>
  <si>
    <t>34.124.80.0</t>
  </si>
  <si>
    <t>34.124.84.0</t>
  </si>
  <si>
    <t>34.124.88.0</t>
  </si>
  <si>
    <t>34.124.92.0</t>
  </si>
  <si>
    <t>34.124.96.0</t>
  </si>
  <si>
    <t>34.125.0.0</t>
  </si>
  <si>
    <t>34.126.128.0</t>
  </si>
  <si>
    <t>34.126.192.0</t>
  </si>
  <si>
    <t>34.126.64.0</t>
  </si>
  <si>
    <t>34.127.0.0</t>
  </si>
  <si>
    <t>185.73.224.0</t>
  </si>
  <si>
    <t>34.128.255.0</t>
  </si>
  <si>
    <t>34.129.0.0</t>
  </si>
  <si>
    <t>34.130.0.0</t>
  </si>
  <si>
    <t>193.73.208.0</t>
  </si>
  <si>
    <t>34.136.0.0</t>
  </si>
  <si>
    <t>34.140.0.0</t>
  </si>
  <si>
    <t>147.124.190.0</t>
  </si>
  <si>
    <t>34.143.0.0</t>
  </si>
  <si>
    <t>34.143.96.0</t>
  </si>
  <si>
    <t>195.10.199.0</t>
  </si>
  <si>
    <t>185.188.93.0</t>
  </si>
  <si>
    <t>103.123.131.208</t>
  </si>
  <si>
    <t>34.145.0.0</t>
  </si>
  <si>
    <t>34.146.0.0</t>
  </si>
  <si>
    <t>185.94.243.128</t>
  </si>
  <si>
    <t>34.148.0.0</t>
  </si>
  <si>
    <t>34.152.0.0</t>
  </si>
  <si>
    <t>34.177.0.0</t>
  </si>
  <si>
    <t>34.64.0.0</t>
  </si>
  <si>
    <t>34.64.128.0</t>
  </si>
  <si>
    <t>34.64.4.0</t>
  </si>
  <si>
    <t>34.64.64.0</t>
  </si>
  <si>
    <t>34.65.0.0</t>
  </si>
  <si>
    <t>34.66.0.0</t>
  </si>
  <si>
    <t>34.68.0.0</t>
  </si>
  <si>
    <t>34.72.0.0</t>
  </si>
  <si>
    <t>34.80.0.0</t>
  </si>
  <si>
    <t>34.96.128.0</t>
  </si>
  <si>
    <t>34.96.16.0</t>
  </si>
  <si>
    <t>34.96.64.0</t>
  </si>
  <si>
    <t>34.97.0.0</t>
  </si>
  <si>
    <t>34.98.0.0</t>
  </si>
  <si>
    <t>34.98.128.0</t>
  </si>
  <si>
    <t>34.98.152.0</t>
  </si>
  <si>
    <t>34.98.160.0</t>
  </si>
  <si>
    <t>34.98.192.0</t>
  </si>
  <si>
    <t>34.99.0.0</t>
  </si>
  <si>
    <t>35.184.0.0</t>
  </si>
  <si>
    <t>35.186.0.0</t>
  </si>
  <si>
    <t>35.187.0.0</t>
  </si>
  <si>
    <t>35.187.144.0</t>
  </si>
  <si>
    <t>35.187.160.0</t>
  </si>
  <si>
    <t>35.187.192.0</t>
  </si>
  <si>
    <t>35.188.0.0</t>
  </si>
  <si>
    <t>35.190.0.0</t>
  </si>
  <si>
    <t>35.190.128.0</t>
  </si>
  <si>
    <t>35.190.192.0</t>
  </si>
  <si>
    <t>35.190.224.0</t>
  </si>
  <si>
    <t>35.190.240.0</t>
  </si>
  <si>
    <t>35.190.244.0</t>
  </si>
  <si>
    <t>35.190.247.0</t>
  </si>
  <si>
    <t>35.190.254.0</t>
  </si>
  <si>
    <t>35.192.0.0</t>
  </si>
  <si>
    <t>35.196.0.0</t>
  </si>
  <si>
    <t>35.198.0.0</t>
  </si>
  <si>
    <t>35.199.0.0</t>
  </si>
  <si>
    <t>35.199.128.0</t>
  </si>
  <si>
    <t>35.200.0.0</t>
  </si>
  <si>
    <t>35.202.0.0</t>
  </si>
  <si>
    <t>35.203.0.0</t>
  </si>
  <si>
    <t>35.203.128.0</t>
  </si>
  <si>
    <t>35.203.192.0</t>
  </si>
  <si>
    <t>35.203.224.0</t>
  </si>
  <si>
    <t>35.203.228.0</t>
  </si>
  <si>
    <t>35.203.232.0</t>
  </si>
  <si>
    <t>35.203.240.0</t>
  </si>
  <si>
    <t>35.204.0.0</t>
  </si>
  <si>
    <t>130.41.117.0</t>
  </si>
  <si>
    <t>35.206.128.0</t>
  </si>
  <si>
    <t>35.206.32.0</t>
  </si>
  <si>
    <t>35.206.64.0</t>
  </si>
  <si>
    <t>130.41.118.0</t>
  </si>
  <si>
    <t>35.207.0.0</t>
  </si>
  <si>
    <t>35.208.0.0</t>
  </si>
  <si>
    <t>35.216.0.0</t>
  </si>
  <si>
    <t>35.219.0.0</t>
  </si>
  <si>
    <t>35.219.128.0</t>
  </si>
  <si>
    <t>168.149.129.0</t>
  </si>
  <si>
    <t>35.220.0.0</t>
  </si>
  <si>
    <t>35.224.0.0</t>
  </si>
  <si>
    <t>35.232.0.0</t>
  </si>
  <si>
    <t>35.234.0.0</t>
  </si>
  <si>
    <t>35.235.0.0</t>
  </si>
  <si>
    <t>35.235.128.0</t>
  </si>
  <si>
    <t>35.235.192.0</t>
  </si>
  <si>
    <t>35.235.208.0</t>
  </si>
  <si>
    <t>35.235.212.0</t>
  </si>
  <si>
    <t>35.235.216.0</t>
  </si>
  <si>
    <t>35.235.224.0</t>
  </si>
  <si>
    <t>35.236.0.0</t>
  </si>
  <si>
    <t>35.240.0.0</t>
  </si>
  <si>
    <t>35.242.0.0</t>
  </si>
  <si>
    <t>35.243.0.0</t>
  </si>
  <si>
    <t>35.243.128.0</t>
  </si>
  <si>
    <t>35.243.32.0</t>
  </si>
  <si>
    <t>35.243.64.0</t>
  </si>
  <si>
    <t>35.244.0.0</t>
  </si>
  <si>
    <t>43.229.32.0</t>
  </si>
  <si>
    <t>46.235.152.0</t>
  </si>
  <si>
    <t>34.157.208.0</t>
  </si>
  <si>
    <t>147.189.239.192</t>
  </si>
  <si>
    <t>63.141.159.0</t>
  </si>
  <si>
    <t>64.15.112.0</t>
  </si>
  <si>
    <t>64.18.0.0</t>
  </si>
  <si>
    <t>64.233.160.0</t>
  </si>
  <si>
    <t>66.102.0.0</t>
  </si>
  <si>
    <t>66.159.192.0</t>
  </si>
  <si>
    <t>66.249.80.0</t>
  </si>
  <si>
    <t>67.199.248.0</t>
  </si>
  <si>
    <t>70.32.152.0</t>
  </si>
  <si>
    <t>70.32.156.0</t>
  </si>
  <si>
    <t>70.32.159.0</t>
  </si>
  <si>
    <t>72.14.192.0</t>
  </si>
  <si>
    <t>74.125.0.0</t>
  </si>
  <si>
    <t>74.221.128.0</t>
  </si>
  <si>
    <t>74.51.254.0</t>
  </si>
  <si>
    <t>8.34.208.0</t>
  </si>
  <si>
    <t>8.35.192.0</t>
  </si>
  <si>
    <t>8.8.4.0</t>
  </si>
  <si>
    <t>8.8.8.0</t>
  </si>
  <si>
    <t>85.208.98.0</t>
  </si>
  <si>
    <t>85.208.98.128</t>
  </si>
  <si>
    <t>168.149.130.0</t>
  </si>
  <si>
    <t>185.30.22.0</t>
  </si>
  <si>
    <t>103.165.152.192</t>
  </si>
  <si>
    <t>162.222.78.0</t>
  </si>
  <si>
    <t>162.222.79.0</t>
  </si>
  <si>
    <t>185.94.243.192</t>
  </si>
  <si>
    <t>147.124.191.16</t>
  </si>
  <si>
    <t>199.250.249.192</t>
  </si>
  <si>
    <t>23.227.32.0</t>
  </si>
  <si>
    <t>103.153.177.0</t>
  </si>
  <si>
    <t>34.132.0.0</t>
  </si>
  <si>
    <t>188.92.136.240</t>
  </si>
  <si>
    <t>208.67.158.0</t>
  </si>
  <si>
    <t>193.151.72.0</t>
  </si>
  <si>
    <t>199.166.212.16</t>
  </si>
  <si>
    <t>23.227.56.0</t>
  </si>
  <si>
    <t>23.227.57.0</t>
  </si>
  <si>
    <t>23.227.58.0</t>
  </si>
  <si>
    <t>23.227.59.0</t>
  </si>
  <si>
    <t>31.25.14.128</t>
  </si>
  <si>
    <t>192.34.32.0</t>
  </si>
  <si>
    <t>192.34.33.0</t>
  </si>
  <si>
    <t>130.41.122.0</t>
  </si>
  <si>
    <t>161.38.58.0</t>
  </si>
  <si>
    <t>34.108.0.0</t>
  </si>
  <si>
    <t>136.117.24.0</t>
  </si>
  <si>
    <t>114.141.120.0</t>
  </si>
  <si>
    <t>103.165.153.0</t>
  </si>
  <si>
    <t>34.110.8.0</t>
  </si>
  <si>
    <t>188.92.121.32</t>
  </si>
  <si>
    <t>34.144.128.0</t>
  </si>
  <si>
    <t>34.144.132.0</t>
  </si>
  <si>
    <t>34.144.133.0</t>
  </si>
  <si>
    <t>34.144.137.0</t>
  </si>
  <si>
    <t>34.144.138.0</t>
  </si>
  <si>
    <t>34.144.140.0</t>
  </si>
  <si>
    <t>34.144.142.0</t>
  </si>
  <si>
    <t>34.144.148.0</t>
  </si>
  <si>
    <t>34.176.0.0</t>
  </si>
  <si>
    <t>147.124.190.128</t>
  </si>
  <si>
    <t>193.177.222.208</t>
  </si>
  <si>
    <t>142.251.88.0</t>
  </si>
  <si>
    <t>31.25.14.16</t>
  </si>
  <si>
    <t>34.104.48.0</t>
  </si>
  <si>
    <t>91.199.181.0</t>
  </si>
  <si>
    <t>168.149.160.0</t>
  </si>
  <si>
    <t>144.49.104.0</t>
  </si>
  <si>
    <t>156.93.224.0</t>
  </si>
  <si>
    <t>185.180.142.0</t>
  </si>
  <si>
    <t>185.180.142.192</t>
  </si>
  <si>
    <t>185.197.148.16</t>
  </si>
  <si>
    <t>194.187.56.0</t>
  </si>
  <si>
    <t>199.166.212.32</t>
  </si>
  <si>
    <t>34.154.0.0</t>
  </si>
  <si>
    <t>103.230.57.0</t>
  </si>
  <si>
    <t>46.16.166.0</t>
  </si>
  <si>
    <t>144.49.200.0</t>
  </si>
  <si>
    <t>195.149.126.240</t>
  </si>
  <si>
    <t>103.165.152.224</t>
  </si>
  <si>
    <t>172.217.128.0</t>
  </si>
  <si>
    <t>147.146.248.0</t>
  </si>
  <si>
    <t>165.1.134.128</t>
  </si>
  <si>
    <t>147.146.252.0</t>
  </si>
  <si>
    <t>165.1.134.64</t>
  </si>
  <si>
    <t>130.41.0.0</t>
  </si>
  <si>
    <t>34.104.27.0</t>
  </si>
  <si>
    <t>142.251.90.0</t>
  </si>
  <si>
    <t>45.88.200.64</t>
  </si>
  <si>
    <t>34.127.176.0</t>
  </si>
  <si>
    <t>185.197.148.32</t>
  </si>
  <si>
    <t>147.124.191.32</t>
  </si>
  <si>
    <t>103.165.153.240</t>
  </si>
  <si>
    <t>114.141.124.0</t>
  </si>
  <si>
    <t>45.88.200.0</t>
  </si>
  <si>
    <t>34.157.0.0</t>
  </si>
  <si>
    <t>147.124.191.64</t>
  </si>
  <si>
    <t>34.157.212.0</t>
  </si>
  <si>
    <t>34.156.0.0</t>
  </si>
  <si>
    <t>168.100.24.0</t>
  </si>
  <si>
    <t>23.89.224.0</t>
  </si>
  <si>
    <t>185.94.240.0</t>
  </si>
  <si>
    <t>34.110.0.0</t>
  </si>
  <si>
    <t>34.158.0.0</t>
  </si>
  <si>
    <t>34.158.252.0</t>
  </si>
  <si>
    <t>27.121.104.0</t>
  </si>
  <si>
    <t>136.118.48.0</t>
  </si>
  <si>
    <t>208.56.24.0</t>
  </si>
  <si>
    <t>23.89.240.0</t>
  </si>
  <si>
    <t>185.146.173.0</t>
  </si>
  <si>
    <t>185.146.174.0</t>
  </si>
  <si>
    <t>185.146.175.0</t>
  </si>
  <si>
    <t>23.227.63.224</t>
  </si>
  <si>
    <t>144.49.105.0</t>
  </si>
  <si>
    <t>34.157.128.0</t>
  </si>
  <si>
    <t>144.49.106.0</t>
  </si>
  <si>
    <t>144.49.96.0</t>
  </si>
  <si>
    <t>185.110.98.0</t>
  </si>
  <si>
    <t>185.110.98.64</t>
  </si>
  <si>
    <t>147.146.240.0</t>
  </si>
  <si>
    <t>147.189.239.224</t>
  </si>
  <si>
    <t>34.157.144.0</t>
  </si>
  <si>
    <t>34.157.16.0</t>
  </si>
  <si>
    <t>23.227.63.208</t>
  </si>
  <si>
    <t>45.91.254.0</t>
  </si>
  <si>
    <t>45.91.254.160</t>
  </si>
  <si>
    <t>45.91.254.224</t>
  </si>
  <si>
    <t>52.119.11.0</t>
  </si>
  <si>
    <t>208.56.24.64</t>
  </si>
  <si>
    <t>147.146.254.128</t>
  </si>
  <si>
    <t>147.146.254.32</t>
  </si>
  <si>
    <t>103.141.214.0</t>
  </si>
  <si>
    <t>207.154.144.0</t>
  </si>
  <si>
    <t>207.154.144.240</t>
  </si>
  <si>
    <t>185.110.98.208</t>
  </si>
  <si>
    <t>185.110.98.224</t>
  </si>
  <si>
    <t>34.161.0.0</t>
  </si>
  <si>
    <t>147.146.254.64</t>
  </si>
  <si>
    <t>147.146.255.0</t>
  </si>
  <si>
    <t>31.25.12.48</t>
  </si>
  <si>
    <t>31.25.12.64</t>
  </si>
  <si>
    <t>31.25.13.96</t>
  </si>
  <si>
    <t>34.110.128.0</t>
  </si>
  <si>
    <t>34.111.0.0</t>
  </si>
  <si>
    <t>34.157.136.0</t>
  </si>
  <si>
    <t>34.157.8.0</t>
  </si>
  <si>
    <t>34.162.0.0</t>
  </si>
  <si>
    <t>34.164.0.0</t>
  </si>
  <si>
    <t>165.1.134.0</t>
  </si>
  <si>
    <t>23.227.62.0</t>
  </si>
  <si>
    <t>34.157.12.0</t>
  </si>
  <si>
    <t>34.157.140.0</t>
  </si>
  <si>
    <t>104.195.120.0</t>
  </si>
  <si>
    <t>165.1.144.0</t>
  </si>
  <si>
    <t>34.159.0.0</t>
  </si>
  <si>
    <t>217.169.118.0</t>
  </si>
  <si>
    <t>170.10.143.128</t>
  </si>
  <si>
    <t>185.207.237.0</t>
  </si>
  <si>
    <t>103.141.214.128</t>
  </si>
  <si>
    <t>142.250.83.128</t>
  </si>
  <si>
    <t>104.195.120.128</t>
  </si>
  <si>
    <t>158.51.129.0</t>
  </si>
  <si>
    <t>158.51.129.128</t>
  </si>
  <si>
    <t>34.157.192.0</t>
  </si>
  <si>
    <t>34.157.160.0</t>
  </si>
  <si>
    <t>34.157.32.0</t>
  </si>
  <si>
    <t>34.157.64.0</t>
  </si>
  <si>
    <t>185.241.47.16</t>
  </si>
  <si>
    <t>165.1.132.0</t>
  </si>
  <si>
    <t>185.241.47.128</t>
  </si>
  <si>
    <t>185.241.47.64</t>
  </si>
  <si>
    <t>165.1.136.0</t>
  </si>
  <si>
    <t>207.154.145.0</t>
  </si>
  <si>
    <t>130.41.96.0</t>
  </si>
  <si>
    <t>147.189.238.64</t>
  </si>
  <si>
    <t>34.168.0.0</t>
  </si>
  <si>
    <t>45.159.34.0</t>
  </si>
  <si>
    <t>185.76.36.0</t>
  </si>
  <si>
    <t>136.117.32.0</t>
  </si>
  <si>
    <t>142.251.208.0</t>
  </si>
  <si>
    <t>45.88.200.96</t>
  </si>
  <si>
    <t>162.247.196.0</t>
  </si>
  <si>
    <t>147.189.238.0</t>
  </si>
  <si>
    <t>34.157.80.0</t>
  </si>
  <si>
    <t>162.251.20.0</t>
  </si>
  <si>
    <t>165.1.135.0</t>
  </si>
  <si>
    <t>74.112.186.0</t>
  </si>
  <si>
    <t>74.112.186.128</t>
  </si>
  <si>
    <t>74.112.186.64</t>
  </si>
  <si>
    <t>103.176.0.0</t>
  </si>
  <si>
    <t>34.157.84.0</t>
  </si>
  <si>
    <t>162.240.199.64</t>
  </si>
  <si>
    <t>192.200.190.0</t>
  </si>
  <si>
    <t>192.200.190.32</t>
  </si>
  <si>
    <t>63.141.158.0</t>
  </si>
  <si>
    <t>63.141.158.32</t>
  </si>
  <si>
    <t>193.177.222.0</t>
  </si>
  <si>
    <t>185.14.172.192</t>
  </si>
  <si>
    <t>192.177.97.0</t>
  </si>
  <si>
    <t>192.177.97.240</t>
  </si>
  <si>
    <t>192.177.97.64</t>
  </si>
  <si>
    <t>192.177.97.96</t>
  </si>
  <si>
    <t>193.177.222.32</t>
  </si>
  <si>
    <t>136.118.52.0</t>
  </si>
  <si>
    <t>185.14.172.128</t>
  </si>
  <si>
    <t>188.92.137.240</t>
  </si>
  <si>
    <t>198.235.24.0</t>
  </si>
  <si>
    <t>202.92.199.0</t>
  </si>
  <si>
    <t>202.92.199.224</t>
  </si>
  <si>
    <t>205.210.31.0</t>
  </si>
  <si>
    <t>185.14.172.240</t>
  </si>
  <si>
    <t>185.88.149.0</t>
  </si>
  <si>
    <t>34.101.32.0</t>
  </si>
  <si>
    <t>34.104.26.0</t>
  </si>
  <si>
    <t>34.104.26.124</t>
  </si>
  <si>
    <t>34.104.26.8</t>
  </si>
  <si>
    <t>34.143.128.0</t>
  </si>
  <si>
    <t>34.64.32.0</t>
  </si>
  <si>
    <t>45.150.56.0</t>
  </si>
  <si>
    <t>45.150.56.32</t>
  </si>
  <si>
    <t>98.158.240.0</t>
  </si>
  <si>
    <t>98.158.248.0</t>
  </si>
  <si>
    <t>98.158.251.0</t>
  </si>
  <si>
    <t>98.158.252.0</t>
  </si>
  <si>
    <t>185.14.172.0</t>
  </si>
  <si>
    <t>34.142.0.0</t>
  </si>
  <si>
    <t>34.157.214.0</t>
  </si>
  <si>
    <t>34.157.86.0</t>
  </si>
  <si>
    <t>85.208.98.96</t>
  </si>
  <si>
    <t>34.104.26.12</t>
  </si>
  <si>
    <t>34.104.26.122</t>
  </si>
  <si>
    <t>45.129.16.0</t>
  </si>
  <si>
    <t>103.132.46.0</t>
  </si>
  <si>
    <t>168.100.26.0</t>
  </si>
  <si>
    <t>185.92.208.0</t>
  </si>
  <si>
    <t>34.118.128.0</t>
  </si>
  <si>
    <t>35.219.192.0</t>
  </si>
  <si>
    <t>46.16.164.0</t>
  </si>
  <si>
    <t>85.208.98.64</t>
  </si>
  <si>
    <t>91.197.141.0</t>
  </si>
  <si>
    <t>185.88.150.0</t>
  </si>
  <si>
    <t>185.14.172.32</t>
  </si>
  <si>
    <t>185.30.28.0</t>
  </si>
  <si>
    <t>202.90.34.0</t>
  </si>
  <si>
    <t>209.188.98.0</t>
  </si>
  <si>
    <t>23.227.63.0</t>
  </si>
  <si>
    <t>23.227.63.128</t>
  </si>
  <si>
    <t>34.110.16.0</t>
  </si>
  <si>
    <t>207.154.146.0</t>
  </si>
  <si>
    <t>208.56.33.0</t>
  </si>
  <si>
    <t>208.56.33.128</t>
  </si>
  <si>
    <t>208.56.34.0</t>
  </si>
  <si>
    <t>208.56.34.128</t>
  </si>
  <si>
    <t>136.118.54.0</t>
  </si>
  <si>
    <t>185.14.172.64</t>
  </si>
  <si>
    <t>34.157.216.0</t>
  </si>
  <si>
    <t>34.157.88.0</t>
  </si>
  <si>
    <t>185.56.84.0</t>
  </si>
  <si>
    <t>185.92.208.128</t>
  </si>
  <si>
    <t>208.56.32.0</t>
  </si>
  <si>
    <t>208.56.38.0</t>
  </si>
  <si>
    <t>34.143.64.0</t>
  </si>
  <si>
    <t>202.14.19.0</t>
  </si>
  <si>
    <t>34.116.48.0</t>
  </si>
  <si>
    <t>34.118.208.0</t>
  </si>
  <si>
    <t>23.227.61.128</t>
  </si>
  <si>
    <t>34.128.64.0</t>
  </si>
  <si>
    <t>34.157.224.0</t>
  </si>
  <si>
    <t>34.157.96.0</t>
  </si>
  <si>
    <t>92.119.244.0</t>
  </si>
  <si>
    <t>92.119.244.64</t>
  </si>
  <si>
    <t>208.56.24.224</t>
  </si>
  <si>
    <t>208.56.32.192</t>
  </si>
  <si>
    <t>27.0.224.0</t>
  </si>
  <si>
    <t>35.206.0.0</t>
  </si>
  <si>
    <t>35.219.194.0</t>
  </si>
  <si>
    <t>35.219.224.0</t>
  </si>
  <si>
    <t>Services</t>
  </si>
  <si>
    <t>Google Cache Server</t>
  </si>
  <si>
    <t>116.68.211.224/27</t>
  </si>
  <si>
    <t>116.68.211.192/27</t>
  </si>
  <si>
    <t>116.68.211.160/27</t>
  </si>
  <si>
    <t>116.68.215.160/27</t>
  </si>
  <si>
    <t>116.68.214.160/27</t>
  </si>
  <si>
    <t>116.68.210.160/27</t>
  </si>
  <si>
    <t>116.68.215.224/27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</si>
</sst>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4F81BD"/>
      </patternFill>
    </fill>
    <fill>
      <patternFill patternType="solid">
        <fgColor rgb="FFDCE6F2"/>
      </patternFill>
    </fill>
  </fills>
  <borders count="20"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95B3D7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thin">
        <color rgb="FF95B3D7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49" fontId="2" fillId="2" borderId="6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49" fontId="0" fillId="0" borderId="0" xfId="0" applyNumberFormat="1" applyAlignment="1"/>
    <xf numFmtId="0" fontId="0" fillId="0" borderId="0" xfId="0" applyAlignment="1"/>
    <xf numFmtId="49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0" fontId="2" fillId="3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3" fontId="2" fillId="2" borderId="9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2" borderId="9" xfId="0" applyNumberFormat="1" applyFont="1" applyFill="1" applyBorder="1" applyAlignment="1">
      <alignment horizontal="right"/>
    </xf>
    <xf numFmtId="3" fontId="2" fillId="0" borderId="19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I701" totalsRowShown="0">
  <autoFilter ref="A1:I701" xr:uid="{00000000-000C-0000-FFFF-FFFF00000000}"/>
  <tableColumns count="9">
    <tableColumn id="1" xr3:uid="{00000000-0010-0000-0000-000001000000}" name="SN"/>
    <tableColumn id="2" xr3:uid="{00000000-0010-0000-0000-000002000000}" name="Variable"/>
    <tableColumn id="3" xr3:uid="{00000000-0010-0000-0000-000003000000}" name="Special Price IPs"/>
    <tableColumn id="4" xr3:uid="{00000000-0010-0000-0000-000004000000}" name="Flag"/>
    <tableColumn id="5" xr3:uid="{00000000-0010-0000-0000-000005000000}" name="Network"/>
    <tableColumn id="6" xr3:uid="{00000000-0010-0000-0000-000006000000}" name="Subnet"/>
    <tableColumn id="7" xr3:uid="{00000000-0010-0000-0000-000007000000}" name="Filter"/>
    <tableColumn id="8" xr3:uid="{00000000-0010-0000-0000-000008000000}" name="vUGW SCRIPT"/>
    <tableColumn id="9" xr3:uid="{00000000-0010-0000-0000-000009000000}" name="BIND filt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" displayName="Table3" ref="A1:I6" totalsRowShown="0">
  <autoFilter ref="A1:I6" xr:uid="{00000000-0009-0000-0100-000001000000}"/>
  <tableColumns count="9">
    <tableColumn id="1" xr3:uid="{00000000-0010-0000-0100-000001000000}" name="SN"/>
    <tableColumn id="2" xr3:uid="{00000000-0010-0000-0100-000002000000}" name="Variable"/>
    <tableColumn id="3" xr3:uid="{00000000-0010-0000-0100-000003000000}" name="Special Price IPs"/>
    <tableColumn id="4" xr3:uid="{00000000-0010-0000-0100-000004000000}" name="Flag"/>
    <tableColumn id="5" xr3:uid="{00000000-0010-0000-0100-000005000000}" name="Network"/>
    <tableColumn id="6" xr3:uid="{00000000-0010-0000-0100-000006000000}" name="Subnet"/>
    <tableColumn id="7" xr3:uid="{00000000-0010-0000-0100-000007000000}" name="Filter"/>
    <tableColumn id="8" xr3:uid="{00000000-0010-0000-0100-000008000000}" name="vUGW SCRIPT"/>
    <tableColumn id="9" xr3:uid="{00000000-0010-0000-0100-000009000000}" name="BIND filt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"/>
  <sheetViews>
    <sheetView workbookViewId="0"/>
  </sheetViews>
  <sheetFormatPr defaultRowHeight="15" x14ac:dyDescent="0.25"/>
  <cols>
    <col min="1" max="1" width="19.42578125" style="13" bestFit="1" customWidth="1"/>
    <col min="2" max="2" width="16.7109375" style="13" bestFit="1" customWidth="1"/>
  </cols>
  <sheetData>
    <row r="1" spans="1:2" ht="18.75" customHeight="1" x14ac:dyDescent="0.25">
      <c r="A1" s="31" t="s">
        <v>2819</v>
      </c>
      <c r="B1" s="31" t="s">
        <v>718</v>
      </c>
    </row>
    <row r="2" spans="1:2" ht="18.75" customHeight="1" x14ac:dyDescent="0.25">
      <c r="A2" s="11" t="s">
        <v>2820</v>
      </c>
      <c r="B2" s="11" t="s">
        <v>2821</v>
      </c>
    </row>
    <row r="3" spans="1:2" ht="18.75" customHeight="1" x14ac:dyDescent="0.25">
      <c r="A3" s="11" t="s">
        <v>2820</v>
      </c>
      <c r="B3" s="11" t="s">
        <v>2822</v>
      </c>
    </row>
    <row r="4" spans="1:2" ht="18.75" customHeight="1" x14ac:dyDescent="0.25">
      <c r="A4" s="11" t="s">
        <v>2820</v>
      </c>
      <c r="B4" s="11" t="s">
        <v>2823</v>
      </c>
    </row>
    <row r="5" spans="1:2" ht="18.75" customHeight="1" x14ac:dyDescent="0.25">
      <c r="A5" s="11" t="s">
        <v>2820</v>
      </c>
      <c r="B5" s="11" t="s">
        <v>2824</v>
      </c>
    </row>
    <row r="6" spans="1:2" ht="18.75" customHeight="1" x14ac:dyDescent="0.25">
      <c r="A6" s="11" t="s">
        <v>2820</v>
      </c>
      <c r="B6" s="11" t="s">
        <v>2825</v>
      </c>
    </row>
    <row r="7" spans="1:2" ht="18.75" customHeight="1" x14ac:dyDescent="0.25">
      <c r="A7" s="11" t="s">
        <v>2820</v>
      </c>
      <c r="B7" s="11" t="s">
        <v>2826</v>
      </c>
    </row>
    <row r="8" spans="1:2" ht="18.75" customHeight="1" x14ac:dyDescent="0.25">
      <c r="A8" s="11" t="s">
        <v>2820</v>
      </c>
      <c r="B8" s="11" t="s">
        <v>2827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W694"/>
  <sheetViews>
    <sheetView workbookViewId="0">
      <selection activeCell="A3" sqref="A3"/>
    </sheetView>
  </sheetViews>
  <sheetFormatPr defaultRowHeight="15" x14ac:dyDescent="0.25"/>
  <cols>
    <col min="1" max="1" width="27" style="13" bestFit="1" customWidth="1"/>
    <col min="2" max="2" width="14.28515625" style="13" bestFit="1" customWidth="1"/>
    <col min="3" max="3" width="12.7109375" style="13" bestFit="1" customWidth="1"/>
    <col min="4" max="4" width="7.42578125" style="13" bestFit="1" customWidth="1"/>
    <col min="5" max="5" width="13.5703125" style="13" bestFit="1" customWidth="1"/>
    <col min="6" max="6" width="4.7109375" style="13" bestFit="1" customWidth="1"/>
    <col min="7" max="7" width="11.5703125" style="13" bestFit="1" customWidth="1"/>
    <col min="8" max="8" width="2.7109375" style="13" bestFit="1" customWidth="1"/>
    <col min="9" max="9" width="6.140625" style="13" bestFit="1" customWidth="1"/>
    <col min="10" max="10" width="14.85546875" style="13" bestFit="1" customWidth="1"/>
    <col min="11" max="11" width="15.5703125" style="13" bestFit="1" customWidth="1"/>
    <col min="12" max="12" width="12" style="13" bestFit="1" customWidth="1"/>
    <col min="13" max="13" width="14.7109375" style="13" bestFit="1" customWidth="1"/>
    <col min="14" max="14" width="9.5703125" style="38" bestFit="1" customWidth="1"/>
    <col min="15" max="15" width="14" style="13" bestFit="1" customWidth="1"/>
    <col min="16" max="16" width="2" style="38" bestFit="1" customWidth="1"/>
    <col min="17" max="17" width="12.140625" style="13" bestFit="1" customWidth="1"/>
    <col min="18" max="18" width="6" style="38" bestFit="1" customWidth="1"/>
    <col min="19" max="19" width="14.7109375" style="13" bestFit="1" customWidth="1"/>
    <col min="20" max="20" width="2" style="38" bestFit="1" customWidth="1"/>
    <col min="21" max="21" width="12.85546875" style="13" bestFit="1" customWidth="1"/>
    <col min="22" max="22" width="6.5703125" style="13" bestFit="1" customWidth="1"/>
    <col min="23" max="23" width="17.85546875" style="13" bestFit="1" customWidth="1"/>
  </cols>
  <sheetData>
    <row r="1" spans="1:23" ht="14.25" customHeight="1" x14ac:dyDescent="0.25">
      <c r="A1" s="31" t="s">
        <v>2109</v>
      </c>
      <c r="B1" s="11" t="s">
        <v>721</v>
      </c>
      <c r="C1" s="31"/>
      <c r="D1" s="31"/>
      <c r="E1" s="31"/>
      <c r="F1" s="31"/>
      <c r="G1" s="31"/>
      <c r="H1" s="31"/>
      <c r="I1" s="31"/>
      <c r="J1" s="33" t="s">
        <v>4</v>
      </c>
      <c r="K1" s="31"/>
      <c r="L1" s="31"/>
      <c r="M1" s="31"/>
      <c r="N1" s="34" t="s">
        <v>5</v>
      </c>
      <c r="O1" s="31"/>
      <c r="P1" s="35"/>
      <c r="Q1" s="31"/>
      <c r="R1" s="35"/>
      <c r="S1" s="31"/>
      <c r="T1" s="35"/>
      <c r="U1" s="31"/>
      <c r="V1" s="31"/>
      <c r="W1" s="11"/>
    </row>
    <row r="2" spans="1:23" ht="18.75" customHeight="1" x14ac:dyDescent="0.25">
      <c r="A2" s="31" t="s">
        <v>2110</v>
      </c>
      <c r="B2" s="11" t="s">
        <v>724</v>
      </c>
      <c r="C2" s="31" t="s">
        <v>2111</v>
      </c>
      <c r="D2" s="31" t="s">
        <v>2112</v>
      </c>
      <c r="E2" s="31" t="s">
        <v>2113</v>
      </c>
      <c r="F2" s="31" t="s">
        <v>2114</v>
      </c>
      <c r="G2" s="31" t="s">
        <v>2115</v>
      </c>
      <c r="H2" s="31" t="s">
        <v>2116</v>
      </c>
      <c r="I2" s="31" t="s">
        <v>2117</v>
      </c>
      <c r="J2" s="33" t="s">
        <v>2118</v>
      </c>
      <c r="K2" s="31" t="s">
        <v>2119</v>
      </c>
      <c r="L2" s="31" t="s">
        <v>2120</v>
      </c>
      <c r="M2" s="31" t="s">
        <v>2121</v>
      </c>
      <c r="N2" s="36">
        <v>24</v>
      </c>
      <c r="O2" s="31" t="s">
        <v>2122</v>
      </c>
      <c r="P2" s="37">
        <v>0</v>
      </c>
      <c r="Q2" s="31" t="s">
        <v>2123</v>
      </c>
      <c r="R2" s="37">
        <v>65535</v>
      </c>
      <c r="S2" s="31" t="s">
        <v>2124</v>
      </c>
      <c r="T2" s="37">
        <v>0</v>
      </c>
      <c r="U2" s="31" t="s">
        <v>2125</v>
      </c>
      <c r="V2" s="31" t="s">
        <v>2126</v>
      </c>
      <c r="W2" s="32" t="str">
        <f t="shared" ref="W2:W65" si="0">J2&amp;"/"&amp;N2</f>
        <v>103.20.245.0/24</v>
      </c>
    </row>
    <row r="3" spans="1:23" ht="18.75" customHeight="1" x14ac:dyDescent="0.25">
      <c r="A3" s="31" t="s">
        <v>2110</v>
      </c>
      <c r="B3" s="11" t="s">
        <v>728</v>
      </c>
      <c r="C3" s="31" t="s">
        <v>2111</v>
      </c>
      <c r="D3" s="31" t="s">
        <v>2112</v>
      </c>
      <c r="E3" s="31" t="s">
        <v>2113</v>
      </c>
      <c r="F3" s="31" t="s">
        <v>2114</v>
      </c>
      <c r="G3" s="31" t="s">
        <v>2115</v>
      </c>
      <c r="H3" s="31" t="s">
        <v>2116</v>
      </c>
      <c r="I3" s="31" t="s">
        <v>2117</v>
      </c>
      <c r="J3" s="33" t="s">
        <v>2127</v>
      </c>
      <c r="K3" s="31" t="s">
        <v>2119</v>
      </c>
      <c r="L3" s="31" t="s">
        <v>2120</v>
      </c>
      <c r="M3" s="31" t="s">
        <v>2121</v>
      </c>
      <c r="N3" s="36">
        <v>22</v>
      </c>
      <c r="O3" s="31" t="s">
        <v>2122</v>
      </c>
      <c r="P3" s="37">
        <v>0</v>
      </c>
      <c r="Q3" s="31" t="s">
        <v>2123</v>
      </c>
      <c r="R3" s="37">
        <v>65535</v>
      </c>
      <c r="S3" s="31" t="s">
        <v>2124</v>
      </c>
      <c r="T3" s="37">
        <v>0</v>
      </c>
      <c r="U3" s="31" t="s">
        <v>2125</v>
      </c>
      <c r="V3" s="31" t="s">
        <v>2126</v>
      </c>
      <c r="W3" s="32" t="str">
        <f t="shared" si="0"/>
        <v>103.246.36.0/22</v>
      </c>
    </row>
    <row r="4" spans="1:23" ht="18.75" customHeight="1" x14ac:dyDescent="0.25">
      <c r="A4" s="31" t="s">
        <v>2110</v>
      </c>
      <c r="B4" s="11" t="s">
        <v>731</v>
      </c>
      <c r="C4" s="31" t="s">
        <v>2111</v>
      </c>
      <c r="D4" s="31" t="s">
        <v>2112</v>
      </c>
      <c r="E4" s="31" t="s">
        <v>2113</v>
      </c>
      <c r="F4" s="31" t="s">
        <v>2114</v>
      </c>
      <c r="G4" s="31" t="s">
        <v>2115</v>
      </c>
      <c r="H4" s="31" t="s">
        <v>2116</v>
      </c>
      <c r="I4" s="31" t="s">
        <v>2117</v>
      </c>
      <c r="J4" s="33" t="s">
        <v>2128</v>
      </c>
      <c r="K4" s="31" t="s">
        <v>2119</v>
      </c>
      <c r="L4" s="31" t="s">
        <v>2120</v>
      </c>
      <c r="M4" s="31" t="s">
        <v>2121</v>
      </c>
      <c r="N4" s="36">
        <v>24</v>
      </c>
      <c r="O4" s="31" t="s">
        <v>2122</v>
      </c>
      <c r="P4" s="37">
        <v>0</v>
      </c>
      <c r="Q4" s="31" t="s">
        <v>2123</v>
      </c>
      <c r="R4" s="37">
        <v>65535</v>
      </c>
      <c r="S4" s="31" t="s">
        <v>2124</v>
      </c>
      <c r="T4" s="37">
        <v>0</v>
      </c>
      <c r="U4" s="31" t="s">
        <v>2125</v>
      </c>
      <c r="V4" s="31" t="s">
        <v>2126</v>
      </c>
      <c r="W4" s="32" t="str">
        <f t="shared" si="0"/>
        <v>103.56.211.0/24</v>
      </c>
    </row>
    <row r="5" spans="1:23" ht="18.75" customHeight="1" x14ac:dyDescent="0.25">
      <c r="A5" s="31" t="s">
        <v>2110</v>
      </c>
      <c r="B5" s="11" t="s">
        <v>734</v>
      </c>
      <c r="C5" s="31" t="s">
        <v>2111</v>
      </c>
      <c r="D5" s="31" t="s">
        <v>2112</v>
      </c>
      <c r="E5" s="31" t="s">
        <v>2113</v>
      </c>
      <c r="F5" s="31" t="s">
        <v>2114</v>
      </c>
      <c r="G5" s="31" t="s">
        <v>2115</v>
      </c>
      <c r="H5" s="31" t="s">
        <v>2116</v>
      </c>
      <c r="I5" s="31" t="s">
        <v>2117</v>
      </c>
      <c r="J5" s="33" t="s">
        <v>2129</v>
      </c>
      <c r="K5" s="31" t="s">
        <v>2119</v>
      </c>
      <c r="L5" s="31" t="s">
        <v>2120</v>
      </c>
      <c r="M5" s="31" t="s">
        <v>2121</v>
      </c>
      <c r="N5" s="36">
        <v>23</v>
      </c>
      <c r="O5" s="31" t="s">
        <v>2122</v>
      </c>
      <c r="P5" s="37">
        <v>0</v>
      </c>
      <c r="Q5" s="31" t="s">
        <v>2123</v>
      </c>
      <c r="R5" s="37">
        <v>65535</v>
      </c>
      <c r="S5" s="31" t="s">
        <v>2124</v>
      </c>
      <c r="T5" s="37">
        <v>0</v>
      </c>
      <c r="U5" s="31" t="s">
        <v>2125</v>
      </c>
      <c r="V5" s="31" t="s">
        <v>2126</v>
      </c>
      <c r="W5" s="32" t="str">
        <f t="shared" si="0"/>
        <v>103.9.96.0/23</v>
      </c>
    </row>
    <row r="6" spans="1:23" ht="18.75" customHeight="1" x14ac:dyDescent="0.25">
      <c r="A6" s="31" t="s">
        <v>2110</v>
      </c>
      <c r="B6" s="11" t="s">
        <v>737</v>
      </c>
      <c r="C6" s="31" t="s">
        <v>2111</v>
      </c>
      <c r="D6" s="31" t="s">
        <v>2112</v>
      </c>
      <c r="E6" s="31" t="s">
        <v>2113</v>
      </c>
      <c r="F6" s="31" t="s">
        <v>2114</v>
      </c>
      <c r="G6" s="31" t="s">
        <v>2115</v>
      </c>
      <c r="H6" s="31" t="s">
        <v>2116</v>
      </c>
      <c r="I6" s="31" t="s">
        <v>2117</v>
      </c>
      <c r="J6" s="33" t="s">
        <v>2130</v>
      </c>
      <c r="K6" s="31" t="s">
        <v>2119</v>
      </c>
      <c r="L6" s="31" t="s">
        <v>2120</v>
      </c>
      <c r="M6" s="31" t="s">
        <v>2121</v>
      </c>
      <c r="N6" s="36">
        <v>24</v>
      </c>
      <c r="O6" s="31" t="s">
        <v>2122</v>
      </c>
      <c r="P6" s="37">
        <v>0</v>
      </c>
      <c r="Q6" s="31" t="s">
        <v>2123</v>
      </c>
      <c r="R6" s="37">
        <v>65535</v>
      </c>
      <c r="S6" s="31" t="s">
        <v>2124</v>
      </c>
      <c r="T6" s="37">
        <v>0</v>
      </c>
      <c r="U6" s="31" t="s">
        <v>2125</v>
      </c>
      <c r="V6" s="31" t="s">
        <v>2126</v>
      </c>
      <c r="W6" s="32" t="str">
        <f t="shared" si="0"/>
        <v>103.9.98.0/24</v>
      </c>
    </row>
    <row r="7" spans="1:23" ht="18.75" customHeight="1" x14ac:dyDescent="0.25">
      <c r="A7" s="31" t="s">
        <v>2110</v>
      </c>
      <c r="B7" s="11" t="s">
        <v>739</v>
      </c>
      <c r="C7" s="31" t="s">
        <v>2111</v>
      </c>
      <c r="D7" s="31" t="s">
        <v>2112</v>
      </c>
      <c r="E7" s="31" t="s">
        <v>2113</v>
      </c>
      <c r="F7" s="31" t="s">
        <v>2114</v>
      </c>
      <c r="G7" s="31" t="s">
        <v>2115</v>
      </c>
      <c r="H7" s="31" t="s">
        <v>2116</v>
      </c>
      <c r="I7" s="31" t="s">
        <v>2117</v>
      </c>
      <c r="J7" s="33" t="s">
        <v>2131</v>
      </c>
      <c r="K7" s="31" t="s">
        <v>2119</v>
      </c>
      <c r="L7" s="31" t="s">
        <v>2120</v>
      </c>
      <c r="M7" s="31" t="s">
        <v>2121</v>
      </c>
      <c r="N7" s="36">
        <v>15</v>
      </c>
      <c r="O7" s="31" t="s">
        <v>2122</v>
      </c>
      <c r="P7" s="37">
        <v>0</v>
      </c>
      <c r="Q7" s="31" t="s">
        <v>2123</v>
      </c>
      <c r="R7" s="37">
        <v>65535</v>
      </c>
      <c r="S7" s="31" t="s">
        <v>2124</v>
      </c>
      <c r="T7" s="37">
        <v>0</v>
      </c>
      <c r="U7" s="31" t="s">
        <v>2125</v>
      </c>
      <c r="V7" s="31" t="s">
        <v>2126</v>
      </c>
      <c r="W7" s="32" t="str">
        <f t="shared" si="0"/>
        <v>104.154.0.0/15</v>
      </c>
    </row>
    <row r="8" spans="1:23" ht="18.75" customHeight="1" x14ac:dyDescent="0.25">
      <c r="A8" s="31" t="s">
        <v>2110</v>
      </c>
      <c r="B8" s="11" t="s">
        <v>742</v>
      </c>
      <c r="C8" s="31" t="s">
        <v>2111</v>
      </c>
      <c r="D8" s="31" t="s">
        <v>2112</v>
      </c>
      <c r="E8" s="31" t="s">
        <v>2113</v>
      </c>
      <c r="F8" s="31" t="s">
        <v>2114</v>
      </c>
      <c r="G8" s="31" t="s">
        <v>2115</v>
      </c>
      <c r="H8" s="31" t="s">
        <v>2116</v>
      </c>
      <c r="I8" s="31" t="s">
        <v>2117</v>
      </c>
      <c r="J8" s="33" t="s">
        <v>2132</v>
      </c>
      <c r="K8" s="31" t="s">
        <v>2119</v>
      </c>
      <c r="L8" s="31" t="s">
        <v>2120</v>
      </c>
      <c r="M8" s="31" t="s">
        <v>2121</v>
      </c>
      <c r="N8" s="36">
        <v>25</v>
      </c>
      <c r="O8" s="31" t="s">
        <v>2122</v>
      </c>
      <c r="P8" s="37">
        <v>0</v>
      </c>
      <c r="Q8" s="31" t="s">
        <v>2123</v>
      </c>
      <c r="R8" s="37">
        <v>65535</v>
      </c>
      <c r="S8" s="31" t="s">
        <v>2124</v>
      </c>
      <c r="T8" s="37">
        <v>0</v>
      </c>
      <c r="U8" s="31" t="s">
        <v>2125</v>
      </c>
      <c r="V8" s="31" t="s">
        <v>2126</v>
      </c>
      <c r="W8" s="32" t="str">
        <f t="shared" si="0"/>
        <v>104.195.127.0/25</v>
      </c>
    </row>
    <row r="9" spans="1:23" ht="18.75" customHeight="1" x14ac:dyDescent="0.25">
      <c r="A9" s="31" t="s">
        <v>2110</v>
      </c>
      <c r="B9" s="11" t="s">
        <v>745</v>
      </c>
      <c r="C9" s="31" t="s">
        <v>2111</v>
      </c>
      <c r="D9" s="31" t="s">
        <v>2112</v>
      </c>
      <c r="E9" s="31" t="s">
        <v>2113</v>
      </c>
      <c r="F9" s="31" t="s">
        <v>2114</v>
      </c>
      <c r="G9" s="31" t="s">
        <v>2115</v>
      </c>
      <c r="H9" s="31" t="s">
        <v>2116</v>
      </c>
      <c r="I9" s="31" t="s">
        <v>2117</v>
      </c>
      <c r="J9" s="33" t="s">
        <v>2133</v>
      </c>
      <c r="K9" s="31" t="s">
        <v>2119</v>
      </c>
      <c r="L9" s="31" t="s">
        <v>2120</v>
      </c>
      <c r="M9" s="31" t="s">
        <v>2121</v>
      </c>
      <c r="N9" s="36">
        <v>14</v>
      </c>
      <c r="O9" s="31" t="s">
        <v>2122</v>
      </c>
      <c r="P9" s="37">
        <v>0</v>
      </c>
      <c r="Q9" s="31" t="s">
        <v>2123</v>
      </c>
      <c r="R9" s="37">
        <v>65535</v>
      </c>
      <c r="S9" s="31" t="s">
        <v>2124</v>
      </c>
      <c r="T9" s="37">
        <v>0</v>
      </c>
      <c r="U9" s="31" t="s">
        <v>2125</v>
      </c>
      <c r="V9" s="31" t="s">
        <v>2126</v>
      </c>
      <c r="W9" s="32" t="str">
        <f t="shared" si="0"/>
        <v>104.196.0.0/14</v>
      </c>
    </row>
    <row r="10" spans="1:23" ht="18.75" customHeight="1" x14ac:dyDescent="0.25">
      <c r="A10" s="31" t="s">
        <v>2110</v>
      </c>
      <c r="B10" s="11" t="s">
        <v>748</v>
      </c>
      <c r="C10" s="31" t="s">
        <v>2111</v>
      </c>
      <c r="D10" s="31" t="s">
        <v>2112</v>
      </c>
      <c r="E10" s="31" t="s">
        <v>2113</v>
      </c>
      <c r="F10" s="31" t="s">
        <v>2114</v>
      </c>
      <c r="G10" s="31" t="s">
        <v>2115</v>
      </c>
      <c r="H10" s="31" t="s">
        <v>2116</v>
      </c>
      <c r="I10" s="31" t="s">
        <v>2117</v>
      </c>
      <c r="J10" s="33" t="s">
        <v>2134</v>
      </c>
      <c r="K10" s="31" t="s">
        <v>2119</v>
      </c>
      <c r="L10" s="31" t="s">
        <v>2120</v>
      </c>
      <c r="M10" s="31" t="s">
        <v>2121</v>
      </c>
      <c r="N10" s="36">
        <v>19</v>
      </c>
      <c r="O10" s="31" t="s">
        <v>2122</v>
      </c>
      <c r="P10" s="37">
        <v>0</v>
      </c>
      <c r="Q10" s="31" t="s">
        <v>2123</v>
      </c>
      <c r="R10" s="37">
        <v>65535</v>
      </c>
      <c r="S10" s="31" t="s">
        <v>2124</v>
      </c>
      <c r="T10" s="37">
        <v>0</v>
      </c>
      <c r="U10" s="31" t="s">
        <v>2125</v>
      </c>
      <c r="V10" s="31" t="s">
        <v>2126</v>
      </c>
      <c r="W10" s="32" t="str">
        <f t="shared" si="0"/>
        <v>107.167.160.0/19</v>
      </c>
    </row>
    <row r="11" spans="1:23" ht="18.75" customHeight="1" x14ac:dyDescent="0.25">
      <c r="A11" s="31" t="s">
        <v>2110</v>
      </c>
      <c r="B11" s="11" t="s">
        <v>751</v>
      </c>
      <c r="C11" s="31" t="s">
        <v>2111</v>
      </c>
      <c r="D11" s="31" t="s">
        <v>2112</v>
      </c>
      <c r="E11" s="31" t="s">
        <v>2113</v>
      </c>
      <c r="F11" s="31" t="s">
        <v>2114</v>
      </c>
      <c r="G11" s="31" t="s">
        <v>2115</v>
      </c>
      <c r="H11" s="31" t="s">
        <v>2116</v>
      </c>
      <c r="I11" s="31" t="s">
        <v>2117</v>
      </c>
      <c r="J11" s="33" t="s">
        <v>2135</v>
      </c>
      <c r="K11" s="31" t="s">
        <v>2119</v>
      </c>
      <c r="L11" s="31" t="s">
        <v>2120</v>
      </c>
      <c r="M11" s="31" t="s">
        <v>2121</v>
      </c>
      <c r="N11" s="36">
        <v>18</v>
      </c>
      <c r="O11" s="31" t="s">
        <v>2122</v>
      </c>
      <c r="P11" s="37">
        <v>0</v>
      </c>
      <c r="Q11" s="31" t="s">
        <v>2123</v>
      </c>
      <c r="R11" s="37">
        <v>65535</v>
      </c>
      <c r="S11" s="31" t="s">
        <v>2124</v>
      </c>
      <c r="T11" s="37">
        <v>0</v>
      </c>
      <c r="U11" s="31" t="s">
        <v>2125</v>
      </c>
      <c r="V11" s="31" t="s">
        <v>2126</v>
      </c>
      <c r="W11" s="32" t="str">
        <f t="shared" si="0"/>
        <v>107.178.192.0/18</v>
      </c>
    </row>
    <row r="12" spans="1:23" ht="18.75" customHeight="1" x14ac:dyDescent="0.25">
      <c r="A12" s="31" t="s">
        <v>2110</v>
      </c>
      <c r="B12" s="11" t="s">
        <v>754</v>
      </c>
      <c r="C12" s="31" t="s">
        <v>2111</v>
      </c>
      <c r="D12" s="31" t="s">
        <v>2112</v>
      </c>
      <c r="E12" s="31" t="s">
        <v>2113</v>
      </c>
      <c r="F12" s="31" t="s">
        <v>2114</v>
      </c>
      <c r="G12" s="31" t="s">
        <v>2115</v>
      </c>
      <c r="H12" s="31" t="s">
        <v>2116</v>
      </c>
      <c r="I12" s="31" t="s">
        <v>2117</v>
      </c>
      <c r="J12" s="33" t="s">
        <v>2136</v>
      </c>
      <c r="K12" s="31" t="s">
        <v>2119</v>
      </c>
      <c r="L12" s="31" t="s">
        <v>2120</v>
      </c>
      <c r="M12" s="31" t="s">
        <v>2121</v>
      </c>
      <c r="N12" s="36">
        <v>20</v>
      </c>
      <c r="O12" s="31" t="s">
        <v>2122</v>
      </c>
      <c r="P12" s="37">
        <v>0</v>
      </c>
      <c r="Q12" s="31" t="s">
        <v>2123</v>
      </c>
      <c r="R12" s="37">
        <v>65535</v>
      </c>
      <c r="S12" s="31" t="s">
        <v>2124</v>
      </c>
      <c r="T12" s="37">
        <v>0</v>
      </c>
      <c r="U12" s="31" t="s">
        <v>2125</v>
      </c>
      <c r="V12" s="31" t="s">
        <v>2126</v>
      </c>
      <c r="W12" s="32" t="str">
        <f t="shared" si="0"/>
        <v>108.170.192.0/20</v>
      </c>
    </row>
    <row r="13" spans="1:23" ht="18.75" customHeight="1" x14ac:dyDescent="0.25">
      <c r="A13" s="31" t="s">
        <v>2110</v>
      </c>
      <c r="B13" s="11" t="s">
        <v>757</v>
      </c>
      <c r="C13" s="31" t="s">
        <v>2111</v>
      </c>
      <c r="D13" s="31" t="s">
        <v>2112</v>
      </c>
      <c r="E13" s="31" t="s">
        <v>2113</v>
      </c>
      <c r="F13" s="31" t="s">
        <v>2114</v>
      </c>
      <c r="G13" s="31" t="s">
        <v>2115</v>
      </c>
      <c r="H13" s="31" t="s">
        <v>2116</v>
      </c>
      <c r="I13" s="31" t="s">
        <v>2117</v>
      </c>
      <c r="J13" s="33" t="s">
        <v>2137</v>
      </c>
      <c r="K13" s="31" t="s">
        <v>2119</v>
      </c>
      <c r="L13" s="31" t="s">
        <v>2120</v>
      </c>
      <c r="M13" s="31" t="s">
        <v>2121</v>
      </c>
      <c r="N13" s="36">
        <v>21</v>
      </c>
      <c r="O13" s="31" t="s">
        <v>2122</v>
      </c>
      <c r="P13" s="37">
        <v>0</v>
      </c>
      <c r="Q13" s="31" t="s">
        <v>2123</v>
      </c>
      <c r="R13" s="37">
        <v>65535</v>
      </c>
      <c r="S13" s="31" t="s">
        <v>2124</v>
      </c>
      <c r="T13" s="37">
        <v>0</v>
      </c>
      <c r="U13" s="31" t="s">
        <v>2125</v>
      </c>
      <c r="V13" s="31" t="s">
        <v>2126</v>
      </c>
      <c r="W13" s="32" t="str">
        <f t="shared" si="0"/>
        <v>108.170.208.0/21</v>
      </c>
    </row>
    <row r="14" spans="1:23" ht="18.75" customHeight="1" x14ac:dyDescent="0.25">
      <c r="A14" s="31" t="s">
        <v>2110</v>
      </c>
      <c r="B14" s="11" t="s">
        <v>760</v>
      </c>
      <c r="C14" s="31" t="s">
        <v>2111</v>
      </c>
      <c r="D14" s="31" t="s">
        <v>2112</v>
      </c>
      <c r="E14" s="31" t="s">
        <v>2113</v>
      </c>
      <c r="F14" s="31" t="s">
        <v>2114</v>
      </c>
      <c r="G14" s="31" t="s">
        <v>2115</v>
      </c>
      <c r="H14" s="31" t="s">
        <v>2116</v>
      </c>
      <c r="I14" s="31" t="s">
        <v>2117</v>
      </c>
      <c r="J14" s="33" t="s">
        <v>2138</v>
      </c>
      <c r="K14" s="31" t="s">
        <v>2119</v>
      </c>
      <c r="L14" s="31" t="s">
        <v>2120</v>
      </c>
      <c r="M14" s="31" t="s">
        <v>2121</v>
      </c>
      <c r="N14" s="36">
        <v>22</v>
      </c>
      <c r="O14" s="31" t="s">
        <v>2122</v>
      </c>
      <c r="P14" s="37">
        <v>0</v>
      </c>
      <c r="Q14" s="31" t="s">
        <v>2123</v>
      </c>
      <c r="R14" s="37">
        <v>65535</v>
      </c>
      <c r="S14" s="31" t="s">
        <v>2124</v>
      </c>
      <c r="T14" s="37">
        <v>0</v>
      </c>
      <c r="U14" s="31" t="s">
        <v>2125</v>
      </c>
      <c r="V14" s="31" t="s">
        <v>2126</v>
      </c>
      <c r="W14" s="32" t="str">
        <f t="shared" si="0"/>
        <v>108.170.216.0/22</v>
      </c>
    </row>
    <row r="15" spans="1:23" ht="18.75" customHeight="1" x14ac:dyDescent="0.25">
      <c r="A15" s="31" t="s">
        <v>2110</v>
      </c>
      <c r="B15" s="11" t="s">
        <v>763</v>
      </c>
      <c r="C15" s="31" t="s">
        <v>2111</v>
      </c>
      <c r="D15" s="31" t="s">
        <v>2112</v>
      </c>
      <c r="E15" s="31" t="s">
        <v>2113</v>
      </c>
      <c r="F15" s="31" t="s">
        <v>2114</v>
      </c>
      <c r="G15" s="31" t="s">
        <v>2115</v>
      </c>
      <c r="H15" s="31" t="s">
        <v>2116</v>
      </c>
      <c r="I15" s="31" t="s">
        <v>2117</v>
      </c>
      <c r="J15" s="33" t="s">
        <v>2139</v>
      </c>
      <c r="K15" s="31" t="s">
        <v>2119</v>
      </c>
      <c r="L15" s="31" t="s">
        <v>2120</v>
      </c>
      <c r="M15" s="31" t="s">
        <v>2121</v>
      </c>
      <c r="N15" s="36">
        <v>23</v>
      </c>
      <c r="O15" s="31" t="s">
        <v>2122</v>
      </c>
      <c r="P15" s="37">
        <v>0</v>
      </c>
      <c r="Q15" s="31" t="s">
        <v>2123</v>
      </c>
      <c r="R15" s="37">
        <v>65535</v>
      </c>
      <c r="S15" s="31" t="s">
        <v>2124</v>
      </c>
      <c r="T15" s="37">
        <v>0</v>
      </c>
      <c r="U15" s="31" t="s">
        <v>2125</v>
      </c>
      <c r="V15" s="31" t="s">
        <v>2126</v>
      </c>
      <c r="W15" s="32" t="str">
        <f t="shared" si="0"/>
        <v>108.170.222.0/23</v>
      </c>
    </row>
    <row r="16" spans="1:23" ht="18.75" customHeight="1" x14ac:dyDescent="0.25">
      <c r="A16" s="31" t="s">
        <v>2110</v>
      </c>
      <c r="B16" s="11" t="s">
        <v>766</v>
      </c>
      <c r="C16" s="31" t="s">
        <v>2111</v>
      </c>
      <c r="D16" s="31" t="s">
        <v>2112</v>
      </c>
      <c r="E16" s="31" t="s">
        <v>2113</v>
      </c>
      <c r="F16" s="31" t="s">
        <v>2114</v>
      </c>
      <c r="G16" s="31" t="s">
        <v>2115</v>
      </c>
      <c r="H16" s="31" t="s">
        <v>2116</v>
      </c>
      <c r="I16" s="31" t="s">
        <v>2117</v>
      </c>
      <c r="J16" s="33" t="s">
        <v>2140</v>
      </c>
      <c r="K16" s="31" t="s">
        <v>2119</v>
      </c>
      <c r="L16" s="31" t="s">
        <v>2120</v>
      </c>
      <c r="M16" s="31" t="s">
        <v>2121</v>
      </c>
      <c r="N16" s="36">
        <v>21</v>
      </c>
      <c r="O16" s="31" t="s">
        <v>2122</v>
      </c>
      <c r="P16" s="37">
        <v>0</v>
      </c>
      <c r="Q16" s="31" t="s">
        <v>2123</v>
      </c>
      <c r="R16" s="37">
        <v>65535</v>
      </c>
      <c r="S16" s="31" t="s">
        <v>2124</v>
      </c>
      <c r="T16" s="37">
        <v>0</v>
      </c>
      <c r="U16" s="31" t="s">
        <v>2125</v>
      </c>
      <c r="V16" s="31" t="s">
        <v>2126</v>
      </c>
      <c r="W16" s="32" t="str">
        <f t="shared" si="0"/>
        <v>108.177.8.0/21</v>
      </c>
    </row>
    <row r="17" spans="1:23" ht="18.75" customHeight="1" x14ac:dyDescent="0.25">
      <c r="A17" s="31" t="s">
        <v>2110</v>
      </c>
      <c r="B17" s="11" t="s">
        <v>769</v>
      </c>
      <c r="C17" s="31" t="s">
        <v>2111</v>
      </c>
      <c r="D17" s="31" t="s">
        <v>2112</v>
      </c>
      <c r="E17" s="31" t="s">
        <v>2113</v>
      </c>
      <c r="F17" s="31" t="s">
        <v>2114</v>
      </c>
      <c r="G17" s="31" t="s">
        <v>2115</v>
      </c>
      <c r="H17" s="31" t="s">
        <v>2116</v>
      </c>
      <c r="I17" s="31" t="s">
        <v>2117</v>
      </c>
      <c r="J17" s="33" t="s">
        <v>2141</v>
      </c>
      <c r="K17" s="31" t="s">
        <v>2119</v>
      </c>
      <c r="L17" s="31" t="s">
        <v>2120</v>
      </c>
      <c r="M17" s="31" t="s">
        <v>2121</v>
      </c>
      <c r="N17" s="36">
        <v>19</v>
      </c>
      <c r="O17" s="31" t="s">
        <v>2122</v>
      </c>
      <c r="P17" s="37">
        <v>0</v>
      </c>
      <c r="Q17" s="31" t="s">
        <v>2123</v>
      </c>
      <c r="R17" s="37">
        <v>65535</v>
      </c>
      <c r="S17" s="31" t="s">
        <v>2124</v>
      </c>
      <c r="T17" s="37">
        <v>0</v>
      </c>
      <c r="U17" s="31" t="s">
        <v>2125</v>
      </c>
      <c r="V17" s="31" t="s">
        <v>2126</v>
      </c>
      <c r="W17" s="32" t="str">
        <f t="shared" si="0"/>
        <v>108.177.96.0/19</v>
      </c>
    </row>
    <row r="18" spans="1:23" ht="18.75" customHeight="1" x14ac:dyDescent="0.25">
      <c r="A18" s="31" t="s">
        <v>2110</v>
      </c>
      <c r="B18" s="11" t="s">
        <v>772</v>
      </c>
      <c r="C18" s="31" t="s">
        <v>2111</v>
      </c>
      <c r="D18" s="31" t="s">
        <v>2112</v>
      </c>
      <c r="E18" s="31" t="s">
        <v>2113</v>
      </c>
      <c r="F18" s="31" t="s">
        <v>2114</v>
      </c>
      <c r="G18" s="31" t="s">
        <v>2115</v>
      </c>
      <c r="H18" s="31" t="s">
        <v>2116</v>
      </c>
      <c r="I18" s="31" t="s">
        <v>2117</v>
      </c>
      <c r="J18" s="33" t="s">
        <v>2142</v>
      </c>
      <c r="K18" s="31" t="s">
        <v>2119</v>
      </c>
      <c r="L18" s="31" t="s">
        <v>2120</v>
      </c>
      <c r="M18" s="31" t="s">
        <v>2121</v>
      </c>
      <c r="N18" s="36">
        <v>20</v>
      </c>
      <c r="O18" s="31" t="s">
        <v>2122</v>
      </c>
      <c r="P18" s="37">
        <v>0</v>
      </c>
      <c r="Q18" s="31" t="s">
        <v>2123</v>
      </c>
      <c r="R18" s="37">
        <v>65535</v>
      </c>
      <c r="S18" s="31" t="s">
        <v>2124</v>
      </c>
      <c r="T18" s="37">
        <v>0</v>
      </c>
      <c r="U18" s="31" t="s">
        <v>2125</v>
      </c>
      <c r="V18" s="31" t="s">
        <v>2126</v>
      </c>
      <c r="W18" s="32" t="str">
        <f t="shared" si="0"/>
        <v>108.59.80.0/20</v>
      </c>
    </row>
    <row r="19" spans="1:23" ht="18.75" customHeight="1" x14ac:dyDescent="0.25">
      <c r="A19" s="31" t="s">
        <v>2110</v>
      </c>
      <c r="B19" s="11" t="s">
        <v>775</v>
      </c>
      <c r="C19" s="31" t="s">
        <v>2111</v>
      </c>
      <c r="D19" s="31" t="s">
        <v>2112</v>
      </c>
      <c r="E19" s="31" t="s">
        <v>2113</v>
      </c>
      <c r="F19" s="31" t="s">
        <v>2114</v>
      </c>
      <c r="G19" s="31" t="s">
        <v>2115</v>
      </c>
      <c r="H19" s="31" t="s">
        <v>2116</v>
      </c>
      <c r="I19" s="31" t="s">
        <v>2117</v>
      </c>
      <c r="J19" s="33" t="s">
        <v>2143</v>
      </c>
      <c r="K19" s="31" t="s">
        <v>2119</v>
      </c>
      <c r="L19" s="31" t="s">
        <v>2120</v>
      </c>
      <c r="M19" s="31" t="s">
        <v>2121</v>
      </c>
      <c r="N19" s="36">
        <v>24</v>
      </c>
      <c r="O19" s="31" t="s">
        <v>2122</v>
      </c>
      <c r="P19" s="37">
        <v>0</v>
      </c>
      <c r="Q19" s="31" t="s">
        <v>2123</v>
      </c>
      <c r="R19" s="37">
        <v>65535</v>
      </c>
      <c r="S19" s="31" t="s">
        <v>2124</v>
      </c>
      <c r="T19" s="37">
        <v>0</v>
      </c>
      <c r="U19" s="31" t="s">
        <v>2125</v>
      </c>
      <c r="V19" s="31" t="s">
        <v>2126</v>
      </c>
      <c r="W19" s="32" t="str">
        <f t="shared" si="0"/>
        <v>204.62.215.0/24</v>
      </c>
    </row>
    <row r="20" spans="1:23" ht="18.75" customHeight="1" x14ac:dyDescent="0.25">
      <c r="A20" s="31" t="s">
        <v>2110</v>
      </c>
      <c r="B20" s="11" t="s">
        <v>778</v>
      </c>
      <c r="C20" s="31" t="s">
        <v>2111</v>
      </c>
      <c r="D20" s="31" t="s">
        <v>2112</v>
      </c>
      <c r="E20" s="31" t="s">
        <v>2113</v>
      </c>
      <c r="F20" s="31" t="s">
        <v>2114</v>
      </c>
      <c r="G20" s="31" t="s">
        <v>2115</v>
      </c>
      <c r="H20" s="31" t="s">
        <v>2116</v>
      </c>
      <c r="I20" s="31" t="s">
        <v>2117</v>
      </c>
      <c r="J20" s="33" t="s">
        <v>2144</v>
      </c>
      <c r="K20" s="31" t="s">
        <v>2119</v>
      </c>
      <c r="L20" s="31" t="s">
        <v>2120</v>
      </c>
      <c r="M20" s="31" t="s">
        <v>2121</v>
      </c>
      <c r="N20" s="36">
        <v>21</v>
      </c>
      <c r="O20" s="31" t="s">
        <v>2122</v>
      </c>
      <c r="P20" s="37">
        <v>0</v>
      </c>
      <c r="Q20" s="31" t="s">
        <v>2123</v>
      </c>
      <c r="R20" s="37">
        <v>65535</v>
      </c>
      <c r="S20" s="31" t="s">
        <v>2124</v>
      </c>
      <c r="T20" s="37">
        <v>0</v>
      </c>
      <c r="U20" s="31" t="s">
        <v>2125</v>
      </c>
      <c r="V20" s="31" t="s">
        <v>2126</v>
      </c>
      <c r="W20" s="32" t="str">
        <f t="shared" si="0"/>
        <v>109.68.56.0/21</v>
      </c>
    </row>
    <row r="21" spans="1:23" ht="18.75" customHeight="1" x14ac:dyDescent="0.25">
      <c r="A21" s="31" t="s">
        <v>2110</v>
      </c>
      <c r="B21" s="11" t="s">
        <v>781</v>
      </c>
      <c r="C21" s="31" t="s">
        <v>2111</v>
      </c>
      <c r="D21" s="31" t="s">
        <v>2112</v>
      </c>
      <c r="E21" s="31" t="s">
        <v>2113</v>
      </c>
      <c r="F21" s="31" t="s">
        <v>2114</v>
      </c>
      <c r="G21" s="31" t="s">
        <v>2115</v>
      </c>
      <c r="H21" s="31" t="s">
        <v>2116</v>
      </c>
      <c r="I21" s="31" t="s">
        <v>2117</v>
      </c>
      <c r="J21" s="33" t="s">
        <v>2145</v>
      </c>
      <c r="K21" s="31" t="s">
        <v>2119</v>
      </c>
      <c r="L21" s="31" t="s">
        <v>2120</v>
      </c>
      <c r="M21" s="31" t="s">
        <v>2121</v>
      </c>
      <c r="N21" s="36">
        <v>19</v>
      </c>
      <c r="O21" s="31" t="s">
        <v>2122</v>
      </c>
      <c r="P21" s="37">
        <v>0</v>
      </c>
      <c r="Q21" s="31" t="s">
        <v>2123</v>
      </c>
      <c r="R21" s="37">
        <v>65535</v>
      </c>
      <c r="S21" s="31" t="s">
        <v>2124</v>
      </c>
      <c r="T21" s="37">
        <v>0</v>
      </c>
      <c r="U21" s="31" t="s">
        <v>2125</v>
      </c>
      <c r="V21" s="31" t="s">
        <v>2126</v>
      </c>
      <c r="W21" s="32" t="str">
        <f t="shared" si="0"/>
        <v>148.64.0.0/19</v>
      </c>
    </row>
    <row r="22" spans="1:23" ht="18.75" customHeight="1" x14ac:dyDescent="0.25">
      <c r="A22" s="31" t="s">
        <v>2110</v>
      </c>
      <c r="B22" s="11" t="s">
        <v>784</v>
      </c>
      <c r="C22" s="31" t="s">
        <v>2111</v>
      </c>
      <c r="D22" s="31" t="s">
        <v>2112</v>
      </c>
      <c r="E22" s="31" t="s">
        <v>2113</v>
      </c>
      <c r="F22" s="31" t="s">
        <v>2114</v>
      </c>
      <c r="G22" s="31" t="s">
        <v>2115</v>
      </c>
      <c r="H22" s="31" t="s">
        <v>2116</v>
      </c>
      <c r="I22" s="31" t="s">
        <v>2117</v>
      </c>
      <c r="J22" s="33" t="s">
        <v>2146</v>
      </c>
      <c r="K22" s="31" t="s">
        <v>2119</v>
      </c>
      <c r="L22" s="31" t="s">
        <v>2120</v>
      </c>
      <c r="M22" s="31" t="s">
        <v>2121</v>
      </c>
      <c r="N22" s="36">
        <v>27</v>
      </c>
      <c r="O22" s="31" t="s">
        <v>2122</v>
      </c>
      <c r="P22" s="37">
        <v>0</v>
      </c>
      <c r="Q22" s="31" t="s">
        <v>2123</v>
      </c>
      <c r="R22" s="37">
        <v>65535</v>
      </c>
      <c r="S22" s="31" t="s">
        <v>2124</v>
      </c>
      <c r="T22" s="37">
        <v>0</v>
      </c>
      <c r="U22" s="31" t="s">
        <v>2125</v>
      </c>
      <c r="V22" s="31" t="s">
        <v>2126</v>
      </c>
      <c r="W22" s="32" t="str">
        <f t="shared" si="0"/>
        <v>185.241.47.32/27</v>
      </c>
    </row>
    <row r="23" spans="1:23" ht="18.75" customHeight="1" x14ac:dyDescent="0.25">
      <c r="A23" s="31" t="s">
        <v>2110</v>
      </c>
      <c r="B23" s="11" t="s">
        <v>787</v>
      </c>
      <c r="C23" s="31" t="s">
        <v>2111</v>
      </c>
      <c r="D23" s="31" t="s">
        <v>2112</v>
      </c>
      <c r="E23" s="31" t="s">
        <v>2113</v>
      </c>
      <c r="F23" s="31" t="s">
        <v>2114</v>
      </c>
      <c r="G23" s="31" t="s">
        <v>2115</v>
      </c>
      <c r="H23" s="31" t="s">
        <v>2116</v>
      </c>
      <c r="I23" s="31" t="s">
        <v>2117</v>
      </c>
      <c r="J23" s="33" t="s">
        <v>2147</v>
      </c>
      <c r="K23" s="31" t="s">
        <v>2119</v>
      </c>
      <c r="L23" s="31" t="s">
        <v>2120</v>
      </c>
      <c r="M23" s="31" t="s">
        <v>2121</v>
      </c>
      <c r="N23" s="36">
        <v>17</v>
      </c>
      <c r="O23" s="31" t="s">
        <v>2122</v>
      </c>
      <c r="P23" s="37">
        <v>0</v>
      </c>
      <c r="Q23" s="31" t="s">
        <v>2123</v>
      </c>
      <c r="R23" s="37">
        <v>65535</v>
      </c>
      <c r="S23" s="31" t="s">
        <v>2124</v>
      </c>
      <c r="T23" s="37">
        <v>0</v>
      </c>
      <c r="U23" s="31" t="s">
        <v>2125</v>
      </c>
      <c r="V23" s="31" t="s">
        <v>2126</v>
      </c>
      <c r="W23" s="32" t="str">
        <f t="shared" si="0"/>
        <v>130.211.128.0/17</v>
      </c>
    </row>
    <row r="24" spans="1:23" ht="18.75" customHeight="1" x14ac:dyDescent="0.25">
      <c r="A24" s="31" t="s">
        <v>2110</v>
      </c>
      <c r="B24" s="11" t="s">
        <v>790</v>
      </c>
      <c r="C24" s="31" t="s">
        <v>2111</v>
      </c>
      <c r="D24" s="31" t="s">
        <v>2112</v>
      </c>
      <c r="E24" s="31" t="s">
        <v>2113</v>
      </c>
      <c r="F24" s="31" t="s">
        <v>2114</v>
      </c>
      <c r="G24" s="31" t="s">
        <v>2115</v>
      </c>
      <c r="H24" s="31" t="s">
        <v>2116</v>
      </c>
      <c r="I24" s="31" t="s">
        <v>2117</v>
      </c>
      <c r="J24" s="33" t="s">
        <v>2148</v>
      </c>
      <c r="K24" s="31" t="s">
        <v>2119</v>
      </c>
      <c r="L24" s="31" t="s">
        <v>2120</v>
      </c>
      <c r="M24" s="31" t="s">
        <v>2121</v>
      </c>
      <c r="N24" s="36">
        <v>20</v>
      </c>
      <c r="O24" s="31" t="s">
        <v>2122</v>
      </c>
      <c r="P24" s="37">
        <v>0</v>
      </c>
      <c r="Q24" s="31" t="s">
        <v>2123</v>
      </c>
      <c r="R24" s="37">
        <v>65535</v>
      </c>
      <c r="S24" s="31" t="s">
        <v>2124</v>
      </c>
      <c r="T24" s="37">
        <v>0</v>
      </c>
      <c r="U24" s="31" t="s">
        <v>2125</v>
      </c>
      <c r="V24" s="31" t="s">
        <v>2126</v>
      </c>
      <c r="W24" s="32" t="str">
        <f t="shared" si="0"/>
        <v>130.211.16.0/20</v>
      </c>
    </row>
    <row r="25" spans="1:23" ht="18.75" customHeight="1" x14ac:dyDescent="0.25">
      <c r="A25" s="31" t="s">
        <v>2110</v>
      </c>
      <c r="B25" s="11" t="s">
        <v>792</v>
      </c>
      <c r="C25" s="31" t="s">
        <v>2111</v>
      </c>
      <c r="D25" s="31" t="s">
        <v>2112</v>
      </c>
      <c r="E25" s="31" t="s">
        <v>2113</v>
      </c>
      <c r="F25" s="31" t="s">
        <v>2114</v>
      </c>
      <c r="G25" s="31" t="s">
        <v>2115</v>
      </c>
      <c r="H25" s="31" t="s">
        <v>2116</v>
      </c>
      <c r="I25" s="31" t="s">
        <v>2117</v>
      </c>
      <c r="J25" s="33" t="s">
        <v>2149</v>
      </c>
      <c r="K25" s="31" t="s">
        <v>2119</v>
      </c>
      <c r="L25" s="31" t="s">
        <v>2120</v>
      </c>
      <c r="M25" s="31" t="s">
        <v>2121</v>
      </c>
      <c r="N25" s="36">
        <v>19</v>
      </c>
      <c r="O25" s="31" t="s">
        <v>2122</v>
      </c>
      <c r="P25" s="37">
        <v>0</v>
      </c>
      <c r="Q25" s="31" t="s">
        <v>2123</v>
      </c>
      <c r="R25" s="37">
        <v>65535</v>
      </c>
      <c r="S25" s="31" t="s">
        <v>2124</v>
      </c>
      <c r="T25" s="37">
        <v>0</v>
      </c>
      <c r="U25" s="31" t="s">
        <v>2125</v>
      </c>
      <c r="V25" s="31" t="s">
        <v>2126</v>
      </c>
      <c r="W25" s="32" t="str">
        <f t="shared" si="0"/>
        <v>130.211.32.0/19</v>
      </c>
    </row>
    <row r="26" spans="1:23" ht="18.75" customHeight="1" x14ac:dyDescent="0.25">
      <c r="A26" s="31" t="s">
        <v>2110</v>
      </c>
      <c r="B26" s="11" t="s">
        <v>795</v>
      </c>
      <c r="C26" s="31" t="s">
        <v>2111</v>
      </c>
      <c r="D26" s="31" t="s">
        <v>2112</v>
      </c>
      <c r="E26" s="31" t="s">
        <v>2113</v>
      </c>
      <c r="F26" s="31" t="s">
        <v>2114</v>
      </c>
      <c r="G26" s="31" t="s">
        <v>2115</v>
      </c>
      <c r="H26" s="31" t="s">
        <v>2116</v>
      </c>
      <c r="I26" s="31" t="s">
        <v>2117</v>
      </c>
      <c r="J26" s="33" t="s">
        <v>2150</v>
      </c>
      <c r="K26" s="31" t="s">
        <v>2119</v>
      </c>
      <c r="L26" s="31" t="s">
        <v>2120</v>
      </c>
      <c r="M26" s="31" t="s">
        <v>2121</v>
      </c>
      <c r="N26" s="36">
        <v>22</v>
      </c>
      <c r="O26" s="31" t="s">
        <v>2122</v>
      </c>
      <c r="P26" s="37">
        <v>0</v>
      </c>
      <c r="Q26" s="31" t="s">
        <v>2123</v>
      </c>
      <c r="R26" s="37">
        <v>65535</v>
      </c>
      <c r="S26" s="31" t="s">
        <v>2124</v>
      </c>
      <c r="T26" s="37">
        <v>0</v>
      </c>
      <c r="U26" s="31" t="s">
        <v>2125</v>
      </c>
      <c r="V26" s="31" t="s">
        <v>2126</v>
      </c>
      <c r="W26" s="32" t="str">
        <f t="shared" si="0"/>
        <v>130.211.4.0/22</v>
      </c>
    </row>
    <row r="27" spans="1:23" ht="18.75" customHeight="1" x14ac:dyDescent="0.25">
      <c r="A27" s="31" t="s">
        <v>2110</v>
      </c>
      <c r="B27" s="11" t="s">
        <v>798</v>
      </c>
      <c r="C27" s="31" t="s">
        <v>2111</v>
      </c>
      <c r="D27" s="31" t="s">
        <v>2112</v>
      </c>
      <c r="E27" s="31" t="s">
        <v>2113</v>
      </c>
      <c r="F27" s="31" t="s">
        <v>2114</v>
      </c>
      <c r="G27" s="31" t="s">
        <v>2115</v>
      </c>
      <c r="H27" s="31" t="s">
        <v>2116</v>
      </c>
      <c r="I27" s="31" t="s">
        <v>2117</v>
      </c>
      <c r="J27" s="33" t="s">
        <v>2151</v>
      </c>
      <c r="K27" s="31" t="s">
        <v>2119</v>
      </c>
      <c r="L27" s="31" t="s">
        <v>2120</v>
      </c>
      <c r="M27" s="31" t="s">
        <v>2121</v>
      </c>
      <c r="N27" s="36">
        <v>18</v>
      </c>
      <c r="O27" s="31" t="s">
        <v>2122</v>
      </c>
      <c r="P27" s="37">
        <v>0</v>
      </c>
      <c r="Q27" s="31" t="s">
        <v>2123</v>
      </c>
      <c r="R27" s="37">
        <v>65535</v>
      </c>
      <c r="S27" s="31" t="s">
        <v>2124</v>
      </c>
      <c r="T27" s="37">
        <v>0</v>
      </c>
      <c r="U27" s="31" t="s">
        <v>2125</v>
      </c>
      <c r="V27" s="31" t="s">
        <v>2126</v>
      </c>
      <c r="W27" s="32" t="str">
        <f t="shared" si="0"/>
        <v>130.211.64.0/18</v>
      </c>
    </row>
    <row r="28" spans="1:23" ht="18.75" customHeight="1" x14ac:dyDescent="0.25">
      <c r="A28" s="31" t="s">
        <v>2110</v>
      </c>
      <c r="B28" s="11" t="s">
        <v>800</v>
      </c>
      <c r="C28" s="31" t="s">
        <v>2111</v>
      </c>
      <c r="D28" s="31" t="s">
        <v>2112</v>
      </c>
      <c r="E28" s="31" t="s">
        <v>2113</v>
      </c>
      <c r="F28" s="31" t="s">
        <v>2114</v>
      </c>
      <c r="G28" s="31" t="s">
        <v>2115</v>
      </c>
      <c r="H28" s="31" t="s">
        <v>2116</v>
      </c>
      <c r="I28" s="31" t="s">
        <v>2117</v>
      </c>
      <c r="J28" s="33" t="s">
        <v>2152</v>
      </c>
      <c r="K28" s="31" t="s">
        <v>2119</v>
      </c>
      <c r="L28" s="31" t="s">
        <v>2120</v>
      </c>
      <c r="M28" s="31" t="s">
        <v>2121</v>
      </c>
      <c r="N28" s="36">
        <v>21</v>
      </c>
      <c r="O28" s="31" t="s">
        <v>2122</v>
      </c>
      <c r="P28" s="37">
        <v>0</v>
      </c>
      <c r="Q28" s="31" t="s">
        <v>2123</v>
      </c>
      <c r="R28" s="37">
        <v>65535</v>
      </c>
      <c r="S28" s="31" t="s">
        <v>2124</v>
      </c>
      <c r="T28" s="37">
        <v>0</v>
      </c>
      <c r="U28" s="31" t="s">
        <v>2125</v>
      </c>
      <c r="V28" s="31" t="s">
        <v>2126</v>
      </c>
      <c r="W28" s="32" t="str">
        <f t="shared" si="0"/>
        <v>130.211.8.0/21</v>
      </c>
    </row>
    <row r="29" spans="1:23" ht="18.75" customHeight="1" x14ac:dyDescent="0.25">
      <c r="A29" s="31" t="s">
        <v>2110</v>
      </c>
      <c r="B29" s="11" t="s">
        <v>802</v>
      </c>
      <c r="C29" s="31" t="s">
        <v>2111</v>
      </c>
      <c r="D29" s="31" t="s">
        <v>2112</v>
      </c>
      <c r="E29" s="31" t="s">
        <v>2113</v>
      </c>
      <c r="F29" s="31" t="s">
        <v>2114</v>
      </c>
      <c r="G29" s="31" t="s">
        <v>2115</v>
      </c>
      <c r="H29" s="31" t="s">
        <v>2116</v>
      </c>
      <c r="I29" s="31" t="s">
        <v>2117</v>
      </c>
      <c r="J29" s="33" t="s">
        <v>2153</v>
      </c>
      <c r="K29" s="31" t="s">
        <v>2119</v>
      </c>
      <c r="L29" s="31" t="s">
        <v>2120</v>
      </c>
      <c r="M29" s="31" t="s">
        <v>2121</v>
      </c>
      <c r="N29" s="36">
        <v>25</v>
      </c>
      <c r="O29" s="31" t="s">
        <v>2122</v>
      </c>
      <c r="P29" s="37">
        <v>0</v>
      </c>
      <c r="Q29" s="31" t="s">
        <v>2123</v>
      </c>
      <c r="R29" s="37">
        <v>65535</v>
      </c>
      <c r="S29" s="31" t="s">
        <v>2124</v>
      </c>
      <c r="T29" s="37">
        <v>0</v>
      </c>
      <c r="U29" s="31" t="s">
        <v>2125</v>
      </c>
      <c r="V29" s="31" t="s">
        <v>2126</v>
      </c>
      <c r="W29" s="32" t="str">
        <f t="shared" si="0"/>
        <v>134.195.26.0/25</v>
      </c>
    </row>
    <row r="30" spans="1:23" ht="18.75" customHeight="1" x14ac:dyDescent="0.25">
      <c r="A30" s="31" t="s">
        <v>2110</v>
      </c>
      <c r="B30" s="11" t="s">
        <v>804</v>
      </c>
      <c r="C30" s="31" t="s">
        <v>2111</v>
      </c>
      <c r="D30" s="31" t="s">
        <v>2112</v>
      </c>
      <c r="E30" s="31" t="s">
        <v>2113</v>
      </c>
      <c r="F30" s="31" t="s">
        <v>2114</v>
      </c>
      <c r="G30" s="31" t="s">
        <v>2115</v>
      </c>
      <c r="H30" s="31" t="s">
        <v>2116</v>
      </c>
      <c r="I30" s="31" t="s">
        <v>2117</v>
      </c>
      <c r="J30" s="33" t="s">
        <v>2154</v>
      </c>
      <c r="K30" s="31" t="s">
        <v>2119</v>
      </c>
      <c r="L30" s="31" t="s">
        <v>2120</v>
      </c>
      <c r="M30" s="31" t="s">
        <v>2121</v>
      </c>
      <c r="N30" s="36">
        <v>27</v>
      </c>
      <c r="O30" s="31" t="s">
        <v>2122</v>
      </c>
      <c r="P30" s="37">
        <v>0</v>
      </c>
      <c r="Q30" s="31" t="s">
        <v>2123</v>
      </c>
      <c r="R30" s="37">
        <v>65535</v>
      </c>
      <c r="S30" s="31" t="s">
        <v>2124</v>
      </c>
      <c r="T30" s="37">
        <v>0</v>
      </c>
      <c r="U30" s="31" t="s">
        <v>2125</v>
      </c>
      <c r="V30" s="31" t="s">
        <v>2126</v>
      </c>
      <c r="W30" s="32" t="str">
        <f t="shared" si="0"/>
        <v>103.177.50.128/27</v>
      </c>
    </row>
    <row r="31" spans="1:23" ht="18.75" customHeight="1" x14ac:dyDescent="0.25">
      <c r="A31" s="31" t="s">
        <v>2110</v>
      </c>
      <c r="B31" s="11" t="s">
        <v>805</v>
      </c>
      <c r="C31" s="31" t="s">
        <v>2111</v>
      </c>
      <c r="D31" s="31" t="s">
        <v>2112</v>
      </c>
      <c r="E31" s="31" t="s">
        <v>2113</v>
      </c>
      <c r="F31" s="31" t="s">
        <v>2114</v>
      </c>
      <c r="G31" s="31" t="s">
        <v>2115</v>
      </c>
      <c r="H31" s="31" t="s">
        <v>2116</v>
      </c>
      <c r="I31" s="31" t="s">
        <v>2117</v>
      </c>
      <c r="J31" s="33" t="s">
        <v>2155</v>
      </c>
      <c r="K31" s="31" t="s">
        <v>2119</v>
      </c>
      <c r="L31" s="31" t="s">
        <v>2120</v>
      </c>
      <c r="M31" s="31" t="s">
        <v>2121</v>
      </c>
      <c r="N31" s="36">
        <v>19</v>
      </c>
      <c r="O31" s="31" t="s">
        <v>2122</v>
      </c>
      <c r="P31" s="37">
        <v>0</v>
      </c>
      <c r="Q31" s="31" t="s">
        <v>2123</v>
      </c>
      <c r="R31" s="37">
        <v>65535</v>
      </c>
      <c r="S31" s="31" t="s">
        <v>2124</v>
      </c>
      <c r="T31" s="37">
        <v>0</v>
      </c>
      <c r="U31" s="31" t="s">
        <v>2125</v>
      </c>
      <c r="V31" s="31" t="s">
        <v>2126</v>
      </c>
      <c r="W31" s="32" t="str">
        <f t="shared" si="0"/>
        <v>130.41.64.0/19</v>
      </c>
    </row>
    <row r="32" spans="1:23" ht="18.75" customHeight="1" x14ac:dyDescent="0.25">
      <c r="A32" s="31" t="s">
        <v>2110</v>
      </c>
      <c r="B32" s="11" t="s">
        <v>808</v>
      </c>
      <c r="C32" s="31" t="s">
        <v>2111</v>
      </c>
      <c r="D32" s="31" t="s">
        <v>2112</v>
      </c>
      <c r="E32" s="31" t="s">
        <v>2113</v>
      </c>
      <c r="F32" s="31" t="s">
        <v>2114</v>
      </c>
      <c r="G32" s="31" t="s">
        <v>2115</v>
      </c>
      <c r="H32" s="31" t="s">
        <v>2116</v>
      </c>
      <c r="I32" s="31" t="s">
        <v>2117</v>
      </c>
      <c r="J32" s="33" t="s">
        <v>2156</v>
      </c>
      <c r="K32" s="31" t="s">
        <v>2119</v>
      </c>
      <c r="L32" s="31" t="s">
        <v>2120</v>
      </c>
      <c r="M32" s="31" t="s">
        <v>2121</v>
      </c>
      <c r="N32" s="36">
        <v>24</v>
      </c>
      <c r="O32" s="31" t="s">
        <v>2122</v>
      </c>
      <c r="P32" s="37">
        <v>0</v>
      </c>
      <c r="Q32" s="31" t="s">
        <v>2123</v>
      </c>
      <c r="R32" s="37">
        <v>65535</v>
      </c>
      <c r="S32" s="31" t="s">
        <v>2124</v>
      </c>
      <c r="T32" s="37">
        <v>0</v>
      </c>
      <c r="U32" s="31" t="s">
        <v>2125</v>
      </c>
      <c r="V32" s="31" t="s">
        <v>2126</v>
      </c>
      <c r="W32" s="32" t="str">
        <f t="shared" si="0"/>
        <v>109.235.99.0/24</v>
      </c>
    </row>
    <row r="33" spans="1:23" ht="18.75" customHeight="1" x14ac:dyDescent="0.25">
      <c r="A33" s="31" t="s">
        <v>2110</v>
      </c>
      <c r="B33" s="11" t="s">
        <v>810</v>
      </c>
      <c r="C33" s="31" t="s">
        <v>2111</v>
      </c>
      <c r="D33" s="31" t="s">
        <v>2112</v>
      </c>
      <c r="E33" s="31" t="s">
        <v>2113</v>
      </c>
      <c r="F33" s="31" t="s">
        <v>2114</v>
      </c>
      <c r="G33" s="31" t="s">
        <v>2115</v>
      </c>
      <c r="H33" s="31" t="s">
        <v>2116</v>
      </c>
      <c r="I33" s="31" t="s">
        <v>2117</v>
      </c>
      <c r="J33" s="33" t="s">
        <v>2157</v>
      </c>
      <c r="K33" s="31" t="s">
        <v>2119</v>
      </c>
      <c r="L33" s="31" t="s">
        <v>2120</v>
      </c>
      <c r="M33" s="31" t="s">
        <v>2121</v>
      </c>
      <c r="N33" s="36">
        <v>25</v>
      </c>
      <c r="O33" s="31" t="s">
        <v>2122</v>
      </c>
      <c r="P33" s="37">
        <v>0</v>
      </c>
      <c r="Q33" s="31" t="s">
        <v>2123</v>
      </c>
      <c r="R33" s="37">
        <v>65535</v>
      </c>
      <c r="S33" s="31" t="s">
        <v>2124</v>
      </c>
      <c r="T33" s="37">
        <v>0</v>
      </c>
      <c r="U33" s="31" t="s">
        <v>2125</v>
      </c>
      <c r="V33" s="31" t="s">
        <v>2126</v>
      </c>
      <c r="W33" s="32" t="str">
        <f t="shared" si="0"/>
        <v>103.165.152.0/25</v>
      </c>
    </row>
    <row r="34" spans="1:23" ht="18.75" customHeight="1" x14ac:dyDescent="0.25">
      <c r="A34" s="31" t="s">
        <v>2110</v>
      </c>
      <c r="B34" s="11" t="s">
        <v>812</v>
      </c>
      <c r="C34" s="31" t="s">
        <v>2111</v>
      </c>
      <c r="D34" s="31" t="s">
        <v>2112</v>
      </c>
      <c r="E34" s="31" t="s">
        <v>2113</v>
      </c>
      <c r="F34" s="31" t="s">
        <v>2114</v>
      </c>
      <c r="G34" s="31" t="s">
        <v>2115</v>
      </c>
      <c r="H34" s="31" t="s">
        <v>2116</v>
      </c>
      <c r="I34" s="31" t="s">
        <v>2117</v>
      </c>
      <c r="J34" s="33" t="s">
        <v>2158</v>
      </c>
      <c r="K34" s="31" t="s">
        <v>2119</v>
      </c>
      <c r="L34" s="31" t="s">
        <v>2120</v>
      </c>
      <c r="M34" s="31" t="s">
        <v>2121</v>
      </c>
      <c r="N34" s="36">
        <v>25</v>
      </c>
      <c r="O34" s="31" t="s">
        <v>2122</v>
      </c>
      <c r="P34" s="37">
        <v>0</v>
      </c>
      <c r="Q34" s="31" t="s">
        <v>2123</v>
      </c>
      <c r="R34" s="37">
        <v>65535</v>
      </c>
      <c r="S34" s="31" t="s">
        <v>2124</v>
      </c>
      <c r="T34" s="37">
        <v>0</v>
      </c>
      <c r="U34" s="31" t="s">
        <v>2125</v>
      </c>
      <c r="V34" s="31" t="s">
        <v>2126</v>
      </c>
      <c r="W34" s="32" t="str">
        <f t="shared" si="0"/>
        <v>103.169.213.0/25</v>
      </c>
    </row>
    <row r="35" spans="1:23" ht="18.75" customHeight="1" x14ac:dyDescent="0.25">
      <c r="A35" s="31" t="s">
        <v>2110</v>
      </c>
      <c r="B35" s="11" t="s">
        <v>814</v>
      </c>
      <c r="C35" s="31" t="s">
        <v>2111</v>
      </c>
      <c r="D35" s="31" t="s">
        <v>2112</v>
      </c>
      <c r="E35" s="31" t="s">
        <v>2113</v>
      </c>
      <c r="F35" s="31" t="s">
        <v>2114</v>
      </c>
      <c r="G35" s="31" t="s">
        <v>2115</v>
      </c>
      <c r="H35" s="31" t="s">
        <v>2116</v>
      </c>
      <c r="I35" s="31" t="s">
        <v>2117</v>
      </c>
      <c r="J35" s="33" t="s">
        <v>2159</v>
      </c>
      <c r="K35" s="31" t="s">
        <v>2119</v>
      </c>
      <c r="L35" s="31" t="s">
        <v>2120</v>
      </c>
      <c r="M35" s="31" t="s">
        <v>2121</v>
      </c>
      <c r="N35" s="36">
        <v>26</v>
      </c>
      <c r="O35" s="31" t="s">
        <v>2122</v>
      </c>
      <c r="P35" s="37">
        <v>0</v>
      </c>
      <c r="Q35" s="31" t="s">
        <v>2123</v>
      </c>
      <c r="R35" s="37">
        <v>65535</v>
      </c>
      <c r="S35" s="31" t="s">
        <v>2124</v>
      </c>
      <c r="T35" s="37">
        <v>0</v>
      </c>
      <c r="U35" s="31" t="s">
        <v>2125</v>
      </c>
      <c r="V35" s="31" t="s">
        <v>2126</v>
      </c>
      <c r="W35" s="32" t="str">
        <f t="shared" si="0"/>
        <v>135.84.69.0/26</v>
      </c>
    </row>
    <row r="36" spans="1:23" ht="18.75" customHeight="1" x14ac:dyDescent="0.25">
      <c r="A36" s="31" t="s">
        <v>2110</v>
      </c>
      <c r="B36" s="11" t="s">
        <v>816</v>
      </c>
      <c r="C36" s="31" t="s">
        <v>2111</v>
      </c>
      <c r="D36" s="31" t="s">
        <v>2112</v>
      </c>
      <c r="E36" s="31" t="s">
        <v>2113</v>
      </c>
      <c r="F36" s="31" t="s">
        <v>2114</v>
      </c>
      <c r="G36" s="31" t="s">
        <v>2115</v>
      </c>
      <c r="H36" s="31" t="s">
        <v>2116</v>
      </c>
      <c r="I36" s="31" t="s">
        <v>2117</v>
      </c>
      <c r="J36" s="33" t="s">
        <v>2160</v>
      </c>
      <c r="K36" s="31" t="s">
        <v>2119</v>
      </c>
      <c r="L36" s="31" t="s">
        <v>2120</v>
      </c>
      <c r="M36" s="31" t="s">
        <v>2121</v>
      </c>
      <c r="N36" s="36">
        <v>14</v>
      </c>
      <c r="O36" s="31" t="s">
        <v>2122</v>
      </c>
      <c r="P36" s="37">
        <v>0</v>
      </c>
      <c r="Q36" s="31" t="s">
        <v>2123</v>
      </c>
      <c r="R36" s="37">
        <v>65535</v>
      </c>
      <c r="S36" s="31" t="s">
        <v>2124</v>
      </c>
      <c r="T36" s="37">
        <v>0</v>
      </c>
      <c r="U36" s="31" t="s">
        <v>2125</v>
      </c>
      <c r="V36" s="31" t="s">
        <v>2126</v>
      </c>
      <c r="W36" s="32" t="str">
        <f t="shared" si="0"/>
        <v>136.112.0.0/14</v>
      </c>
    </row>
    <row r="37" spans="1:23" ht="18.75" customHeight="1" x14ac:dyDescent="0.25">
      <c r="A37" s="31" t="s">
        <v>2110</v>
      </c>
      <c r="B37" s="11" t="s">
        <v>818</v>
      </c>
      <c r="C37" s="31" t="s">
        <v>2111</v>
      </c>
      <c r="D37" s="31" t="s">
        <v>2112</v>
      </c>
      <c r="E37" s="31" t="s">
        <v>2113</v>
      </c>
      <c r="F37" s="31" t="s">
        <v>2114</v>
      </c>
      <c r="G37" s="31" t="s">
        <v>2115</v>
      </c>
      <c r="H37" s="31" t="s">
        <v>2116</v>
      </c>
      <c r="I37" s="31" t="s">
        <v>2117</v>
      </c>
      <c r="J37" s="33" t="s">
        <v>2161</v>
      </c>
      <c r="K37" s="31" t="s">
        <v>2119</v>
      </c>
      <c r="L37" s="31" t="s">
        <v>2120</v>
      </c>
      <c r="M37" s="31" t="s">
        <v>2121</v>
      </c>
      <c r="N37" s="36">
        <v>22</v>
      </c>
      <c r="O37" s="31" t="s">
        <v>2122</v>
      </c>
      <c r="P37" s="37">
        <v>0</v>
      </c>
      <c r="Q37" s="31" t="s">
        <v>2123</v>
      </c>
      <c r="R37" s="37">
        <v>65535</v>
      </c>
      <c r="S37" s="31" t="s">
        <v>2124</v>
      </c>
      <c r="T37" s="37">
        <v>0</v>
      </c>
      <c r="U37" s="31" t="s">
        <v>2125</v>
      </c>
      <c r="V37" s="31" t="s">
        <v>2126</v>
      </c>
      <c r="W37" s="32" t="str">
        <f t="shared" si="0"/>
        <v>130.41.112.0/22</v>
      </c>
    </row>
    <row r="38" spans="1:23" ht="18.75" customHeight="1" x14ac:dyDescent="0.25">
      <c r="A38" s="31" t="s">
        <v>2110</v>
      </c>
      <c r="B38" s="11" t="s">
        <v>820</v>
      </c>
      <c r="C38" s="31" t="s">
        <v>2111</v>
      </c>
      <c r="D38" s="31" t="s">
        <v>2112</v>
      </c>
      <c r="E38" s="31" t="s">
        <v>2113</v>
      </c>
      <c r="F38" s="31" t="s">
        <v>2114</v>
      </c>
      <c r="G38" s="31" t="s">
        <v>2115</v>
      </c>
      <c r="H38" s="31" t="s">
        <v>2116</v>
      </c>
      <c r="I38" s="31" t="s">
        <v>2117</v>
      </c>
      <c r="J38" s="33" t="s">
        <v>2162</v>
      </c>
      <c r="K38" s="31" t="s">
        <v>2119</v>
      </c>
      <c r="L38" s="31" t="s">
        <v>2120</v>
      </c>
      <c r="M38" s="31" t="s">
        <v>2121</v>
      </c>
      <c r="N38" s="36">
        <v>19</v>
      </c>
      <c r="O38" s="31" t="s">
        <v>2122</v>
      </c>
      <c r="P38" s="37">
        <v>0</v>
      </c>
      <c r="Q38" s="31" t="s">
        <v>2123</v>
      </c>
      <c r="R38" s="37">
        <v>65535</v>
      </c>
      <c r="S38" s="31" t="s">
        <v>2124</v>
      </c>
      <c r="T38" s="37">
        <v>0</v>
      </c>
      <c r="U38" s="31" t="s">
        <v>2125</v>
      </c>
      <c r="V38" s="31" t="s">
        <v>2126</v>
      </c>
      <c r="W38" s="32" t="str">
        <f t="shared" si="0"/>
        <v>142.251.96.0/19</v>
      </c>
    </row>
    <row r="39" spans="1:23" ht="18.75" customHeight="1" x14ac:dyDescent="0.25">
      <c r="A39" s="31" t="s">
        <v>2110</v>
      </c>
      <c r="B39" s="11" t="s">
        <v>822</v>
      </c>
      <c r="C39" s="31" t="s">
        <v>2111</v>
      </c>
      <c r="D39" s="31" t="s">
        <v>2112</v>
      </c>
      <c r="E39" s="31" t="s">
        <v>2113</v>
      </c>
      <c r="F39" s="31" t="s">
        <v>2114</v>
      </c>
      <c r="G39" s="31" t="s">
        <v>2115</v>
      </c>
      <c r="H39" s="31" t="s">
        <v>2116</v>
      </c>
      <c r="I39" s="31" t="s">
        <v>2117</v>
      </c>
      <c r="J39" s="33" t="s">
        <v>2163</v>
      </c>
      <c r="K39" s="31" t="s">
        <v>2119</v>
      </c>
      <c r="L39" s="31" t="s">
        <v>2120</v>
      </c>
      <c r="M39" s="31" t="s">
        <v>2121</v>
      </c>
      <c r="N39" s="36">
        <v>16</v>
      </c>
      <c r="O39" s="31" t="s">
        <v>2122</v>
      </c>
      <c r="P39" s="37">
        <v>0</v>
      </c>
      <c r="Q39" s="31" t="s">
        <v>2123</v>
      </c>
      <c r="R39" s="37">
        <v>65535</v>
      </c>
      <c r="S39" s="31" t="s">
        <v>2124</v>
      </c>
      <c r="T39" s="37">
        <v>0</v>
      </c>
      <c r="U39" s="31" t="s">
        <v>2125</v>
      </c>
      <c r="V39" s="31" t="s">
        <v>2126</v>
      </c>
      <c r="W39" s="32" t="str">
        <f t="shared" si="0"/>
        <v>134.238.0.0/16</v>
      </c>
    </row>
    <row r="40" spans="1:23" ht="18.75" customHeight="1" x14ac:dyDescent="0.25">
      <c r="A40" s="31" t="s">
        <v>2110</v>
      </c>
      <c r="B40" s="11" t="s">
        <v>824</v>
      </c>
      <c r="C40" s="31" t="s">
        <v>2111</v>
      </c>
      <c r="D40" s="31" t="s">
        <v>2112</v>
      </c>
      <c r="E40" s="31" t="s">
        <v>2113</v>
      </c>
      <c r="F40" s="31" t="s">
        <v>2114</v>
      </c>
      <c r="G40" s="31" t="s">
        <v>2115</v>
      </c>
      <c r="H40" s="31" t="s">
        <v>2116</v>
      </c>
      <c r="I40" s="31" t="s">
        <v>2117</v>
      </c>
      <c r="J40" s="33" t="s">
        <v>2164</v>
      </c>
      <c r="K40" s="31" t="s">
        <v>2119</v>
      </c>
      <c r="L40" s="31" t="s">
        <v>2120</v>
      </c>
      <c r="M40" s="31" t="s">
        <v>2121</v>
      </c>
      <c r="N40" s="36">
        <v>17</v>
      </c>
      <c r="O40" s="31" t="s">
        <v>2122</v>
      </c>
      <c r="P40" s="37">
        <v>0</v>
      </c>
      <c r="Q40" s="31" t="s">
        <v>2123</v>
      </c>
      <c r="R40" s="37">
        <v>65535</v>
      </c>
      <c r="S40" s="31" t="s">
        <v>2124</v>
      </c>
      <c r="T40" s="37">
        <v>0</v>
      </c>
      <c r="U40" s="31" t="s">
        <v>2125</v>
      </c>
      <c r="V40" s="31" t="s">
        <v>2126</v>
      </c>
      <c r="W40" s="32" t="str">
        <f t="shared" si="0"/>
        <v>34.144.0.0/17</v>
      </c>
    </row>
    <row r="41" spans="1:23" ht="18.75" customHeight="1" x14ac:dyDescent="0.25">
      <c r="A41" s="31" t="s">
        <v>2110</v>
      </c>
      <c r="B41" s="11" t="s">
        <v>826</v>
      </c>
      <c r="C41" s="31" t="s">
        <v>2111</v>
      </c>
      <c r="D41" s="31" t="s">
        <v>2112</v>
      </c>
      <c r="E41" s="31" t="s">
        <v>2113</v>
      </c>
      <c r="F41" s="31" t="s">
        <v>2114</v>
      </c>
      <c r="G41" s="31" t="s">
        <v>2115</v>
      </c>
      <c r="H41" s="31" t="s">
        <v>2116</v>
      </c>
      <c r="I41" s="31" t="s">
        <v>2117</v>
      </c>
      <c r="J41" s="33" t="s">
        <v>2165</v>
      </c>
      <c r="K41" s="31" t="s">
        <v>2119</v>
      </c>
      <c r="L41" s="31" t="s">
        <v>2120</v>
      </c>
      <c r="M41" s="31" t="s">
        <v>2121</v>
      </c>
      <c r="N41" s="36">
        <v>25</v>
      </c>
      <c r="O41" s="31" t="s">
        <v>2122</v>
      </c>
      <c r="P41" s="37">
        <v>0</v>
      </c>
      <c r="Q41" s="31" t="s">
        <v>2123</v>
      </c>
      <c r="R41" s="37">
        <v>65535</v>
      </c>
      <c r="S41" s="31" t="s">
        <v>2124</v>
      </c>
      <c r="T41" s="37">
        <v>0</v>
      </c>
      <c r="U41" s="31" t="s">
        <v>2125</v>
      </c>
      <c r="V41" s="31" t="s">
        <v>2126</v>
      </c>
      <c r="W41" s="32" t="str">
        <f t="shared" si="0"/>
        <v>144.48.35.128/25</v>
      </c>
    </row>
    <row r="42" spans="1:23" ht="18.75" customHeight="1" x14ac:dyDescent="0.25">
      <c r="A42" s="31" t="s">
        <v>2110</v>
      </c>
      <c r="B42" s="11" t="s">
        <v>828</v>
      </c>
      <c r="C42" s="31" t="s">
        <v>2111</v>
      </c>
      <c r="D42" s="31" t="s">
        <v>2112</v>
      </c>
      <c r="E42" s="31" t="s">
        <v>2113</v>
      </c>
      <c r="F42" s="31" t="s">
        <v>2114</v>
      </c>
      <c r="G42" s="31" t="s">
        <v>2115</v>
      </c>
      <c r="H42" s="31" t="s">
        <v>2116</v>
      </c>
      <c r="I42" s="31" t="s">
        <v>2117</v>
      </c>
      <c r="J42" s="33" t="s">
        <v>2166</v>
      </c>
      <c r="K42" s="31" t="s">
        <v>2119</v>
      </c>
      <c r="L42" s="31" t="s">
        <v>2120</v>
      </c>
      <c r="M42" s="31" t="s">
        <v>2121</v>
      </c>
      <c r="N42" s="36">
        <v>26</v>
      </c>
      <c r="O42" s="31" t="s">
        <v>2122</v>
      </c>
      <c r="P42" s="37">
        <v>0</v>
      </c>
      <c r="Q42" s="31" t="s">
        <v>2123</v>
      </c>
      <c r="R42" s="37">
        <v>65535</v>
      </c>
      <c r="S42" s="31" t="s">
        <v>2124</v>
      </c>
      <c r="T42" s="37">
        <v>0</v>
      </c>
      <c r="U42" s="31" t="s">
        <v>2125</v>
      </c>
      <c r="V42" s="31" t="s">
        <v>2126</v>
      </c>
      <c r="W42" s="32" t="str">
        <f t="shared" si="0"/>
        <v>144.48.35.64/26</v>
      </c>
    </row>
    <row r="43" spans="1:23" ht="18.75" customHeight="1" x14ac:dyDescent="0.25">
      <c r="A43" s="31" t="s">
        <v>2110</v>
      </c>
      <c r="B43" s="11" t="s">
        <v>830</v>
      </c>
      <c r="C43" s="31" t="s">
        <v>2111</v>
      </c>
      <c r="D43" s="31" t="s">
        <v>2112</v>
      </c>
      <c r="E43" s="31" t="s">
        <v>2113</v>
      </c>
      <c r="F43" s="31" t="s">
        <v>2114</v>
      </c>
      <c r="G43" s="31" t="s">
        <v>2115</v>
      </c>
      <c r="H43" s="31" t="s">
        <v>2116</v>
      </c>
      <c r="I43" s="31" t="s">
        <v>2117</v>
      </c>
      <c r="J43" s="33" t="s">
        <v>2167</v>
      </c>
      <c r="K43" s="31" t="s">
        <v>2119</v>
      </c>
      <c r="L43" s="31" t="s">
        <v>2120</v>
      </c>
      <c r="M43" s="31" t="s">
        <v>2121</v>
      </c>
      <c r="N43" s="36">
        <v>28</v>
      </c>
      <c r="O43" s="31" t="s">
        <v>2122</v>
      </c>
      <c r="P43" s="37">
        <v>0</v>
      </c>
      <c r="Q43" s="31" t="s">
        <v>2123</v>
      </c>
      <c r="R43" s="37">
        <v>65535</v>
      </c>
      <c r="S43" s="31" t="s">
        <v>2124</v>
      </c>
      <c r="T43" s="37">
        <v>0</v>
      </c>
      <c r="U43" s="31" t="s">
        <v>2125</v>
      </c>
      <c r="V43" s="31" t="s">
        <v>2126</v>
      </c>
      <c r="W43" s="32" t="str">
        <f t="shared" si="0"/>
        <v>103.230.57.32/28</v>
      </c>
    </row>
    <row r="44" spans="1:23" ht="18.75" customHeight="1" x14ac:dyDescent="0.25">
      <c r="A44" s="31" t="s">
        <v>2110</v>
      </c>
      <c r="B44" s="11" t="s">
        <v>831</v>
      </c>
      <c r="C44" s="31" t="s">
        <v>2111</v>
      </c>
      <c r="D44" s="31" t="s">
        <v>2112</v>
      </c>
      <c r="E44" s="31" t="s">
        <v>2113</v>
      </c>
      <c r="F44" s="31" t="s">
        <v>2114</v>
      </c>
      <c r="G44" s="31" t="s">
        <v>2115</v>
      </c>
      <c r="H44" s="31" t="s">
        <v>2116</v>
      </c>
      <c r="I44" s="31" t="s">
        <v>2117</v>
      </c>
      <c r="J44" s="33" t="s">
        <v>2168</v>
      </c>
      <c r="K44" s="31" t="s">
        <v>2119</v>
      </c>
      <c r="L44" s="31" t="s">
        <v>2120</v>
      </c>
      <c r="M44" s="31" t="s">
        <v>2121</v>
      </c>
      <c r="N44" s="36">
        <v>26</v>
      </c>
      <c r="O44" s="31" t="s">
        <v>2122</v>
      </c>
      <c r="P44" s="37">
        <v>0</v>
      </c>
      <c r="Q44" s="31" t="s">
        <v>2123</v>
      </c>
      <c r="R44" s="37">
        <v>65535</v>
      </c>
      <c r="S44" s="31" t="s">
        <v>2124</v>
      </c>
      <c r="T44" s="37">
        <v>0</v>
      </c>
      <c r="U44" s="31" t="s">
        <v>2125</v>
      </c>
      <c r="V44" s="31" t="s">
        <v>2126</v>
      </c>
      <c r="W44" s="32" t="str">
        <f t="shared" si="0"/>
        <v>103.165.152.128/26</v>
      </c>
    </row>
    <row r="45" spans="1:23" ht="18.75" customHeight="1" x14ac:dyDescent="0.25">
      <c r="A45" s="31" t="s">
        <v>2110</v>
      </c>
      <c r="B45" s="11" t="s">
        <v>832</v>
      </c>
      <c r="C45" s="31" t="s">
        <v>2111</v>
      </c>
      <c r="D45" s="31" t="s">
        <v>2112</v>
      </c>
      <c r="E45" s="31" t="s">
        <v>2113</v>
      </c>
      <c r="F45" s="31" t="s">
        <v>2114</v>
      </c>
      <c r="G45" s="31" t="s">
        <v>2115</v>
      </c>
      <c r="H45" s="31" t="s">
        <v>2116</v>
      </c>
      <c r="I45" s="31" t="s">
        <v>2117</v>
      </c>
      <c r="J45" s="33" t="s">
        <v>2169</v>
      </c>
      <c r="K45" s="31" t="s">
        <v>2119</v>
      </c>
      <c r="L45" s="31" t="s">
        <v>2120</v>
      </c>
      <c r="M45" s="31" t="s">
        <v>2121</v>
      </c>
      <c r="N45" s="36">
        <v>28</v>
      </c>
      <c r="O45" s="31" t="s">
        <v>2122</v>
      </c>
      <c r="P45" s="37">
        <v>0</v>
      </c>
      <c r="Q45" s="31" t="s">
        <v>2123</v>
      </c>
      <c r="R45" s="37">
        <v>65535</v>
      </c>
      <c r="S45" s="31" t="s">
        <v>2124</v>
      </c>
      <c r="T45" s="37">
        <v>0</v>
      </c>
      <c r="U45" s="31" t="s">
        <v>2125</v>
      </c>
      <c r="V45" s="31" t="s">
        <v>2126</v>
      </c>
      <c r="W45" s="32" t="str">
        <f t="shared" si="0"/>
        <v>144.48.35.32/28</v>
      </c>
    </row>
    <row r="46" spans="1:23" ht="18.75" customHeight="1" x14ac:dyDescent="0.25">
      <c r="A46" s="31" t="s">
        <v>2110</v>
      </c>
      <c r="B46" s="11" t="s">
        <v>834</v>
      </c>
      <c r="C46" s="31" t="s">
        <v>2111</v>
      </c>
      <c r="D46" s="31" t="s">
        <v>2112</v>
      </c>
      <c r="E46" s="31" t="s">
        <v>2113</v>
      </c>
      <c r="F46" s="31" t="s">
        <v>2114</v>
      </c>
      <c r="G46" s="31" t="s">
        <v>2115</v>
      </c>
      <c r="H46" s="31" t="s">
        <v>2116</v>
      </c>
      <c r="I46" s="31" t="s">
        <v>2117</v>
      </c>
      <c r="J46" s="33" t="s">
        <v>2170</v>
      </c>
      <c r="K46" s="31" t="s">
        <v>2119</v>
      </c>
      <c r="L46" s="31" t="s">
        <v>2120</v>
      </c>
      <c r="M46" s="31" t="s">
        <v>2121</v>
      </c>
      <c r="N46" s="36">
        <v>16</v>
      </c>
      <c r="O46" s="31" t="s">
        <v>2122</v>
      </c>
      <c r="P46" s="37">
        <v>0</v>
      </c>
      <c r="Q46" s="31" t="s">
        <v>2123</v>
      </c>
      <c r="R46" s="37">
        <v>65535</v>
      </c>
      <c r="S46" s="31" t="s">
        <v>2124</v>
      </c>
      <c r="T46" s="37">
        <v>0</v>
      </c>
      <c r="U46" s="31" t="s">
        <v>2125</v>
      </c>
      <c r="V46" s="31" t="s">
        <v>2126</v>
      </c>
      <c r="W46" s="32" t="str">
        <f t="shared" si="0"/>
        <v>136.116.0.0/16</v>
      </c>
    </row>
    <row r="47" spans="1:23" ht="18.75" customHeight="1" x14ac:dyDescent="0.25">
      <c r="A47" s="31" t="s">
        <v>2110</v>
      </c>
      <c r="B47" s="11" t="s">
        <v>836</v>
      </c>
      <c r="C47" s="31" t="s">
        <v>2111</v>
      </c>
      <c r="D47" s="31" t="s">
        <v>2112</v>
      </c>
      <c r="E47" s="31" t="s">
        <v>2113</v>
      </c>
      <c r="F47" s="31" t="s">
        <v>2114</v>
      </c>
      <c r="G47" s="31" t="s">
        <v>2115</v>
      </c>
      <c r="H47" s="31" t="s">
        <v>2116</v>
      </c>
      <c r="I47" s="31" t="s">
        <v>2117</v>
      </c>
      <c r="J47" s="33" t="s">
        <v>2171</v>
      </c>
      <c r="K47" s="31" t="s">
        <v>2119</v>
      </c>
      <c r="L47" s="31" t="s">
        <v>2120</v>
      </c>
      <c r="M47" s="31" t="s">
        <v>2121</v>
      </c>
      <c r="N47" s="36">
        <v>25</v>
      </c>
      <c r="O47" s="31" t="s">
        <v>2122</v>
      </c>
      <c r="P47" s="37">
        <v>0</v>
      </c>
      <c r="Q47" s="31" t="s">
        <v>2123</v>
      </c>
      <c r="R47" s="37">
        <v>65535</v>
      </c>
      <c r="S47" s="31" t="s">
        <v>2124</v>
      </c>
      <c r="T47" s="37">
        <v>0</v>
      </c>
      <c r="U47" s="31" t="s">
        <v>2125</v>
      </c>
      <c r="V47" s="31" t="s">
        <v>2126</v>
      </c>
      <c r="W47" s="32" t="str">
        <f t="shared" si="0"/>
        <v>204.138.99.0/25</v>
      </c>
    </row>
    <row r="48" spans="1:23" ht="18.75" customHeight="1" x14ac:dyDescent="0.25">
      <c r="A48" s="31" t="s">
        <v>2110</v>
      </c>
      <c r="B48" s="11" t="s">
        <v>838</v>
      </c>
      <c r="C48" s="31" t="s">
        <v>2111</v>
      </c>
      <c r="D48" s="31" t="s">
        <v>2112</v>
      </c>
      <c r="E48" s="31" t="s">
        <v>2113</v>
      </c>
      <c r="F48" s="31" t="s">
        <v>2114</v>
      </c>
      <c r="G48" s="31" t="s">
        <v>2115</v>
      </c>
      <c r="H48" s="31" t="s">
        <v>2116</v>
      </c>
      <c r="I48" s="31" t="s">
        <v>2117</v>
      </c>
      <c r="J48" s="33" t="s">
        <v>2172</v>
      </c>
      <c r="K48" s="31" t="s">
        <v>2119</v>
      </c>
      <c r="L48" s="31" t="s">
        <v>2120</v>
      </c>
      <c r="M48" s="31" t="s">
        <v>2121</v>
      </c>
      <c r="N48" s="36">
        <v>20</v>
      </c>
      <c r="O48" s="31" t="s">
        <v>2122</v>
      </c>
      <c r="P48" s="37">
        <v>0</v>
      </c>
      <c r="Q48" s="31" t="s">
        <v>2123</v>
      </c>
      <c r="R48" s="37">
        <v>65535</v>
      </c>
      <c r="S48" s="31" t="s">
        <v>2124</v>
      </c>
      <c r="T48" s="37">
        <v>0</v>
      </c>
      <c r="U48" s="31" t="s">
        <v>2125</v>
      </c>
      <c r="V48" s="31" t="s">
        <v>2126</v>
      </c>
      <c r="W48" s="32" t="str">
        <f t="shared" si="0"/>
        <v>142.251.128.0/20</v>
      </c>
    </row>
    <row r="49" spans="1:23" ht="18.75" customHeight="1" x14ac:dyDescent="0.25">
      <c r="A49" s="31" t="s">
        <v>2110</v>
      </c>
      <c r="B49" s="11" t="s">
        <v>841</v>
      </c>
      <c r="C49" s="31" t="s">
        <v>2111</v>
      </c>
      <c r="D49" s="31" t="s">
        <v>2112</v>
      </c>
      <c r="E49" s="31" t="s">
        <v>2113</v>
      </c>
      <c r="F49" s="31" t="s">
        <v>2114</v>
      </c>
      <c r="G49" s="31" t="s">
        <v>2115</v>
      </c>
      <c r="H49" s="31" t="s">
        <v>2116</v>
      </c>
      <c r="I49" s="31" t="s">
        <v>2117</v>
      </c>
      <c r="J49" s="33" t="s">
        <v>2173</v>
      </c>
      <c r="K49" s="31" t="s">
        <v>2119</v>
      </c>
      <c r="L49" s="31" t="s">
        <v>2120</v>
      </c>
      <c r="M49" s="31" t="s">
        <v>2121</v>
      </c>
      <c r="N49" s="36">
        <v>23</v>
      </c>
      <c r="O49" s="31" t="s">
        <v>2122</v>
      </c>
      <c r="P49" s="37">
        <v>0</v>
      </c>
      <c r="Q49" s="31" t="s">
        <v>2123</v>
      </c>
      <c r="R49" s="37">
        <v>65535</v>
      </c>
      <c r="S49" s="31" t="s">
        <v>2124</v>
      </c>
      <c r="T49" s="37">
        <v>0</v>
      </c>
      <c r="U49" s="31" t="s">
        <v>2125</v>
      </c>
      <c r="V49" s="31" t="s">
        <v>2126</v>
      </c>
      <c r="W49" s="32" t="str">
        <f t="shared" si="0"/>
        <v>34.153.0.0/23</v>
      </c>
    </row>
    <row r="50" spans="1:23" ht="18.75" customHeight="1" x14ac:dyDescent="0.25">
      <c r="A50" s="31" t="s">
        <v>2110</v>
      </c>
      <c r="B50" s="11" t="s">
        <v>844</v>
      </c>
      <c r="C50" s="31" t="s">
        <v>2111</v>
      </c>
      <c r="D50" s="31" t="s">
        <v>2112</v>
      </c>
      <c r="E50" s="31" t="s">
        <v>2113</v>
      </c>
      <c r="F50" s="31" t="s">
        <v>2114</v>
      </c>
      <c r="G50" s="31" t="s">
        <v>2115</v>
      </c>
      <c r="H50" s="31" t="s">
        <v>2116</v>
      </c>
      <c r="I50" s="31" t="s">
        <v>2117</v>
      </c>
      <c r="J50" s="33" t="s">
        <v>2174</v>
      </c>
      <c r="K50" s="31" t="s">
        <v>2119</v>
      </c>
      <c r="L50" s="31" t="s">
        <v>2120</v>
      </c>
      <c r="M50" s="31" t="s">
        <v>2121</v>
      </c>
      <c r="N50" s="36">
        <v>27</v>
      </c>
      <c r="O50" s="31" t="s">
        <v>2122</v>
      </c>
      <c r="P50" s="37">
        <v>0</v>
      </c>
      <c r="Q50" s="31" t="s">
        <v>2123</v>
      </c>
      <c r="R50" s="37">
        <v>65535</v>
      </c>
      <c r="S50" s="31" t="s">
        <v>2124</v>
      </c>
      <c r="T50" s="37">
        <v>0</v>
      </c>
      <c r="U50" s="31" t="s">
        <v>2125</v>
      </c>
      <c r="V50" s="31" t="s">
        <v>2126</v>
      </c>
      <c r="W50" s="32" t="str">
        <f t="shared" si="0"/>
        <v>208.56.24.32/27</v>
      </c>
    </row>
    <row r="51" spans="1:23" ht="18.75" customHeight="1" x14ac:dyDescent="0.25">
      <c r="A51" s="31" t="s">
        <v>2110</v>
      </c>
      <c r="B51" s="11" t="s">
        <v>846</v>
      </c>
      <c r="C51" s="31" t="s">
        <v>2111</v>
      </c>
      <c r="D51" s="31" t="s">
        <v>2112</v>
      </c>
      <c r="E51" s="31" t="s">
        <v>2113</v>
      </c>
      <c r="F51" s="31" t="s">
        <v>2114</v>
      </c>
      <c r="G51" s="31" t="s">
        <v>2115</v>
      </c>
      <c r="H51" s="31" t="s">
        <v>2116</v>
      </c>
      <c r="I51" s="31" t="s">
        <v>2117</v>
      </c>
      <c r="J51" s="33" t="s">
        <v>2175</v>
      </c>
      <c r="K51" s="31" t="s">
        <v>2119</v>
      </c>
      <c r="L51" s="31" t="s">
        <v>2120</v>
      </c>
      <c r="M51" s="31" t="s">
        <v>2121</v>
      </c>
      <c r="N51" s="36">
        <v>28</v>
      </c>
      <c r="O51" s="31" t="s">
        <v>2122</v>
      </c>
      <c r="P51" s="37">
        <v>0</v>
      </c>
      <c r="Q51" s="31" t="s">
        <v>2123</v>
      </c>
      <c r="R51" s="37">
        <v>65535</v>
      </c>
      <c r="S51" s="31" t="s">
        <v>2124</v>
      </c>
      <c r="T51" s="37">
        <v>0</v>
      </c>
      <c r="U51" s="31" t="s">
        <v>2125</v>
      </c>
      <c r="V51" s="31" t="s">
        <v>2126</v>
      </c>
      <c r="W51" s="32" t="str">
        <f t="shared" si="0"/>
        <v>103.177.50.16/28</v>
      </c>
    </row>
    <row r="52" spans="1:23" ht="18.75" customHeight="1" x14ac:dyDescent="0.25">
      <c r="A52" s="31" t="s">
        <v>2110</v>
      </c>
      <c r="B52" s="11" t="s">
        <v>847</v>
      </c>
      <c r="C52" s="31" t="s">
        <v>2111</v>
      </c>
      <c r="D52" s="31" t="s">
        <v>2112</v>
      </c>
      <c r="E52" s="31" t="s">
        <v>2113</v>
      </c>
      <c r="F52" s="31" t="s">
        <v>2114</v>
      </c>
      <c r="G52" s="31" t="s">
        <v>2115</v>
      </c>
      <c r="H52" s="31" t="s">
        <v>2116</v>
      </c>
      <c r="I52" s="31" t="s">
        <v>2117</v>
      </c>
      <c r="J52" s="33" t="s">
        <v>2176</v>
      </c>
      <c r="K52" s="31" t="s">
        <v>2119</v>
      </c>
      <c r="L52" s="31" t="s">
        <v>2120</v>
      </c>
      <c r="M52" s="31" t="s">
        <v>2121</v>
      </c>
      <c r="N52" s="36">
        <v>24</v>
      </c>
      <c r="O52" s="31" t="s">
        <v>2122</v>
      </c>
      <c r="P52" s="37">
        <v>0</v>
      </c>
      <c r="Q52" s="31" t="s">
        <v>2123</v>
      </c>
      <c r="R52" s="37">
        <v>65535</v>
      </c>
      <c r="S52" s="31" t="s">
        <v>2124</v>
      </c>
      <c r="T52" s="37">
        <v>0</v>
      </c>
      <c r="U52" s="31" t="s">
        <v>2125</v>
      </c>
      <c r="V52" s="31" t="s">
        <v>2126</v>
      </c>
      <c r="W52" s="32" t="str">
        <f t="shared" si="0"/>
        <v>185.192.59.0/24</v>
      </c>
    </row>
    <row r="53" spans="1:23" ht="18.75" customHeight="1" x14ac:dyDescent="0.25">
      <c r="A53" s="31" t="s">
        <v>2110</v>
      </c>
      <c r="B53" s="11" t="s">
        <v>849</v>
      </c>
      <c r="C53" s="31" t="s">
        <v>2111</v>
      </c>
      <c r="D53" s="31" t="s">
        <v>2112</v>
      </c>
      <c r="E53" s="31" t="s">
        <v>2113</v>
      </c>
      <c r="F53" s="31" t="s">
        <v>2114</v>
      </c>
      <c r="G53" s="31" t="s">
        <v>2115</v>
      </c>
      <c r="H53" s="31" t="s">
        <v>2116</v>
      </c>
      <c r="I53" s="31" t="s">
        <v>2117</v>
      </c>
      <c r="J53" s="33" t="s">
        <v>2177</v>
      </c>
      <c r="K53" s="31" t="s">
        <v>2119</v>
      </c>
      <c r="L53" s="31" t="s">
        <v>2120</v>
      </c>
      <c r="M53" s="31" t="s">
        <v>2121</v>
      </c>
      <c r="N53" s="36">
        <v>27</v>
      </c>
      <c r="O53" s="31" t="s">
        <v>2122</v>
      </c>
      <c r="P53" s="37">
        <v>0</v>
      </c>
      <c r="Q53" s="31" t="s">
        <v>2123</v>
      </c>
      <c r="R53" s="37">
        <v>65535</v>
      </c>
      <c r="S53" s="31" t="s">
        <v>2124</v>
      </c>
      <c r="T53" s="37">
        <v>0</v>
      </c>
      <c r="U53" s="31" t="s">
        <v>2125</v>
      </c>
      <c r="V53" s="31" t="s">
        <v>2126</v>
      </c>
      <c r="W53" s="32" t="str">
        <f t="shared" si="0"/>
        <v>188.92.122.224/27</v>
      </c>
    </row>
    <row r="54" spans="1:23" ht="18.75" customHeight="1" x14ac:dyDescent="0.25">
      <c r="A54" s="31" t="s">
        <v>2110</v>
      </c>
      <c r="B54" s="11" t="s">
        <v>851</v>
      </c>
      <c r="C54" s="31" t="s">
        <v>2111</v>
      </c>
      <c r="D54" s="31" t="s">
        <v>2112</v>
      </c>
      <c r="E54" s="31" t="s">
        <v>2113</v>
      </c>
      <c r="F54" s="31" t="s">
        <v>2114</v>
      </c>
      <c r="G54" s="31" t="s">
        <v>2115</v>
      </c>
      <c r="H54" s="31" t="s">
        <v>2116</v>
      </c>
      <c r="I54" s="31" t="s">
        <v>2117</v>
      </c>
      <c r="J54" s="33" t="s">
        <v>2178</v>
      </c>
      <c r="K54" s="31" t="s">
        <v>2119</v>
      </c>
      <c r="L54" s="31" t="s">
        <v>2120</v>
      </c>
      <c r="M54" s="31" t="s">
        <v>2121</v>
      </c>
      <c r="N54" s="36">
        <v>28</v>
      </c>
      <c r="O54" s="31" t="s">
        <v>2122</v>
      </c>
      <c r="P54" s="37">
        <v>0</v>
      </c>
      <c r="Q54" s="31" t="s">
        <v>2123</v>
      </c>
      <c r="R54" s="37">
        <v>65535</v>
      </c>
      <c r="S54" s="31" t="s">
        <v>2124</v>
      </c>
      <c r="T54" s="37">
        <v>0</v>
      </c>
      <c r="U54" s="31" t="s">
        <v>2125</v>
      </c>
      <c r="V54" s="31" t="s">
        <v>2126</v>
      </c>
      <c r="W54" s="32" t="str">
        <f t="shared" si="0"/>
        <v>103.123.131.0/28</v>
      </c>
    </row>
    <row r="55" spans="1:23" ht="18.75" customHeight="1" x14ac:dyDescent="0.25">
      <c r="A55" s="31" t="s">
        <v>2110</v>
      </c>
      <c r="B55" s="11" t="s">
        <v>852</v>
      </c>
      <c r="C55" s="31" t="s">
        <v>2111</v>
      </c>
      <c r="D55" s="31" t="s">
        <v>2112</v>
      </c>
      <c r="E55" s="31" t="s">
        <v>2113</v>
      </c>
      <c r="F55" s="31" t="s">
        <v>2114</v>
      </c>
      <c r="G55" s="31" t="s">
        <v>2115</v>
      </c>
      <c r="H55" s="31" t="s">
        <v>2116</v>
      </c>
      <c r="I55" s="31" t="s">
        <v>2117</v>
      </c>
      <c r="J55" s="33" t="s">
        <v>2179</v>
      </c>
      <c r="K55" s="31" t="s">
        <v>2119</v>
      </c>
      <c r="L55" s="31" t="s">
        <v>2120</v>
      </c>
      <c r="M55" s="31" t="s">
        <v>2121</v>
      </c>
      <c r="N55" s="36">
        <v>22</v>
      </c>
      <c r="O55" s="31" t="s">
        <v>2122</v>
      </c>
      <c r="P55" s="37">
        <v>0</v>
      </c>
      <c r="Q55" s="31" t="s">
        <v>2123</v>
      </c>
      <c r="R55" s="37">
        <v>65535</v>
      </c>
      <c r="S55" s="31" t="s">
        <v>2124</v>
      </c>
      <c r="T55" s="37">
        <v>0</v>
      </c>
      <c r="U55" s="31" t="s">
        <v>2125</v>
      </c>
      <c r="V55" s="31" t="s">
        <v>2126</v>
      </c>
      <c r="W55" s="32" t="str">
        <f t="shared" si="0"/>
        <v>136.117.4.0/22</v>
      </c>
    </row>
    <row r="56" spans="1:23" ht="18.75" customHeight="1" x14ac:dyDescent="0.25">
      <c r="A56" s="31" t="s">
        <v>2110</v>
      </c>
      <c r="B56" s="11" t="s">
        <v>854</v>
      </c>
      <c r="C56" s="31" t="s">
        <v>2111</v>
      </c>
      <c r="D56" s="31" t="s">
        <v>2112</v>
      </c>
      <c r="E56" s="31" t="s">
        <v>2113</v>
      </c>
      <c r="F56" s="31" t="s">
        <v>2114</v>
      </c>
      <c r="G56" s="31" t="s">
        <v>2115</v>
      </c>
      <c r="H56" s="31" t="s">
        <v>2116</v>
      </c>
      <c r="I56" s="31" t="s">
        <v>2117</v>
      </c>
      <c r="J56" s="33" t="s">
        <v>2180</v>
      </c>
      <c r="K56" s="31" t="s">
        <v>2119</v>
      </c>
      <c r="L56" s="31" t="s">
        <v>2120</v>
      </c>
      <c r="M56" s="31" t="s">
        <v>2121</v>
      </c>
      <c r="N56" s="36">
        <v>19</v>
      </c>
      <c r="O56" s="31" t="s">
        <v>2122</v>
      </c>
      <c r="P56" s="37">
        <v>0</v>
      </c>
      <c r="Q56" s="31" t="s">
        <v>2123</v>
      </c>
      <c r="R56" s="37">
        <v>65535</v>
      </c>
      <c r="S56" s="31" t="s">
        <v>2124</v>
      </c>
      <c r="T56" s="37">
        <v>0</v>
      </c>
      <c r="U56" s="31" t="s">
        <v>2125</v>
      </c>
      <c r="V56" s="31" t="s">
        <v>2126</v>
      </c>
      <c r="W56" s="32" t="str">
        <f t="shared" si="0"/>
        <v>136.118.0.0/19</v>
      </c>
    </row>
    <row r="57" spans="1:23" ht="18.75" customHeight="1" x14ac:dyDescent="0.25">
      <c r="A57" s="31" t="s">
        <v>2110</v>
      </c>
      <c r="B57" s="11" t="s">
        <v>857</v>
      </c>
      <c r="C57" s="31" t="s">
        <v>2111</v>
      </c>
      <c r="D57" s="31" t="s">
        <v>2112</v>
      </c>
      <c r="E57" s="31" t="s">
        <v>2113</v>
      </c>
      <c r="F57" s="31" t="s">
        <v>2114</v>
      </c>
      <c r="G57" s="31" t="s">
        <v>2115</v>
      </c>
      <c r="H57" s="31" t="s">
        <v>2116</v>
      </c>
      <c r="I57" s="31" t="s">
        <v>2117</v>
      </c>
      <c r="J57" s="33" t="s">
        <v>2181</v>
      </c>
      <c r="K57" s="31" t="s">
        <v>2119</v>
      </c>
      <c r="L57" s="31" t="s">
        <v>2120</v>
      </c>
      <c r="M57" s="31" t="s">
        <v>2121</v>
      </c>
      <c r="N57" s="36">
        <v>20</v>
      </c>
      <c r="O57" s="31" t="s">
        <v>2122</v>
      </c>
      <c r="P57" s="37">
        <v>0</v>
      </c>
      <c r="Q57" s="31" t="s">
        <v>2123</v>
      </c>
      <c r="R57" s="37">
        <v>65535</v>
      </c>
      <c r="S57" s="31" t="s">
        <v>2124</v>
      </c>
      <c r="T57" s="37">
        <v>0</v>
      </c>
      <c r="U57" s="31" t="s">
        <v>2125</v>
      </c>
      <c r="V57" s="31" t="s">
        <v>2126</v>
      </c>
      <c r="W57" s="32" t="str">
        <f t="shared" si="0"/>
        <v>136.118.32.0/20</v>
      </c>
    </row>
    <row r="58" spans="1:23" ht="18.75" customHeight="1" x14ac:dyDescent="0.25">
      <c r="A58" s="31" t="s">
        <v>2110</v>
      </c>
      <c r="B58" s="11" t="s">
        <v>859</v>
      </c>
      <c r="C58" s="31" t="s">
        <v>2111</v>
      </c>
      <c r="D58" s="31" t="s">
        <v>2112</v>
      </c>
      <c r="E58" s="31" t="s">
        <v>2113</v>
      </c>
      <c r="F58" s="31" t="s">
        <v>2114</v>
      </c>
      <c r="G58" s="31" t="s">
        <v>2115</v>
      </c>
      <c r="H58" s="31" t="s">
        <v>2116</v>
      </c>
      <c r="I58" s="31" t="s">
        <v>2117</v>
      </c>
      <c r="J58" s="33" t="s">
        <v>2182</v>
      </c>
      <c r="K58" s="31" t="s">
        <v>2119</v>
      </c>
      <c r="L58" s="31" t="s">
        <v>2120</v>
      </c>
      <c r="M58" s="31" t="s">
        <v>2121</v>
      </c>
      <c r="N58" s="36">
        <v>22</v>
      </c>
      <c r="O58" s="31" t="s">
        <v>2122</v>
      </c>
      <c r="P58" s="37">
        <v>0</v>
      </c>
      <c r="Q58" s="31" t="s">
        <v>2123</v>
      </c>
      <c r="R58" s="37">
        <v>65535</v>
      </c>
      <c r="S58" s="31" t="s">
        <v>2124</v>
      </c>
      <c r="T58" s="37">
        <v>0</v>
      </c>
      <c r="U58" s="31" t="s">
        <v>2125</v>
      </c>
      <c r="V58" s="31" t="s">
        <v>2126</v>
      </c>
      <c r="W58" s="32" t="str">
        <f t="shared" si="0"/>
        <v>136.117.20.0/22</v>
      </c>
    </row>
    <row r="59" spans="1:23" ht="18.75" customHeight="1" x14ac:dyDescent="0.25">
      <c r="A59" s="31" t="s">
        <v>2110</v>
      </c>
      <c r="B59" s="11" t="s">
        <v>862</v>
      </c>
      <c r="C59" s="31" t="s">
        <v>2111</v>
      </c>
      <c r="D59" s="31" t="s">
        <v>2112</v>
      </c>
      <c r="E59" s="31" t="s">
        <v>2113</v>
      </c>
      <c r="F59" s="31" t="s">
        <v>2114</v>
      </c>
      <c r="G59" s="31" t="s">
        <v>2115</v>
      </c>
      <c r="H59" s="31" t="s">
        <v>2116</v>
      </c>
      <c r="I59" s="31" t="s">
        <v>2117</v>
      </c>
      <c r="J59" s="33" t="s">
        <v>2183</v>
      </c>
      <c r="K59" s="31" t="s">
        <v>2119</v>
      </c>
      <c r="L59" s="31" t="s">
        <v>2120</v>
      </c>
      <c r="M59" s="31" t="s">
        <v>2121</v>
      </c>
      <c r="N59" s="36">
        <v>25</v>
      </c>
      <c r="O59" s="31" t="s">
        <v>2122</v>
      </c>
      <c r="P59" s="37">
        <v>0</v>
      </c>
      <c r="Q59" s="31" t="s">
        <v>2123</v>
      </c>
      <c r="R59" s="37">
        <v>65535</v>
      </c>
      <c r="S59" s="31" t="s">
        <v>2124</v>
      </c>
      <c r="T59" s="37">
        <v>0</v>
      </c>
      <c r="U59" s="31" t="s">
        <v>2125</v>
      </c>
      <c r="V59" s="31" t="s">
        <v>2126</v>
      </c>
      <c r="W59" s="32" t="str">
        <f t="shared" si="0"/>
        <v>101.102.103.0/25</v>
      </c>
    </row>
    <row r="60" spans="1:23" ht="18.75" customHeight="1" x14ac:dyDescent="0.25">
      <c r="A60" s="31" t="s">
        <v>2110</v>
      </c>
      <c r="B60" s="11" t="s">
        <v>864</v>
      </c>
      <c r="C60" s="31" t="s">
        <v>2111</v>
      </c>
      <c r="D60" s="31" t="s">
        <v>2112</v>
      </c>
      <c r="E60" s="31" t="s">
        <v>2113</v>
      </c>
      <c r="F60" s="31" t="s">
        <v>2114</v>
      </c>
      <c r="G60" s="31" t="s">
        <v>2115</v>
      </c>
      <c r="H60" s="31" t="s">
        <v>2116</v>
      </c>
      <c r="I60" s="31" t="s">
        <v>2117</v>
      </c>
      <c r="J60" s="33" t="s">
        <v>2184</v>
      </c>
      <c r="K60" s="31" t="s">
        <v>2119</v>
      </c>
      <c r="L60" s="31" t="s">
        <v>2120</v>
      </c>
      <c r="M60" s="31" t="s">
        <v>2121</v>
      </c>
      <c r="N60" s="36">
        <v>24</v>
      </c>
      <c r="O60" s="31" t="s">
        <v>2122</v>
      </c>
      <c r="P60" s="37">
        <v>0</v>
      </c>
      <c r="Q60" s="31" t="s">
        <v>2123</v>
      </c>
      <c r="R60" s="37">
        <v>65535</v>
      </c>
      <c r="S60" s="31" t="s">
        <v>2124</v>
      </c>
      <c r="T60" s="37">
        <v>0</v>
      </c>
      <c r="U60" s="31" t="s">
        <v>2125</v>
      </c>
      <c r="V60" s="31" t="s">
        <v>2126</v>
      </c>
      <c r="W60" s="32" t="str">
        <f t="shared" si="0"/>
        <v>137.83.213.0/24</v>
      </c>
    </row>
    <row r="61" spans="1:23" ht="18.75" customHeight="1" x14ac:dyDescent="0.25">
      <c r="A61" s="31" t="s">
        <v>2110</v>
      </c>
      <c r="B61" s="11" t="s">
        <v>867</v>
      </c>
      <c r="C61" s="31" t="s">
        <v>2111</v>
      </c>
      <c r="D61" s="31" t="s">
        <v>2112</v>
      </c>
      <c r="E61" s="31" t="s">
        <v>2113</v>
      </c>
      <c r="F61" s="31" t="s">
        <v>2114</v>
      </c>
      <c r="G61" s="31" t="s">
        <v>2115</v>
      </c>
      <c r="H61" s="31" t="s">
        <v>2116</v>
      </c>
      <c r="I61" s="31" t="s">
        <v>2117</v>
      </c>
      <c r="J61" s="33" t="s">
        <v>2185</v>
      </c>
      <c r="K61" s="31" t="s">
        <v>2119</v>
      </c>
      <c r="L61" s="31" t="s">
        <v>2120</v>
      </c>
      <c r="M61" s="31" t="s">
        <v>2121</v>
      </c>
      <c r="N61" s="36">
        <v>24</v>
      </c>
      <c r="O61" s="31" t="s">
        <v>2122</v>
      </c>
      <c r="P61" s="37">
        <v>0</v>
      </c>
      <c r="Q61" s="31" t="s">
        <v>2123</v>
      </c>
      <c r="R61" s="37">
        <v>65535</v>
      </c>
      <c r="S61" s="31" t="s">
        <v>2124</v>
      </c>
      <c r="T61" s="37">
        <v>0</v>
      </c>
      <c r="U61" s="31" t="s">
        <v>2125</v>
      </c>
      <c r="V61" s="31" t="s">
        <v>2126</v>
      </c>
      <c r="W61" s="32" t="str">
        <f t="shared" si="0"/>
        <v>137.83.215.0/24</v>
      </c>
    </row>
    <row r="62" spans="1:23" ht="18.75" customHeight="1" x14ac:dyDescent="0.25">
      <c r="A62" s="31" t="s">
        <v>2110</v>
      </c>
      <c r="B62" s="11" t="s">
        <v>869</v>
      </c>
      <c r="C62" s="31" t="s">
        <v>2111</v>
      </c>
      <c r="D62" s="31" t="s">
        <v>2112</v>
      </c>
      <c r="E62" s="31" t="s">
        <v>2113</v>
      </c>
      <c r="F62" s="31" t="s">
        <v>2114</v>
      </c>
      <c r="G62" s="31" t="s">
        <v>2115</v>
      </c>
      <c r="H62" s="31" t="s">
        <v>2116</v>
      </c>
      <c r="I62" s="31" t="s">
        <v>2117</v>
      </c>
      <c r="J62" s="33" t="s">
        <v>2186</v>
      </c>
      <c r="K62" s="31" t="s">
        <v>2119</v>
      </c>
      <c r="L62" s="31" t="s">
        <v>2120</v>
      </c>
      <c r="M62" s="31" t="s">
        <v>2121</v>
      </c>
      <c r="N62" s="36">
        <v>21</v>
      </c>
      <c r="O62" s="31" t="s">
        <v>2122</v>
      </c>
      <c r="P62" s="37">
        <v>0</v>
      </c>
      <c r="Q62" s="31" t="s">
        <v>2123</v>
      </c>
      <c r="R62" s="37">
        <v>65535</v>
      </c>
      <c r="S62" s="31" t="s">
        <v>2124</v>
      </c>
      <c r="T62" s="37">
        <v>0</v>
      </c>
      <c r="U62" s="31" t="s">
        <v>2125</v>
      </c>
      <c r="V62" s="31" t="s">
        <v>2126</v>
      </c>
      <c r="W62" s="32" t="str">
        <f t="shared" si="0"/>
        <v>137.83.216.0/21</v>
      </c>
    </row>
    <row r="63" spans="1:23" ht="18.75" customHeight="1" x14ac:dyDescent="0.25">
      <c r="A63" s="31" t="s">
        <v>2110</v>
      </c>
      <c r="B63" s="11" t="s">
        <v>872</v>
      </c>
      <c r="C63" s="31" t="s">
        <v>2111</v>
      </c>
      <c r="D63" s="31" t="s">
        <v>2112</v>
      </c>
      <c r="E63" s="31" t="s">
        <v>2113</v>
      </c>
      <c r="F63" s="31" t="s">
        <v>2114</v>
      </c>
      <c r="G63" s="31" t="s">
        <v>2115</v>
      </c>
      <c r="H63" s="31" t="s">
        <v>2116</v>
      </c>
      <c r="I63" s="31" t="s">
        <v>2117</v>
      </c>
      <c r="J63" s="33" t="s">
        <v>2187</v>
      </c>
      <c r="K63" s="31" t="s">
        <v>2119</v>
      </c>
      <c r="L63" s="31" t="s">
        <v>2120</v>
      </c>
      <c r="M63" s="31" t="s">
        <v>2121</v>
      </c>
      <c r="N63" s="36">
        <v>20</v>
      </c>
      <c r="O63" s="31" t="s">
        <v>2122</v>
      </c>
      <c r="P63" s="37">
        <v>0</v>
      </c>
      <c r="Q63" s="31" t="s">
        <v>2123</v>
      </c>
      <c r="R63" s="37">
        <v>65535</v>
      </c>
      <c r="S63" s="31" t="s">
        <v>2124</v>
      </c>
      <c r="T63" s="37">
        <v>0</v>
      </c>
      <c r="U63" s="31" t="s">
        <v>2125</v>
      </c>
      <c r="V63" s="31" t="s">
        <v>2126</v>
      </c>
      <c r="W63" s="32" t="str">
        <f t="shared" si="0"/>
        <v>137.83.224.0/20</v>
      </c>
    </row>
    <row r="64" spans="1:23" ht="18.75" customHeight="1" x14ac:dyDescent="0.25">
      <c r="A64" s="31" t="s">
        <v>2110</v>
      </c>
      <c r="B64" s="11" t="s">
        <v>874</v>
      </c>
      <c r="C64" s="31" t="s">
        <v>2111</v>
      </c>
      <c r="D64" s="31" t="s">
        <v>2112</v>
      </c>
      <c r="E64" s="31" t="s">
        <v>2113</v>
      </c>
      <c r="F64" s="31" t="s">
        <v>2114</v>
      </c>
      <c r="G64" s="31" t="s">
        <v>2115</v>
      </c>
      <c r="H64" s="31" t="s">
        <v>2116</v>
      </c>
      <c r="I64" s="31" t="s">
        <v>2117</v>
      </c>
      <c r="J64" s="33" t="s">
        <v>2188</v>
      </c>
      <c r="K64" s="31" t="s">
        <v>2119</v>
      </c>
      <c r="L64" s="31" t="s">
        <v>2120</v>
      </c>
      <c r="M64" s="31" t="s">
        <v>2121</v>
      </c>
      <c r="N64" s="36">
        <v>21</v>
      </c>
      <c r="O64" s="31" t="s">
        <v>2122</v>
      </c>
      <c r="P64" s="37">
        <v>0</v>
      </c>
      <c r="Q64" s="31" t="s">
        <v>2123</v>
      </c>
      <c r="R64" s="37">
        <v>65535</v>
      </c>
      <c r="S64" s="31" t="s">
        <v>2124</v>
      </c>
      <c r="T64" s="37">
        <v>0</v>
      </c>
      <c r="U64" s="31" t="s">
        <v>2125</v>
      </c>
      <c r="V64" s="31" t="s">
        <v>2126</v>
      </c>
      <c r="W64" s="32" t="str">
        <f t="shared" si="0"/>
        <v>137.83.240.0/21</v>
      </c>
    </row>
    <row r="65" spans="1:23" ht="18.75" customHeight="1" x14ac:dyDescent="0.25">
      <c r="A65" s="31" t="s">
        <v>2110</v>
      </c>
      <c r="B65" s="11" t="s">
        <v>876</v>
      </c>
      <c r="C65" s="31" t="s">
        <v>2111</v>
      </c>
      <c r="D65" s="31" t="s">
        <v>2112</v>
      </c>
      <c r="E65" s="31" t="s">
        <v>2113</v>
      </c>
      <c r="F65" s="31" t="s">
        <v>2114</v>
      </c>
      <c r="G65" s="31" t="s">
        <v>2115</v>
      </c>
      <c r="H65" s="31" t="s">
        <v>2116</v>
      </c>
      <c r="I65" s="31" t="s">
        <v>2117</v>
      </c>
      <c r="J65" s="33" t="s">
        <v>2189</v>
      </c>
      <c r="K65" s="31" t="s">
        <v>2119</v>
      </c>
      <c r="L65" s="31" t="s">
        <v>2120</v>
      </c>
      <c r="M65" s="31" t="s">
        <v>2121</v>
      </c>
      <c r="N65" s="36">
        <v>23</v>
      </c>
      <c r="O65" s="31" t="s">
        <v>2122</v>
      </c>
      <c r="P65" s="37">
        <v>0</v>
      </c>
      <c r="Q65" s="31" t="s">
        <v>2123</v>
      </c>
      <c r="R65" s="37">
        <v>65535</v>
      </c>
      <c r="S65" s="31" t="s">
        <v>2124</v>
      </c>
      <c r="T65" s="37">
        <v>0</v>
      </c>
      <c r="U65" s="31" t="s">
        <v>2125</v>
      </c>
      <c r="V65" s="31" t="s">
        <v>2126</v>
      </c>
      <c r="W65" s="32" t="str">
        <f t="shared" si="0"/>
        <v>137.83.248.0/23</v>
      </c>
    </row>
    <row r="66" spans="1:23" ht="18.75" customHeight="1" x14ac:dyDescent="0.25">
      <c r="A66" s="31" t="s">
        <v>2110</v>
      </c>
      <c r="B66" s="11" t="s">
        <v>878</v>
      </c>
      <c r="C66" s="31" t="s">
        <v>2111</v>
      </c>
      <c r="D66" s="31" t="s">
        <v>2112</v>
      </c>
      <c r="E66" s="31" t="s">
        <v>2113</v>
      </c>
      <c r="F66" s="31" t="s">
        <v>2114</v>
      </c>
      <c r="G66" s="31" t="s">
        <v>2115</v>
      </c>
      <c r="H66" s="31" t="s">
        <v>2116</v>
      </c>
      <c r="I66" s="31" t="s">
        <v>2117</v>
      </c>
      <c r="J66" s="33" t="s">
        <v>2190</v>
      </c>
      <c r="K66" s="31" t="s">
        <v>2119</v>
      </c>
      <c r="L66" s="31" t="s">
        <v>2120</v>
      </c>
      <c r="M66" s="31" t="s">
        <v>2121</v>
      </c>
      <c r="N66" s="36">
        <v>24</v>
      </c>
      <c r="O66" s="31" t="s">
        <v>2122</v>
      </c>
      <c r="P66" s="37">
        <v>0</v>
      </c>
      <c r="Q66" s="31" t="s">
        <v>2123</v>
      </c>
      <c r="R66" s="37">
        <v>65535</v>
      </c>
      <c r="S66" s="31" t="s">
        <v>2124</v>
      </c>
      <c r="T66" s="37">
        <v>0</v>
      </c>
      <c r="U66" s="31" t="s">
        <v>2125</v>
      </c>
      <c r="V66" s="31" t="s">
        <v>2126</v>
      </c>
      <c r="W66" s="32" t="str">
        <f t="shared" ref="W66:W129" si="1">J66&amp;"/"&amp;N66</f>
        <v>137.83.250.0/24</v>
      </c>
    </row>
    <row r="67" spans="1:23" ht="18.75" customHeight="1" x14ac:dyDescent="0.25">
      <c r="A67" s="31" t="s">
        <v>2110</v>
      </c>
      <c r="B67" s="11" t="s">
        <v>880</v>
      </c>
      <c r="C67" s="31" t="s">
        <v>2111</v>
      </c>
      <c r="D67" s="31" t="s">
        <v>2112</v>
      </c>
      <c r="E67" s="31" t="s">
        <v>2113</v>
      </c>
      <c r="F67" s="31" t="s">
        <v>2114</v>
      </c>
      <c r="G67" s="31" t="s">
        <v>2115</v>
      </c>
      <c r="H67" s="31" t="s">
        <v>2116</v>
      </c>
      <c r="I67" s="31" t="s">
        <v>2117</v>
      </c>
      <c r="J67" s="33" t="s">
        <v>2191</v>
      </c>
      <c r="K67" s="31" t="s">
        <v>2119</v>
      </c>
      <c r="L67" s="31" t="s">
        <v>2120</v>
      </c>
      <c r="M67" s="31" t="s">
        <v>2121</v>
      </c>
      <c r="N67" s="36">
        <v>19</v>
      </c>
      <c r="O67" s="31" t="s">
        <v>2122</v>
      </c>
      <c r="P67" s="37">
        <v>0</v>
      </c>
      <c r="Q67" s="31" t="s">
        <v>2123</v>
      </c>
      <c r="R67" s="37">
        <v>65535</v>
      </c>
      <c r="S67" s="31" t="s">
        <v>2124</v>
      </c>
      <c r="T67" s="37">
        <v>0</v>
      </c>
      <c r="U67" s="31" t="s">
        <v>2125</v>
      </c>
      <c r="V67" s="31" t="s">
        <v>2126</v>
      </c>
      <c r="W67" s="32" t="str">
        <f t="shared" si="1"/>
        <v>142.250.0.0/19</v>
      </c>
    </row>
    <row r="68" spans="1:23" ht="18.75" customHeight="1" x14ac:dyDescent="0.25">
      <c r="A68" s="31" t="s">
        <v>2110</v>
      </c>
      <c r="B68" s="11" t="s">
        <v>882</v>
      </c>
      <c r="C68" s="31" t="s">
        <v>2111</v>
      </c>
      <c r="D68" s="31" t="s">
        <v>2112</v>
      </c>
      <c r="E68" s="31" t="s">
        <v>2113</v>
      </c>
      <c r="F68" s="31" t="s">
        <v>2114</v>
      </c>
      <c r="G68" s="31" t="s">
        <v>2115</v>
      </c>
      <c r="H68" s="31" t="s">
        <v>2116</v>
      </c>
      <c r="I68" s="31" t="s">
        <v>2117</v>
      </c>
      <c r="J68" s="33" t="s">
        <v>2192</v>
      </c>
      <c r="K68" s="31" t="s">
        <v>2119</v>
      </c>
      <c r="L68" s="31" t="s">
        <v>2120</v>
      </c>
      <c r="M68" s="31" t="s">
        <v>2121</v>
      </c>
      <c r="N68" s="36">
        <v>19</v>
      </c>
      <c r="O68" s="31" t="s">
        <v>2122</v>
      </c>
      <c r="P68" s="37">
        <v>0</v>
      </c>
      <c r="Q68" s="31" t="s">
        <v>2123</v>
      </c>
      <c r="R68" s="37">
        <v>65535</v>
      </c>
      <c r="S68" s="31" t="s">
        <v>2124</v>
      </c>
      <c r="T68" s="37">
        <v>0</v>
      </c>
      <c r="U68" s="31" t="s">
        <v>2125</v>
      </c>
      <c r="V68" s="31" t="s">
        <v>2126</v>
      </c>
      <c r="W68" s="32" t="str">
        <f t="shared" si="1"/>
        <v>142.250.128.0/19</v>
      </c>
    </row>
    <row r="69" spans="1:23" ht="18.75" customHeight="1" x14ac:dyDescent="0.25">
      <c r="A69" s="31" t="s">
        <v>2110</v>
      </c>
      <c r="B69" s="11" t="s">
        <v>884</v>
      </c>
      <c r="C69" s="31" t="s">
        <v>2111</v>
      </c>
      <c r="D69" s="31" t="s">
        <v>2112</v>
      </c>
      <c r="E69" s="31" t="s">
        <v>2113</v>
      </c>
      <c r="F69" s="31" t="s">
        <v>2114</v>
      </c>
      <c r="G69" s="31" t="s">
        <v>2115</v>
      </c>
      <c r="H69" s="31" t="s">
        <v>2116</v>
      </c>
      <c r="I69" s="31" t="s">
        <v>2117</v>
      </c>
      <c r="J69" s="33" t="s">
        <v>2193</v>
      </c>
      <c r="K69" s="31" t="s">
        <v>2119</v>
      </c>
      <c r="L69" s="31" t="s">
        <v>2120</v>
      </c>
      <c r="M69" s="31" t="s">
        <v>2121</v>
      </c>
      <c r="N69" s="36">
        <v>20</v>
      </c>
      <c r="O69" s="31" t="s">
        <v>2122</v>
      </c>
      <c r="P69" s="37">
        <v>0</v>
      </c>
      <c r="Q69" s="31" t="s">
        <v>2123</v>
      </c>
      <c r="R69" s="37">
        <v>65535</v>
      </c>
      <c r="S69" s="31" t="s">
        <v>2124</v>
      </c>
      <c r="T69" s="37">
        <v>0</v>
      </c>
      <c r="U69" s="31" t="s">
        <v>2125</v>
      </c>
      <c r="V69" s="31" t="s">
        <v>2126</v>
      </c>
      <c r="W69" s="32" t="str">
        <f t="shared" si="1"/>
        <v>142.250.176.0/20</v>
      </c>
    </row>
    <row r="70" spans="1:23" ht="18.75" customHeight="1" x14ac:dyDescent="0.25">
      <c r="A70" s="31" t="s">
        <v>2110</v>
      </c>
      <c r="B70" s="11" t="s">
        <v>887</v>
      </c>
      <c r="C70" s="31" t="s">
        <v>2111</v>
      </c>
      <c r="D70" s="31" t="s">
        <v>2112</v>
      </c>
      <c r="E70" s="31" t="s">
        <v>2113</v>
      </c>
      <c r="F70" s="31" t="s">
        <v>2114</v>
      </c>
      <c r="G70" s="31" t="s">
        <v>2115</v>
      </c>
      <c r="H70" s="31" t="s">
        <v>2116</v>
      </c>
      <c r="I70" s="31" t="s">
        <v>2117</v>
      </c>
      <c r="J70" s="33" t="s">
        <v>2194</v>
      </c>
      <c r="K70" s="31" t="s">
        <v>2119</v>
      </c>
      <c r="L70" s="31" t="s">
        <v>2120</v>
      </c>
      <c r="M70" s="31" t="s">
        <v>2121</v>
      </c>
      <c r="N70" s="36">
        <v>20</v>
      </c>
      <c r="O70" s="31" t="s">
        <v>2122</v>
      </c>
      <c r="P70" s="37">
        <v>0</v>
      </c>
      <c r="Q70" s="31" t="s">
        <v>2123</v>
      </c>
      <c r="R70" s="37">
        <v>65535</v>
      </c>
      <c r="S70" s="31" t="s">
        <v>2124</v>
      </c>
      <c r="T70" s="37">
        <v>0</v>
      </c>
      <c r="U70" s="31" t="s">
        <v>2125</v>
      </c>
      <c r="V70" s="31" t="s">
        <v>2126</v>
      </c>
      <c r="W70" s="32" t="str">
        <f t="shared" si="1"/>
        <v>142.250.192.0/20</v>
      </c>
    </row>
    <row r="71" spans="1:23" ht="18.75" customHeight="1" x14ac:dyDescent="0.25">
      <c r="A71" s="31" t="s">
        <v>2110</v>
      </c>
      <c r="B71" s="11" t="s">
        <v>890</v>
      </c>
      <c r="C71" s="31" t="s">
        <v>2111</v>
      </c>
      <c r="D71" s="31" t="s">
        <v>2112</v>
      </c>
      <c r="E71" s="31" t="s">
        <v>2113</v>
      </c>
      <c r="F71" s="31" t="s">
        <v>2114</v>
      </c>
      <c r="G71" s="31" t="s">
        <v>2115</v>
      </c>
      <c r="H71" s="31" t="s">
        <v>2116</v>
      </c>
      <c r="I71" s="31" t="s">
        <v>2117</v>
      </c>
      <c r="J71" s="33" t="s">
        <v>2195</v>
      </c>
      <c r="K71" s="31" t="s">
        <v>2119</v>
      </c>
      <c r="L71" s="31" t="s">
        <v>2120</v>
      </c>
      <c r="M71" s="31" t="s">
        <v>2121</v>
      </c>
      <c r="N71" s="36">
        <v>24</v>
      </c>
      <c r="O71" s="31" t="s">
        <v>2122</v>
      </c>
      <c r="P71" s="37">
        <v>0</v>
      </c>
      <c r="Q71" s="31" t="s">
        <v>2123</v>
      </c>
      <c r="R71" s="37">
        <v>65535</v>
      </c>
      <c r="S71" s="31" t="s">
        <v>2124</v>
      </c>
      <c r="T71" s="37">
        <v>0</v>
      </c>
      <c r="U71" s="31" t="s">
        <v>2125</v>
      </c>
      <c r="V71" s="31" t="s">
        <v>2126</v>
      </c>
      <c r="W71" s="32" t="str">
        <f t="shared" si="1"/>
        <v>142.250.217.0/24</v>
      </c>
    </row>
    <row r="72" spans="1:23" ht="18.75" customHeight="1" x14ac:dyDescent="0.25">
      <c r="A72" s="31" t="s">
        <v>2110</v>
      </c>
      <c r="B72" s="11" t="s">
        <v>892</v>
      </c>
      <c r="C72" s="31" t="s">
        <v>2111</v>
      </c>
      <c r="D72" s="31" t="s">
        <v>2112</v>
      </c>
      <c r="E72" s="31" t="s">
        <v>2113</v>
      </c>
      <c r="F72" s="31" t="s">
        <v>2114</v>
      </c>
      <c r="G72" s="31" t="s">
        <v>2115</v>
      </c>
      <c r="H72" s="31" t="s">
        <v>2116</v>
      </c>
      <c r="I72" s="31" t="s">
        <v>2117</v>
      </c>
      <c r="J72" s="33" t="s">
        <v>2196</v>
      </c>
      <c r="K72" s="31" t="s">
        <v>2119</v>
      </c>
      <c r="L72" s="31" t="s">
        <v>2120</v>
      </c>
      <c r="M72" s="31" t="s">
        <v>2121</v>
      </c>
      <c r="N72" s="36">
        <v>23</v>
      </c>
      <c r="O72" s="31" t="s">
        <v>2122</v>
      </c>
      <c r="P72" s="37">
        <v>0</v>
      </c>
      <c r="Q72" s="31" t="s">
        <v>2123</v>
      </c>
      <c r="R72" s="37">
        <v>65535</v>
      </c>
      <c r="S72" s="31" t="s">
        <v>2124</v>
      </c>
      <c r="T72" s="37">
        <v>0</v>
      </c>
      <c r="U72" s="31" t="s">
        <v>2125</v>
      </c>
      <c r="V72" s="31" t="s">
        <v>2126</v>
      </c>
      <c r="W72" s="32" t="str">
        <f t="shared" si="1"/>
        <v>142.250.218.0/23</v>
      </c>
    </row>
    <row r="73" spans="1:23" ht="18.75" customHeight="1" x14ac:dyDescent="0.25">
      <c r="A73" s="31" t="s">
        <v>2110</v>
      </c>
      <c r="B73" s="11" t="s">
        <v>895</v>
      </c>
      <c r="C73" s="31" t="s">
        <v>2111</v>
      </c>
      <c r="D73" s="31" t="s">
        <v>2112</v>
      </c>
      <c r="E73" s="31" t="s">
        <v>2113</v>
      </c>
      <c r="F73" s="31" t="s">
        <v>2114</v>
      </c>
      <c r="G73" s="31" t="s">
        <v>2115</v>
      </c>
      <c r="H73" s="31" t="s">
        <v>2116</v>
      </c>
      <c r="I73" s="31" t="s">
        <v>2117</v>
      </c>
      <c r="J73" s="33" t="s">
        <v>2197</v>
      </c>
      <c r="K73" s="31" t="s">
        <v>2119</v>
      </c>
      <c r="L73" s="31" t="s">
        <v>2120</v>
      </c>
      <c r="M73" s="31" t="s">
        <v>2121</v>
      </c>
      <c r="N73" s="36">
        <v>20</v>
      </c>
      <c r="O73" s="31" t="s">
        <v>2122</v>
      </c>
      <c r="P73" s="37">
        <v>0</v>
      </c>
      <c r="Q73" s="31" t="s">
        <v>2123</v>
      </c>
      <c r="R73" s="37">
        <v>65535</v>
      </c>
      <c r="S73" s="31" t="s">
        <v>2124</v>
      </c>
      <c r="T73" s="37">
        <v>0</v>
      </c>
      <c r="U73" s="31" t="s">
        <v>2125</v>
      </c>
      <c r="V73" s="31" t="s">
        <v>2126</v>
      </c>
      <c r="W73" s="32" t="str">
        <f t="shared" si="1"/>
        <v>142.250.64.0/20</v>
      </c>
    </row>
    <row r="74" spans="1:23" ht="18.75" customHeight="1" x14ac:dyDescent="0.25">
      <c r="A74" s="31" t="s">
        <v>2110</v>
      </c>
      <c r="B74" s="11" t="s">
        <v>898</v>
      </c>
      <c r="C74" s="31" t="s">
        <v>2111</v>
      </c>
      <c r="D74" s="31" t="s">
        <v>2112</v>
      </c>
      <c r="E74" s="31" t="s">
        <v>2113</v>
      </c>
      <c r="F74" s="31" t="s">
        <v>2114</v>
      </c>
      <c r="G74" s="31" t="s">
        <v>2115</v>
      </c>
      <c r="H74" s="31" t="s">
        <v>2116</v>
      </c>
      <c r="I74" s="31" t="s">
        <v>2117</v>
      </c>
      <c r="J74" s="33" t="s">
        <v>2198</v>
      </c>
      <c r="K74" s="31" t="s">
        <v>2119</v>
      </c>
      <c r="L74" s="31" t="s">
        <v>2120</v>
      </c>
      <c r="M74" s="31" t="s">
        <v>2121</v>
      </c>
      <c r="N74" s="36">
        <v>23</v>
      </c>
      <c r="O74" s="31" t="s">
        <v>2122</v>
      </c>
      <c r="P74" s="37">
        <v>0</v>
      </c>
      <c r="Q74" s="31" t="s">
        <v>2123</v>
      </c>
      <c r="R74" s="37">
        <v>65535</v>
      </c>
      <c r="S74" s="31" t="s">
        <v>2124</v>
      </c>
      <c r="T74" s="37">
        <v>0</v>
      </c>
      <c r="U74" s="31" t="s">
        <v>2125</v>
      </c>
      <c r="V74" s="31" t="s">
        <v>2126</v>
      </c>
      <c r="W74" s="32" t="str">
        <f t="shared" si="1"/>
        <v>142.250.80.0/23</v>
      </c>
    </row>
    <row r="75" spans="1:23" ht="18.75" customHeight="1" x14ac:dyDescent="0.25">
      <c r="A75" s="31" t="s">
        <v>2110</v>
      </c>
      <c r="B75" s="11" t="s">
        <v>900</v>
      </c>
      <c r="C75" s="31" t="s">
        <v>2111</v>
      </c>
      <c r="D75" s="31" t="s">
        <v>2112</v>
      </c>
      <c r="E75" s="31" t="s">
        <v>2113</v>
      </c>
      <c r="F75" s="31" t="s">
        <v>2114</v>
      </c>
      <c r="G75" s="31" t="s">
        <v>2115</v>
      </c>
      <c r="H75" s="31" t="s">
        <v>2116</v>
      </c>
      <c r="I75" s="31" t="s">
        <v>2117</v>
      </c>
      <c r="J75" s="33" t="s">
        <v>2199</v>
      </c>
      <c r="K75" s="31" t="s">
        <v>2119</v>
      </c>
      <c r="L75" s="31" t="s">
        <v>2120</v>
      </c>
      <c r="M75" s="31" t="s">
        <v>2121</v>
      </c>
      <c r="N75" s="36">
        <v>24</v>
      </c>
      <c r="O75" s="31" t="s">
        <v>2122</v>
      </c>
      <c r="P75" s="37">
        <v>0</v>
      </c>
      <c r="Q75" s="31" t="s">
        <v>2123</v>
      </c>
      <c r="R75" s="37">
        <v>65535</v>
      </c>
      <c r="S75" s="31" t="s">
        <v>2124</v>
      </c>
      <c r="T75" s="37">
        <v>0</v>
      </c>
      <c r="U75" s="31" t="s">
        <v>2125</v>
      </c>
      <c r="V75" s="31" t="s">
        <v>2126</v>
      </c>
      <c r="W75" s="32" t="str">
        <f t="shared" si="1"/>
        <v>142.250.82.0/24</v>
      </c>
    </row>
    <row r="76" spans="1:23" ht="18.75" customHeight="1" x14ac:dyDescent="0.25">
      <c r="A76" s="31" t="s">
        <v>2110</v>
      </c>
      <c r="B76" s="11" t="s">
        <v>903</v>
      </c>
      <c r="C76" s="31" t="s">
        <v>2111</v>
      </c>
      <c r="D76" s="31" t="s">
        <v>2112</v>
      </c>
      <c r="E76" s="31" t="s">
        <v>2113</v>
      </c>
      <c r="F76" s="31" t="s">
        <v>2114</v>
      </c>
      <c r="G76" s="31" t="s">
        <v>2115</v>
      </c>
      <c r="H76" s="31" t="s">
        <v>2116</v>
      </c>
      <c r="I76" s="31" t="s">
        <v>2117</v>
      </c>
      <c r="J76" s="33" t="s">
        <v>2200</v>
      </c>
      <c r="K76" s="31" t="s">
        <v>2119</v>
      </c>
      <c r="L76" s="31" t="s">
        <v>2120</v>
      </c>
      <c r="M76" s="31" t="s">
        <v>2121</v>
      </c>
      <c r="N76" s="36">
        <v>19</v>
      </c>
      <c r="O76" s="31" t="s">
        <v>2122</v>
      </c>
      <c r="P76" s="37">
        <v>0</v>
      </c>
      <c r="Q76" s="31" t="s">
        <v>2123</v>
      </c>
      <c r="R76" s="37">
        <v>65535</v>
      </c>
      <c r="S76" s="31" t="s">
        <v>2124</v>
      </c>
      <c r="T76" s="37">
        <v>0</v>
      </c>
      <c r="U76" s="31" t="s">
        <v>2125</v>
      </c>
      <c r="V76" s="31" t="s">
        <v>2126</v>
      </c>
      <c r="W76" s="32" t="str">
        <f t="shared" si="1"/>
        <v>142.250.96.0/19</v>
      </c>
    </row>
    <row r="77" spans="1:23" ht="18.75" customHeight="1" x14ac:dyDescent="0.25">
      <c r="A77" s="31" t="s">
        <v>2110</v>
      </c>
      <c r="B77" s="11" t="s">
        <v>905</v>
      </c>
      <c r="C77" s="31" t="s">
        <v>2111</v>
      </c>
      <c r="D77" s="31" t="s">
        <v>2112</v>
      </c>
      <c r="E77" s="31" t="s">
        <v>2113</v>
      </c>
      <c r="F77" s="31" t="s">
        <v>2114</v>
      </c>
      <c r="G77" s="31" t="s">
        <v>2115</v>
      </c>
      <c r="H77" s="31" t="s">
        <v>2116</v>
      </c>
      <c r="I77" s="31" t="s">
        <v>2117</v>
      </c>
      <c r="J77" s="33" t="s">
        <v>2201</v>
      </c>
      <c r="K77" s="31" t="s">
        <v>2119</v>
      </c>
      <c r="L77" s="31" t="s">
        <v>2120</v>
      </c>
      <c r="M77" s="31" t="s">
        <v>2121</v>
      </c>
      <c r="N77" s="36">
        <v>19</v>
      </c>
      <c r="O77" s="31" t="s">
        <v>2122</v>
      </c>
      <c r="P77" s="37">
        <v>0</v>
      </c>
      <c r="Q77" s="31" t="s">
        <v>2123</v>
      </c>
      <c r="R77" s="37">
        <v>65535</v>
      </c>
      <c r="S77" s="31" t="s">
        <v>2124</v>
      </c>
      <c r="T77" s="37">
        <v>0</v>
      </c>
      <c r="U77" s="31" t="s">
        <v>2125</v>
      </c>
      <c r="V77" s="31" t="s">
        <v>2126</v>
      </c>
      <c r="W77" s="32" t="str">
        <f t="shared" si="1"/>
        <v>142.251.0.0/19</v>
      </c>
    </row>
    <row r="78" spans="1:23" ht="18.75" customHeight="1" x14ac:dyDescent="0.25">
      <c r="A78" s="31" t="s">
        <v>2110</v>
      </c>
      <c r="B78" s="11" t="s">
        <v>907</v>
      </c>
      <c r="C78" s="31" t="s">
        <v>2111</v>
      </c>
      <c r="D78" s="31" t="s">
        <v>2112</v>
      </c>
      <c r="E78" s="31" t="s">
        <v>2113</v>
      </c>
      <c r="F78" s="31" t="s">
        <v>2114</v>
      </c>
      <c r="G78" s="31" t="s">
        <v>2115</v>
      </c>
      <c r="H78" s="31" t="s">
        <v>2116</v>
      </c>
      <c r="I78" s="31" t="s">
        <v>2117</v>
      </c>
      <c r="J78" s="33" t="s">
        <v>2202</v>
      </c>
      <c r="K78" s="31" t="s">
        <v>2119</v>
      </c>
      <c r="L78" s="31" t="s">
        <v>2120</v>
      </c>
      <c r="M78" s="31" t="s">
        <v>2121</v>
      </c>
      <c r="N78" s="36">
        <v>20</v>
      </c>
      <c r="O78" s="31" t="s">
        <v>2122</v>
      </c>
      <c r="P78" s="37">
        <v>0</v>
      </c>
      <c r="Q78" s="31" t="s">
        <v>2123</v>
      </c>
      <c r="R78" s="37">
        <v>65535</v>
      </c>
      <c r="S78" s="31" t="s">
        <v>2124</v>
      </c>
      <c r="T78" s="37">
        <v>0</v>
      </c>
      <c r="U78" s="31" t="s">
        <v>2125</v>
      </c>
      <c r="V78" s="31" t="s">
        <v>2126</v>
      </c>
      <c r="W78" s="32" t="str">
        <f t="shared" si="1"/>
        <v>142.251.32.0/20</v>
      </c>
    </row>
    <row r="79" spans="1:23" ht="18.75" customHeight="1" x14ac:dyDescent="0.25">
      <c r="A79" s="31" t="s">
        <v>2110</v>
      </c>
      <c r="B79" s="11" t="s">
        <v>910</v>
      </c>
      <c r="C79" s="31" t="s">
        <v>2111</v>
      </c>
      <c r="D79" s="31" t="s">
        <v>2112</v>
      </c>
      <c r="E79" s="31" t="s">
        <v>2113</v>
      </c>
      <c r="F79" s="31" t="s">
        <v>2114</v>
      </c>
      <c r="G79" s="31" t="s">
        <v>2115</v>
      </c>
      <c r="H79" s="31" t="s">
        <v>2116</v>
      </c>
      <c r="I79" s="31" t="s">
        <v>2117</v>
      </c>
      <c r="J79" s="33" t="s">
        <v>2203</v>
      </c>
      <c r="K79" s="31" t="s">
        <v>2119</v>
      </c>
      <c r="L79" s="31" t="s">
        <v>2120</v>
      </c>
      <c r="M79" s="31" t="s">
        <v>2121</v>
      </c>
      <c r="N79" s="36">
        <v>20</v>
      </c>
      <c r="O79" s="31" t="s">
        <v>2122</v>
      </c>
      <c r="P79" s="37">
        <v>0</v>
      </c>
      <c r="Q79" s="31" t="s">
        <v>2123</v>
      </c>
      <c r="R79" s="37">
        <v>65535</v>
      </c>
      <c r="S79" s="31" t="s">
        <v>2124</v>
      </c>
      <c r="T79" s="37">
        <v>0</v>
      </c>
      <c r="U79" s="31" t="s">
        <v>2125</v>
      </c>
      <c r="V79" s="31" t="s">
        <v>2126</v>
      </c>
      <c r="W79" s="32" t="str">
        <f t="shared" si="1"/>
        <v>144.49.128.0/20</v>
      </c>
    </row>
    <row r="80" spans="1:23" ht="18.75" customHeight="1" x14ac:dyDescent="0.25">
      <c r="A80" s="31" t="s">
        <v>2110</v>
      </c>
      <c r="B80" s="11" t="s">
        <v>913</v>
      </c>
      <c r="C80" s="31" t="s">
        <v>2111</v>
      </c>
      <c r="D80" s="31" t="s">
        <v>2112</v>
      </c>
      <c r="E80" s="31" t="s">
        <v>2113</v>
      </c>
      <c r="F80" s="31" t="s">
        <v>2114</v>
      </c>
      <c r="G80" s="31" t="s">
        <v>2115</v>
      </c>
      <c r="H80" s="31" t="s">
        <v>2116</v>
      </c>
      <c r="I80" s="31" t="s">
        <v>2117</v>
      </c>
      <c r="J80" s="33" t="s">
        <v>2204</v>
      </c>
      <c r="K80" s="31" t="s">
        <v>2119</v>
      </c>
      <c r="L80" s="31" t="s">
        <v>2120</v>
      </c>
      <c r="M80" s="31" t="s">
        <v>2121</v>
      </c>
      <c r="N80" s="36">
        <v>23</v>
      </c>
      <c r="O80" s="31" t="s">
        <v>2122</v>
      </c>
      <c r="P80" s="37">
        <v>0</v>
      </c>
      <c r="Q80" s="31" t="s">
        <v>2123</v>
      </c>
      <c r="R80" s="37">
        <v>65535</v>
      </c>
      <c r="S80" s="31" t="s">
        <v>2124</v>
      </c>
      <c r="T80" s="37">
        <v>0</v>
      </c>
      <c r="U80" s="31" t="s">
        <v>2125</v>
      </c>
      <c r="V80" s="31" t="s">
        <v>2126</v>
      </c>
      <c r="W80" s="32" t="str">
        <f t="shared" si="1"/>
        <v>144.49.144.0/23</v>
      </c>
    </row>
    <row r="81" spans="1:23" ht="18.75" customHeight="1" x14ac:dyDescent="0.25">
      <c r="A81" s="31" t="s">
        <v>2110</v>
      </c>
      <c r="B81" s="11" t="s">
        <v>916</v>
      </c>
      <c r="C81" s="31" t="s">
        <v>2111</v>
      </c>
      <c r="D81" s="31" t="s">
        <v>2112</v>
      </c>
      <c r="E81" s="31" t="s">
        <v>2113</v>
      </c>
      <c r="F81" s="31" t="s">
        <v>2114</v>
      </c>
      <c r="G81" s="31" t="s">
        <v>2115</v>
      </c>
      <c r="H81" s="31" t="s">
        <v>2116</v>
      </c>
      <c r="I81" s="31" t="s">
        <v>2117</v>
      </c>
      <c r="J81" s="33" t="s">
        <v>2205</v>
      </c>
      <c r="K81" s="31" t="s">
        <v>2119</v>
      </c>
      <c r="L81" s="31" t="s">
        <v>2120</v>
      </c>
      <c r="M81" s="31" t="s">
        <v>2121</v>
      </c>
      <c r="N81" s="36">
        <v>21</v>
      </c>
      <c r="O81" s="31" t="s">
        <v>2122</v>
      </c>
      <c r="P81" s="37">
        <v>0</v>
      </c>
      <c r="Q81" s="31" t="s">
        <v>2123</v>
      </c>
      <c r="R81" s="37">
        <v>65535</v>
      </c>
      <c r="S81" s="31" t="s">
        <v>2124</v>
      </c>
      <c r="T81" s="37">
        <v>0</v>
      </c>
      <c r="U81" s="31" t="s">
        <v>2125</v>
      </c>
      <c r="V81" s="31" t="s">
        <v>2126</v>
      </c>
      <c r="W81" s="32" t="str">
        <f t="shared" si="1"/>
        <v>144.49.208.0/21</v>
      </c>
    </row>
    <row r="82" spans="1:23" ht="18.75" customHeight="1" x14ac:dyDescent="0.25">
      <c r="A82" s="31" t="s">
        <v>2110</v>
      </c>
      <c r="B82" s="11" t="s">
        <v>918</v>
      </c>
      <c r="C82" s="31" t="s">
        <v>2111</v>
      </c>
      <c r="D82" s="31" t="s">
        <v>2112</v>
      </c>
      <c r="E82" s="31" t="s">
        <v>2113</v>
      </c>
      <c r="F82" s="31" t="s">
        <v>2114</v>
      </c>
      <c r="G82" s="31" t="s">
        <v>2115</v>
      </c>
      <c r="H82" s="31" t="s">
        <v>2116</v>
      </c>
      <c r="I82" s="31" t="s">
        <v>2117</v>
      </c>
      <c r="J82" s="33" t="s">
        <v>2206</v>
      </c>
      <c r="K82" s="31" t="s">
        <v>2119</v>
      </c>
      <c r="L82" s="31" t="s">
        <v>2120</v>
      </c>
      <c r="M82" s="31" t="s">
        <v>2121</v>
      </c>
      <c r="N82" s="36">
        <v>23</v>
      </c>
      <c r="O82" s="31" t="s">
        <v>2122</v>
      </c>
      <c r="P82" s="37">
        <v>0</v>
      </c>
      <c r="Q82" s="31" t="s">
        <v>2123</v>
      </c>
      <c r="R82" s="37">
        <v>65535</v>
      </c>
      <c r="S82" s="31" t="s">
        <v>2124</v>
      </c>
      <c r="T82" s="37">
        <v>0</v>
      </c>
      <c r="U82" s="31" t="s">
        <v>2125</v>
      </c>
      <c r="V82" s="31" t="s">
        <v>2126</v>
      </c>
      <c r="W82" s="32" t="str">
        <f t="shared" si="1"/>
        <v>144.49.216.0/23</v>
      </c>
    </row>
    <row r="83" spans="1:23" ht="18.75" customHeight="1" x14ac:dyDescent="0.25">
      <c r="A83" s="31" t="s">
        <v>2110</v>
      </c>
      <c r="B83" s="11" t="s">
        <v>920</v>
      </c>
      <c r="C83" s="31" t="s">
        <v>2111</v>
      </c>
      <c r="D83" s="31" t="s">
        <v>2112</v>
      </c>
      <c r="E83" s="31" t="s">
        <v>2113</v>
      </c>
      <c r="F83" s="31" t="s">
        <v>2114</v>
      </c>
      <c r="G83" s="31" t="s">
        <v>2115</v>
      </c>
      <c r="H83" s="31" t="s">
        <v>2116</v>
      </c>
      <c r="I83" s="31" t="s">
        <v>2117</v>
      </c>
      <c r="J83" s="33" t="s">
        <v>2207</v>
      </c>
      <c r="K83" s="31" t="s">
        <v>2119</v>
      </c>
      <c r="L83" s="31" t="s">
        <v>2120</v>
      </c>
      <c r="M83" s="31" t="s">
        <v>2121</v>
      </c>
      <c r="N83" s="36">
        <v>21</v>
      </c>
      <c r="O83" s="31" t="s">
        <v>2122</v>
      </c>
      <c r="P83" s="37">
        <v>0</v>
      </c>
      <c r="Q83" s="31" t="s">
        <v>2123</v>
      </c>
      <c r="R83" s="37">
        <v>65535</v>
      </c>
      <c r="S83" s="31" t="s">
        <v>2124</v>
      </c>
      <c r="T83" s="37">
        <v>0</v>
      </c>
      <c r="U83" s="31" t="s">
        <v>2125</v>
      </c>
      <c r="V83" s="31" t="s">
        <v>2126</v>
      </c>
      <c r="W83" s="32" t="str">
        <f t="shared" si="1"/>
        <v>144.49.224.0/21</v>
      </c>
    </row>
    <row r="84" spans="1:23" ht="18.75" customHeight="1" x14ac:dyDescent="0.25">
      <c r="A84" s="31" t="s">
        <v>2110</v>
      </c>
      <c r="B84" s="11" t="s">
        <v>922</v>
      </c>
      <c r="C84" s="31" t="s">
        <v>2111</v>
      </c>
      <c r="D84" s="31" t="s">
        <v>2112</v>
      </c>
      <c r="E84" s="31" t="s">
        <v>2113</v>
      </c>
      <c r="F84" s="31" t="s">
        <v>2114</v>
      </c>
      <c r="G84" s="31" t="s">
        <v>2115</v>
      </c>
      <c r="H84" s="31" t="s">
        <v>2116</v>
      </c>
      <c r="I84" s="31" t="s">
        <v>2117</v>
      </c>
      <c r="J84" s="33" t="s">
        <v>2208</v>
      </c>
      <c r="K84" s="31" t="s">
        <v>2119</v>
      </c>
      <c r="L84" s="31" t="s">
        <v>2120</v>
      </c>
      <c r="M84" s="31" t="s">
        <v>2121</v>
      </c>
      <c r="N84" s="36">
        <v>23</v>
      </c>
      <c r="O84" s="31" t="s">
        <v>2122</v>
      </c>
      <c r="P84" s="37">
        <v>0</v>
      </c>
      <c r="Q84" s="31" t="s">
        <v>2123</v>
      </c>
      <c r="R84" s="37">
        <v>65535</v>
      </c>
      <c r="S84" s="31" t="s">
        <v>2124</v>
      </c>
      <c r="T84" s="37">
        <v>0</v>
      </c>
      <c r="U84" s="31" t="s">
        <v>2125</v>
      </c>
      <c r="V84" s="31" t="s">
        <v>2126</v>
      </c>
      <c r="W84" s="32" t="str">
        <f t="shared" si="1"/>
        <v>144.49.232.0/23</v>
      </c>
    </row>
    <row r="85" spans="1:23" ht="18.75" customHeight="1" x14ac:dyDescent="0.25">
      <c r="A85" s="31" t="s">
        <v>2110</v>
      </c>
      <c r="B85" s="11" t="s">
        <v>924</v>
      </c>
      <c r="C85" s="31" t="s">
        <v>2111</v>
      </c>
      <c r="D85" s="31" t="s">
        <v>2112</v>
      </c>
      <c r="E85" s="31" t="s">
        <v>2113</v>
      </c>
      <c r="F85" s="31" t="s">
        <v>2114</v>
      </c>
      <c r="G85" s="31" t="s">
        <v>2115</v>
      </c>
      <c r="H85" s="31" t="s">
        <v>2116</v>
      </c>
      <c r="I85" s="31" t="s">
        <v>2117</v>
      </c>
      <c r="J85" s="33" t="s">
        <v>2209</v>
      </c>
      <c r="K85" s="31" t="s">
        <v>2119</v>
      </c>
      <c r="L85" s="31" t="s">
        <v>2120</v>
      </c>
      <c r="M85" s="31" t="s">
        <v>2121</v>
      </c>
      <c r="N85" s="36">
        <v>22</v>
      </c>
      <c r="O85" s="31" t="s">
        <v>2122</v>
      </c>
      <c r="P85" s="37">
        <v>0</v>
      </c>
      <c r="Q85" s="31" t="s">
        <v>2123</v>
      </c>
      <c r="R85" s="37">
        <v>65535</v>
      </c>
      <c r="S85" s="31" t="s">
        <v>2124</v>
      </c>
      <c r="T85" s="37">
        <v>0</v>
      </c>
      <c r="U85" s="31" t="s">
        <v>2125</v>
      </c>
      <c r="V85" s="31" t="s">
        <v>2126</v>
      </c>
      <c r="W85" s="32" t="str">
        <f t="shared" si="1"/>
        <v>144.49.236.0/22</v>
      </c>
    </row>
    <row r="86" spans="1:23" ht="18.75" customHeight="1" x14ac:dyDescent="0.25">
      <c r="A86" s="31" t="s">
        <v>2110</v>
      </c>
      <c r="B86" s="11" t="s">
        <v>926</v>
      </c>
      <c r="C86" s="31" t="s">
        <v>2111</v>
      </c>
      <c r="D86" s="31" t="s">
        <v>2112</v>
      </c>
      <c r="E86" s="31" t="s">
        <v>2113</v>
      </c>
      <c r="F86" s="31" t="s">
        <v>2114</v>
      </c>
      <c r="G86" s="31" t="s">
        <v>2115</v>
      </c>
      <c r="H86" s="31" t="s">
        <v>2116</v>
      </c>
      <c r="I86" s="31" t="s">
        <v>2117</v>
      </c>
      <c r="J86" s="33" t="s">
        <v>2210</v>
      </c>
      <c r="K86" s="31" t="s">
        <v>2119</v>
      </c>
      <c r="L86" s="31" t="s">
        <v>2120</v>
      </c>
      <c r="M86" s="31" t="s">
        <v>2121</v>
      </c>
      <c r="N86" s="36">
        <v>22</v>
      </c>
      <c r="O86" s="31" t="s">
        <v>2122</v>
      </c>
      <c r="P86" s="37">
        <v>0</v>
      </c>
      <c r="Q86" s="31" t="s">
        <v>2123</v>
      </c>
      <c r="R86" s="37">
        <v>65535</v>
      </c>
      <c r="S86" s="31" t="s">
        <v>2124</v>
      </c>
      <c r="T86" s="37">
        <v>0</v>
      </c>
      <c r="U86" s="31" t="s">
        <v>2125</v>
      </c>
      <c r="V86" s="31" t="s">
        <v>2126</v>
      </c>
      <c r="W86" s="32" t="str">
        <f t="shared" si="1"/>
        <v>144.49.240.0/22</v>
      </c>
    </row>
    <row r="87" spans="1:23" ht="18.75" customHeight="1" x14ac:dyDescent="0.25">
      <c r="A87" s="31" t="s">
        <v>2110</v>
      </c>
      <c r="B87" s="11" t="s">
        <v>928</v>
      </c>
      <c r="C87" s="31" t="s">
        <v>2111</v>
      </c>
      <c r="D87" s="31" t="s">
        <v>2112</v>
      </c>
      <c r="E87" s="31" t="s">
        <v>2113</v>
      </c>
      <c r="F87" s="31" t="s">
        <v>2114</v>
      </c>
      <c r="G87" s="31" t="s">
        <v>2115</v>
      </c>
      <c r="H87" s="31" t="s">
        <v>2116</v>
      </c>
      <c r="I87" s="31" t="s">
        <v>2117</v>
      </c>
      <c r="J87" s="33" t="s">
        <v>2211</v>
      </c>
      <c r="K87" s="31" t="s">
        <v>2119</v>
      </c>
      <c r="L87" s="31" t="s">
        <v>2120</v>
      </c>
      <c r="M87" s="31" t="s">
        <v>2121</v>
      </c>
      <c r="N87" s="36">
        <v>26</v>
      </c>
      <c r="O87" s="31" t="s">
        <v>2122</v>
      </c>
      <c r="P87" s="37">
        <v>0</v>
      </c>
      <c r="Q87" s="31" t="s">
        <v>2123</v>
      </c>
      <c r="R87" s="37">
        <v>65535</v>
      </c>
      <c r="S87" s="31" t="s">
        <v>2124</v>
      </c>
      <c r="T87" s="37">
        <v>0</v>
      </c>
      <c r="U87" s="31" t="s">
        <v>2125</v>
      </c>
      <c r="V87" s="31" t="s">
        <v>2126</v>
      </c>
      <c r="W87" s="32" t="str">
        <f t="shared" si="1"/>
        <v>144.49.244.0/26</v>
      </c>
    </row>
    <row r="88" spans="1:23" ht="18.75" customHeight="1" x14ac:dyDescent="0.25">
      <c r="A88" s="31" t="s">
        <v>2110</v>
      </c>
      <c r="B88" s="11" t="s">
        <v>930</v>
      </c>
      <c r="C88" s="31" t="s">
        <v>2111</v>
      </c>
      <c r="D88" s="31" t="s">
        <v>2112</v>
      </c>
      <c r="E88" s="31" t="s">
        <v>2113</v>
      </c>
      <c r="F88" s="31" t="s">
        <v>2114</v>
      </c>
      <c r="G88" s="31" t="s">
        <v>2115</v>
      </c>
      <c r="H88" s="31" t="s">
        <v>2116</v>
      </c>
      <c r="I88" s="31" t="s">
        <v>2117</v>
      </c>
      <c r="J88" s="33" t="s">
        <v>2212</v>
      </c>
      <c r="K88" s="31" t="s">
        <v>2119</v>
      </c>
      <c r="L88" s="31" t="s">
        <v>2120</v>
      </c>
      <c r="M88" s="31" t="s">
        <v>2121</v>
      </c>
      <c r="N88" s="36">
        <v>26</v>
      </c>
      <c r="O88" s="31" t="s">
        <v>2122</v>
      </c>
      <c r="P88" s="37">
        <v>0</v>
      </c>
      <c r="Q88" s="31" t="s">
        <v>2123</v>
      </c>
      <c r="R88" s="37">
        <v>65535</v>
      </c>
      <c r="S88" s="31" t="s">
        <v>2124</v>
      </c>
      <c r="T88" s="37">
        <v>0</v>
      </c>
      <c r="U88" s="31" t="s">
        <v>2125</v>
      </c>
      <c r="V88" s="31" t="s">
        <v>2126</v>
      </c>
      <c r="W88" s="32" t="str">
        <f t="shared" si="1"/>
        <v>144.49.244.128/26</v>
      </c>
    </row>
    <row r="89" spans="1:23" ht="18.75" customHeight="1" x14ac:dyDescent="0.25">
      <c r="A89" s="31" t="s">
        <v>2110</v>
      </c>
      <c r="B89" s="11" t="s">
        <v>933</v>
      </c>
      <c r="C89" s="31" t="s">
        <v>2111</v>
      </c>
      <c r="D89" s="31" t="s">
        <v>2112</v>
      </c>
      <c r="E89" s="31" t="s">
        <v>2113</v>
      </c>
      <c r="F89" s="31" t="s">
        <v>2114</v>
      </c>
      <c r="G89" s="31" t="s">
        <v>2115</v>
      </c>
      <c r="H89" s="31" t="s">
        <v>2116</v>
      </c>
      <c r="I89" s="31" t="s">
        <v>2117</v>
      </c>
      <c r="J89" s="33" t="s">
        <v>2213</v>
      </c>
      <c r="K89" s="31" t="s">
        <v>2119</v>
      </c>
      <c r="L89" s="31" t="s">
        <v>2120</v>
      </c>
      <c r="M89" s="31" t="s">
        <v>2121</v>
      </c>
      <c r="N89" s="36">
        <v>24</v>
      </c>
      <c r="O89" s="31" t="s">
        <v>2122</v>
      </c>
      <c r="P89" s="37">
        <v>0</v>
      </c>
      <c r="Q89" s="31" t="s">
        <v>2123</v>
      </c>
      <c r="R89" s="37">
        <v>65535</v>
      </c>
      <c r="S89" s="31" t="s">
        <v>2124</v>
      </c>
      <c r="T89" s="37">
        <v>0</v>
      </c>
      <c r="U89" s="31" t="s">
        <v>2125</v>
      </c>
      <c r="V89" s="31" t="s">
        <v>2126</v>
      </c>
      <c r="W89" s="32" t="str">
        <f t="shared" si="1"/>
        <v>144.49.245.0/24</v>
      </c>
    </row>
    <row r="90" spans="1:23" ht="18.75" customHeight="1" x14ac:dyDescent="0.25">
      <c r="A90" s="31" t="s">
        <v>2110</v>
      </c>
      <c r="B90" s="11" t="s">
        <v>936</v>
      </c>
      <c r="C90" s="31" t="s">
        <v>2111</v>
      </c>
      <c r="D90" s="31" t="s">
        <v>2112</v>
      </c>
      <c r="E90" s="31" t="s">
        <v>2113</v>
      </c>
      <c r="F90" s="31" t="s">
        <v>2114</v>
      </c>
      <c r="G90" s="31" t="s">
        <v>2115</v>
      </c>
      <c r="H90" s="31" t="s">
        <v>2116</v>
      </c>
      <c r="I90" s="31" t="s">
        <v>2117</v>
      </c>
      <c r="J90" s="33" t="s">
        <v>2214</v>
      </c>
      <c r="K90" s="31" t="s">
        <v>2119</v>
      </c>
      <c r="L90" s="31" t="s">
        <v>2120</v>
      </c>
      <c r="M90" s="31" t="s">
        <v>2121</v>
      </c>
      <c r="N90" s="36">
        <v>23</v>
      </c>
      <c r="O90" s="31" t="s">
        <v>2122</v>
      </c>
      <c r="P90" s="37">
        <v>0</v>
      </c>
      <c r="Q90" s="31" t="s">
        <v>2123</v>
      </c>
      <c r="R90" s="37">
        <v>65535</v>
      </c>
      <c r="S90" s="31" t="s">
        <v>2124</v>
      </c>
      <c r="T90" s="37">
        <v>0</v>
      </c>
      <c r="U90" s="31" t="s">
        <v>2125</v>
      </c>
      <c r="V90" s="31" t="s">
        <v>2126</v>
      </c>
      <c r="W90" s="32" t="str">
        <f t="shared" si="1"/>
        <v>144.49.246.0/23</v>
      </c>
    </row>
    <row r="91" spans="1:23" ht="18.75" customHeight="1" x14ac:dyDescent="0.25">
      <c r="A91" s="31" t="s">
        <v>2110</v>
      </c>
      <c r="B91" s="11" t="s">
        <v>938</v>
      </c>
      <c r="C91" s="31" t="s">
        <v>2111</v>
      </c>
      <c r="D91" s="31" t="s">
        <v>2112</v>
      </c>
      <c r="E91" s="31" t="s">
        <v>2113</v>
      </c>
      <c r="F91" s="31" t="s">
        <v>2114</v>
      </c>
      <c r="G91" s="31" t="s">
        <v>2115</v>
      </c>
      <c r="H91" s="31" t="s">
        <v>2116</v>
      </c>
      <c r="I91" s="31" t="s">
        <v>2117</v>
      </c>
      <c r="J91" s="33" t="s">
        <v>2215</v>
      </c>
      <c r="K91" s="31" t="s">
        <v>2119</v>
      </c>
      <c r="L91" s="31" t="s">
        <v>2120</v>
      </c>
      <c r="M91" s="31" t="s">
        <v>2121</v>
      </c>
      <c r="N91" s="36">
        <v>21</v>
      </c>
      <c r="O91" s="31" t="s">
        <v>2122</v>
      </c>
      <c r="P91" s="37">
        <v>0</v>
      </c>
      <c r="Q91" s="31" t="s">
        <v>2123</v>
      </c>
      <c r="R91" s="37">
        <v>65535</v>
      </c>
      <c r="S91" s="31" t="s">
        <v>2124</v>
      </c>
      <c r="T91" s="37">
        <v>0</v>
      </c>
      <c r="U91" s="31" t="s">
        <v>2125</v>
      </c>
      <c r="V91" s="31" t="s">
        <v>2126</v>
      </c>
      <c r="W91" s="32" t="str">
        <f t="shared" si="1"/>
        <v>144.49.248.0/21</v>
      </c>
    </row>
    <row r="92" spans="1:23" ht="18.75" customHeight="1" x14ac:dyDescent="0.25">
      <c r="A92" s="31" t="s">
        <v>2110</v>
      </c>
      <c r="B92" s="11" t="s">
        <v>940</v>
      </c>
      <c r="C92" s="31" t="s">
        <v>2111</v>
      </c>
      <c r="D92" s="31" t="s">
        <v>2112</v>
      </c>
      <c r="E92" s="31" t="s">
        <v>2113</v>
      </c>
      <c r="F92" s="31" t="s">
        <v>2114</v>
      </c>
      <c r="G92" s="31" t="s">
        <v>2115</v>
      </c>
      <c r="H92" s="31" t="s">
        <v>2116</v>
      </c>
      <c r="I92" s="31" t="s">
        <v>2117</v>
      </c>
      <c r="J92" s="33" t="s">
        <v>2216</v>
      </c>
      <c r="K92" s="31" t="s">
        <v>2119</v>
      </c>
      <c r="L92" s="31" t="s">
        <v>2120</v>
      </c>
      <c r="M92" s="31" t="s">
        <v>2121</v>
      </c>
      <c r="N92" s="36">
        <v>20</v>
      </c>
      <c r="O92" s="31" t="s">
        <v>2122</v>
      </c>
      <c r="P92" s="37">
        <v>0</v>
      </c>
      <c r="Q92" s="31" t="s">
        <v>2123</v>
      </c>
      <c r="R92" s="37">
        <v>65535</v>
      </c>
      <c r="S92" s="31" t="s">
        <v>2124</v>
      </c>
      <c r="T92" s="37">
        <v>0</v>
      </c>
      <c r="U92" s="31" t="s">
        <v>2125</v>
      </c>
      <c r="V92" s="31" t="s">
        <v>2126</v>
      </c>
      <c r="W92" s="32" t="str">
        <f t="shared" si="1"/>
        <v>146.148.16.0/20</v>
      </c>
    </row>
    <row r="93" spans="1:23" ht="18.75" customHeight="1" x14ac:dyDescent="0.25">
      <c r="A93" s="31" t="s">
        <v>2110</v>
      </c>
      <c r="B93" s="11" t="s">
        <v>942</v>
      </c>
      <c r="C93" s="31" t="s">
        <v>2111</v>
      </c>
      <c r="D93" s="31" t="s">
        <v>2112</v>
      </c>
      <c r="E93" s="31" t="s">
        <v>2113</v>
      </c>
      <c r="F93" s="31" t="s">
        <v>2114</v>
      </c>
      <c r="G93" s="31" t="s">
        <v>2115</v>
      </c>
      <c r="H93" s="31" t="s">
        <v>2116</v>
      </c>
      <c r="I93" s="31" t="s">
        <v>2117</v>
      </c>
      <c r="J93" s="33" t="s">
        <v>2217</v>
      </c>
      <c r="K93" s="31" t="s">
        <v>2119</v>
      </c>
      <c r="L93" s="31" t="s">
        <v>2120</v>
      </c>
      <c r="M93" s="31" t="s">
        <v>2121</v>
      </c>
      <c r="N93" s="36">
        <v>23</v>
      </c>
      <c r="O93" s="31" t="s">
        <v>2122</v>
      </c>
      <c r="P93" s="37">
        <v>0</v>
      </c>
      <c r="Q93" s="31" t="s">
        <v>2123</v>
      </c>
      <c r="R93" s="37">
        <v>65535</v>
      </c>
      <c r="S93" s="31" t="s">
        <v>2124</v>
      </c>
      <c r="T93" s="37">
        <v>0</v>
      </c>
      <c r="U93" s="31" t="s">
        <v>2125</v>
      </c>
      <c r="V93" s="31" t="s">
        <v>2126</v>
      </c>
      <c r="W93" s="32" t="str">
        <f t="shared" si="1"/>
        <v>146.148.2.0/23</v>
      </c>
    </row>
    <row r="94" spans="1:23" ht="18.75" customHeight="1" x14ac:dyDescent="0.25">
      <c r="A94" s="31" t="s">
        <v>2110</v>
      </c>
      <c r="B94" s="11" t="s">
        <v>944</v>
      </c>
      <c r="C94" s="31" t="s">
        <v>2111</v>
      </c>
      <c r="D94" s="31" t="s">
        <v>2112</v>
      </c>
      <c r="E94" s="31" t="s">
        <v>2113</v>
      </c>
      <c r="F94" s="31" t="s">
        <v>2114</v>
      </c>
      <c r="G94" s="31" t="s">
        <v>2115</v>
      </c>
      <c r="H94" s="31" t="s">
        <v>2116</v>
      </c>
      <c r="I94" s="31" t="s">
        <v>2117</v>
      </c>
      <c r="J94" s="33" t="s">
        <v>2218</v>
      </c>
      <c r="K94" s="31" t="s">
        <v>2119</v>
      </c>
      <c r="L94" s="31" t="s">
        <v>2120</v>
      </c>
      <c r="M94" s="31" t="s">
        <v>2121</v>
      </c>
      <c r="N94" s="36">
        <v>19</v>
      </c>
      <c r="O94" s="31" t="s">
        <v>2122</v>
      </c>
      <c r="P94" s="37">
        <v>0</v>
      </c>
      <c r="Q94" s="31" t="s">
        <v>2123</v>
      </c>
      <c r="R94" s="37">
        <v>65535</v>
      </c>
      <c r="S94" s="31" t="s">
        <v>2124</v>
      </c>
      <c r="T94" s="37">
        <v>0</v>
      </c>
      <c r="U94" s="31" t="s">
        <v>2125</v>
      </c>
      <c r="V94" s="31" t="s">
        <v>2126</v>
      </c>
      <c r="W94" s="32" t="str">
        <f t="shared" si="1"/>
        <v>146.148.32.0/19</v>
      </c>
    </row>
    <row r="95" spans="1:23" ht="18.75" customHeight="1" x14ac:dyDescent="0.25">
      <c r="A95" s="31" t="s">
        <v>2110</v>
      </c>
      <c r="B95" s="11" t="s">
        <v>946</v>
      </c>
      <c r="C95" s="31" t="s">
        <v>2111</v>
      </c>
      <c r="D95" s="31" t="s">
        <v>2112</v>
      </c>
      <c r="E95" s="31" t="s">
        <v>2113</v>
      </c>
      <c r="F95" s="31" t="s">
        <v>2114</v>
      </c>
      <c r="G95" s="31" t="s">
        <v>2115</v>
      </c>
      <c r="H95" s="31" t="s">
        <v>2116</v>
      </c>
      <c r="I95" s="31" t="s">
        <v>2117</v>
      </c>
      <c r="J95" s="33" t="s">
        <v>2219</v>
      </c>
      <c r="K95" s="31" t="s">
        <v>2119</v>
      </c>
      <c r="L95" s="31" t="s">
        <v>2120</v>
      </c>
      <c r="M95" s="31" t="s">
        <v>2121</v>
      </c>
      <c r="N95" s="36">
        <v>22</v>
      </c>
      <c r="O95" s="31" t="s">
        <v>2122</v>
      </c>
      <c r="P95" s="37">
        <v>0</v>
      </c>
      <c r="Q95" s="31" t="s">
        <v>2123</v>
      </c>
      <c r="R95" s="37">
        <v>65535</v>
      </c>
      <c r="S95" s="31" t="s">
        <v>2124</v>
      </c>
      <c r="T95" s="37">
        <v>0</v>
      </c>
      <c r="U95" s="31" t="s">
        <v>2125</v>
      </c>
      <c r="V95" s="31" t="s">
        <v>2126</v>
      </c>
      <c r="W95" s="32" t="str">
        <f t="shared" si="1"/>
        <v>146.148.4.0/22</v>
      </c>
    </row>
    <row r="96" spans="1:23" ht="18.75" customHeight="1" x14ac:dyDescent="0.25">
      <c r="A96" s="31" t="s">
        <v>2110</v>
      </c>
      <c r="B96" s="11" t="s">
        <v>948</v>
      </c>
      <c r="C96" s="31" t="s">
        <v>2111</v>
      </c>
      <c r="D96" s="31" t="s">
        <v>2112</v>
      </c>
      <c r="E96" s="31" t="s">
        <v>2113</v>
      </c>
      <c r="F96" s="31" t="s">
        <v>2114</v>
      </c>
      <c r="G96" s="31" t="s">
        <v>2115</v>
      </c>
      <c r="H96" s="31" t="s">
        <v>2116</v>
      </c>
      <c r="I96" s="31" t="s">
        <v>2117</v>
      </c>
      <c r="J96" s="33" t="s">
        <v>2220</v>
      </c>
      <c r="K96" s="31" t="s">
        <v>2119</v>
      </c>
      <c r="L96" s="31" t="s">
        <v>2120</v>
      </c>
      <c r="M96" s="31" t="s">
        <v>2121</v>
      </c>
      <c r="N96" s="36">
        <v>18</v>
      </c>
      <c r="O96" s="31" t="s">
        <v>2122</v>
      </c>
      <c r="P96" s="37">
        <v>0</v>
      </c>
      <c r="Q96" s="31" t="s">
        <v>2123</v>
      </c>
      <c r="R96" s="37">
        <v>65535</v>
      </c>
      <c r="S96" s="31" t="s">
        <v>2124</v>
      </c>
      <c r="T96" s="37">
        <v>0</v>
      </c>
      <c r="U96" s="31" t="s">
        <v>2125</v>
      </c>
      <c r="V96" s="31" t="s">
        <v>2126</v>
      </c>
      <c r="W96" s="32" t="str">
        <f t="shared" si="1"/>
        <v>146.148.64.0/18</v>
      </c>
    </row>
    <row r="97" spans="1:23" ht="18.75" customHeight="1" x14ac:dyDescent="0.25">
      <c r="A97" s="31" t="s">
        <v>2110</v>
      </c>
      <c r="B97" s="11" t="s">
        <v>950</v>
      </c>
      <c r="C97" s="31" t="s">
        <v>2111</v>
      </c>
      <c r="D97" s="31" t="s">
        <v>2112</v>
      </c>
      <c r="E97" s="31" t="s">
        <v>2113</v>
      </c>
      <c r="F97" s="31" t="s">
        <v>2114</v>
      </c>
      <c r="G97" s="31" t="s">
        <v>2115</v>
      </c>
      <c r="H97" s="31" t="s">
        <v>2116</v>
      </c>
      <c r="I97" s="31" t="s">
        <v>2117</v>
      </c>
      <c r="J97" s="33" t="s">
        <v>2221</v>
      </c>
      <c r="K97" s="31" t="s">
        <v>2119</v>
      </c>
      <c r="L97" s="31" t="s">
        <v>2120</v>
      </c>
      <c r="M97" s="31" t="s">
        <v>2121</v>
      </c>
      <c r="N97" s="36">
        <v>21</v>
      </c>
      <c r="O97" s="31" t="s">
        <v>2122</v>
      </c>
      <c r="P97" s="37">
        <v>0</v>
      </c>
      <c r="Q97" s="31" t="s">
        <v>2123</v>
      </c>
      <c r="R97" s="37">
        <v>65535</v>
      </c>
      <c r="S97" s="31" t="s">
        <v>2124</v>
      </c>
      <c r="T97" s="37">
        <v>0</v>
      </c>
      <c r="U97" s="31" t="s">
        <v>2125</v>
      </c>
      <c r="V97" s="31" t="s">
        <v>2126</v>
      </c>
      <c r="W97" s="32" t="str">
        <f t="shared" si="1"/>
        <v>146.148.8.0/21</v>
      </c>
    </row>
    <row r="98" spans="1:23" ht="18.75" customHeight="1" x14ac:dyDescent="0.25">
      <c r="A98" s="31" t="s">
        <v>2110</v>
      </c>
      <c r="B98" s="11" t="s">
        <v>952</v>
      </c>
      <c r="C98" s="31" t="s">
        <v>2111</v>
      </c>
      <c r="D98" s="31" t="s">
        <v>2112</v>
      </c>
      <c r="E98" s="31" t="s">
        <v>2113</v>
      </c>
      <c r="F98" s="31" t="s">
        <v>2114</v>
      </c>
      <c r="G98" s="31" t="s">
        <v>2115</v>
      </c>
      <c r="H98" s="31" t="s">
        <v>2116</v>
      </c>
      <c r="I98" s="31" t="s">
        <v>2117</v>
      </c>
      <c r="J98" s="33" t="s">
        <v>2222</v>
      </c>
      <c r="K98" s="31" t="s">
        <v>2119</v>
      </c>
      <c r="L98" s="31" t="s">
        <v>2120</v>
      </c>
      <c r="M98" s="31" t="s">
        <v>2121</v>
      </c>
      <c r="N98" s="36">
        <v>27</v>
      </c>
      <c r="O98" s="31" t="s">
        <v>2122</v>
      </c>
      <c r="P98" s="37">
        <v>0</v>
      </c>
      <c r="Q98" s="31" t="s">
        <v>2123</v>
      </c>
      <c r="R98" s="37">
        <v>65535</v>
      </c>
      <c r="S98" s="31" t="s">
        <v>2124</v>
      </c>
      <c r="T98" s="37">
        <v>0</v>
      </c>
      <c r="U98" s="31" t="s">
        <v>2125</v>
      </c>
      <c r="V98" s="31" t="s">
        <v>2126</v>
      </c>
      <c r="W98" s="32" t="str">
        <f t="shared" si="1"/>
        <v>103.177.50.32/27</v>
      </c>
    </row>
    <row r="99" spans="1:23" ht="18.75" customHeight="1" x14ac:dyDescent="0.25">
      <c r="A99" s="31" t="s">
        <v>2110</v>
      </c>
      <c r="B99" s="11" t="s">
        <v>953</v>
      </c>
      <c r="C99" s="31" t="s">
        <v>2111</v>
      </c>
      <c r="D99" s="31" t="s">
        <v>2112</v>
      </c>
      <c r="E99" s="31" t="s">
        <v>2113</v>
      </c>
      <c r="F99" s="31" t="s">
        <v>2114</v>
      </c>
      <c r="G99" s="31" t="s">
        <v>2115</v>
      </c>
      <c r="H99" s="31" t="s">
        <v>2116</v>
      </c>
      <c r="I99" s="31" t="s">
        <v>2117</v>
      </c>
      <c r="J99" s="33" t="s">
        <v>2223</v>
      </c>
      <c r="K99" s="31" t="s">
        <v>2119</v>
      </c>
      <c r="L99" s="31" t="s">
        <v>2120</v>
      </c>
      <c r="M99" s="31" t="s">
        <v>2121</v>
      </c>
      <c r="N99" s="36">
        <v>19</v>
      </c>
      <c r="O99" s="31" t="s">
        <v>2122</v>
      </c>
      <c r="P99" s="37">
        <v>0</v>
      </c>
      <c r="Q99" s="31" t="s">
        <v>2123</v>
      </c>
      <c r="R99" s="37">
        <v>65535</v>
      </c>
      <c r="S99" s="31" t="s">
        <v>2124</v>
      </c>
      <c r="T99" s="37">
        <v>0</v>
      </c>
      <c r="U99" s="31" t="s">
        <v>2125</v>
      </c>
      <c r="V99" s="31" t="s">
        <v>2126</v>
      </c>
      <c r="W99" s="32" t="str">
        <f t="shared" si="1"/>
        <v>142.251.160.0/19</v>
      </c>
    </row>
    <row r="100" spans="1:23" ht="18.75" customHeight="1" x14ac:dyDescent="0.25">
      <c r="A100" s="31" t="s">
        <v>2110</v>
      </c>
      <c r="B100" s="11" t="s">
        <v>956</v>
      </c>
      <c r="C100" s="31" t="s">
        <v>2111</v>
      </c>
      <c r="D100" s="31" t="s">
        <v>2112</v>
      </c>
      <c r="E100" s="31" t="s">
        <v>2113</v>
      </c>
      <c r="F100" s="31" t="s">
        <v>2114</v>
      </c>
      <c r="G100" s="31" t="s">
        <v>2115</v>
      </c>
      <c r="H100" s="31" t="s">
        <v>2116</v>
      </c>
      <c r="I100" s="31" t="s">
        <v>2117</v>
      </c>
      <c r="J100" s="33" t="s">
        <v>2224</v>
      </c>
      <c r="K100" s="31" t="s">
        <v>2119</v>
      </c>
      <c r="L100" s="31" t="s">
        <v>2120</v>
      </c>
      <c r="M100" s="31" t="s">
        <v>2121</v>
      </c>
      <c r="N100" s="36">
        <v>26</v>
      </c>
      <c r="O100" s="31" t="s">
        <v>2122</v>
      </c>
      <c r="P100" s="37">
        <v>0</v>
      </c>
      <c r="Q100" s="31" t="s">
        <v>2123</v>
      </c>
      <c r="R100" s="37">
        <v>65535</v>
      </c>
      <c r="S100" s="31" t="s">
        <v>2124</v>
      </c>
      <c r="T100" s="37">
        <v>0</v>
      </c>
      <c r="U100" s="31" t="s">
        <v>2125</v>
      </c>
      <c r="V100" s="31" t="s">
        <v>2126</v>
      </c>
      <c r="W100" s="32" t="str">
        <f t="shared" si="1"/>
        <v>52.119.11.128/26</v>
      </c>
    </row>
    <row r="101" spans="1:23" ht="18.75" customHeight="1" x14ac:dyDescent="0.25">
      <c r="A101" s="31" t="s">
        <v>2110</v>
      </c>
      <c r="B101" s="11" t="s">
        <v>958</v>
      </c>
      <c r="C101" s="31" t="s">
        <v>2111</v>
      </c>
      <c r="D101" s="31" t="s">
        <v>2112</v>
      </c>
      <c r="E101" s="31" t="s">
        <v>2113</v>
      </c>
      <c r="F101" s="31" t="s">
        <v>2114</v>
      </c>
      <c r="G101" s="31" t="s">
        <v>2115</v>
      </c>
      <c r="H101" s="31" t="s">
        <v>2116</v>
      </c>
      <c r="I101" s="31" t="s">
        <v>2117</v>
      </c>
      <c r="J101" s="33" t="s">
        <v>2225</v>
      </c>
      <c r="K101" s="31" t="s">
        <v>2119</v>
      </c>
      <c r="L101" s="31" t="s">
        <v>2120</v>
      </c>
      <c r="M101" s="31" t="s">
        <v>2121</v>
      </c>
      <c r="N101" s="36">
        <v>26</v>
      </c>
      <c r="O101" s="31" t="s">
        <v>2122</v>
      </c>
      <c r="P101" s="37">
        <v>0</v>
      </c>
      <c r="Q101" s="31" t="s">
        <v>2123</v>
      </c>
      <c r="R101" s="37">
        <v>65535</v>
      </c>
      <c r="S101" s="31" t="s">
        <v>2124</v>
      </c>
      <c r="T101" s="37">
        <v>0</v>
      </c>
      <c r="U101" s="31" t="s">
        <v>2125</v>
      </c>
      <c r="V101" s="31" t="s">
        <v>2126</v>
      </c>
      <c r="W101" s="32" t="str">
        <f t="shared" si="1"/>
        <v>147.189.239.128/26</v>
      </c>
    </row>
    <row r="102" spans="1:23" ht="18.75" customHeight="1" x14ac:dyDescent="0.25">
      <c r="A102" s="31" t="s">
        <v>2110</v>
      </c>
      <c r="B102" s="11" t="s">
        <v>960</v>
      </c>
      <c r="C102" s="31" t="s">
        <v>2111</v>
      </c>
      <c r="D102" s="31" t="s">
        <v>2112</v>
      </c>
      <c r="E102" s="31" t="s">
        <v>2113</v>
      </c>
      <c r="F102" s="31" t="s">
        <v>2114</v>
      </c>
      <c r="G102" s="31" t="s">
        <v>2115</v>
      </c>
      <c r="H102" s="31" t="s">
        <v>2116</v>
      </c>
      <c r="I102" s="31" t="s">
        <v>2117</v>
      </c>
      <c r="J102" s="33" t="s">
        <v>2226</v>
      </c>
      <c r="K102" s="31" t="s">
        <v>2119</v>
      </c>
      <c r="L102" s="31" t="s">
        <v>2120</v>
      </c>
      <c r="M102" s="31" t="s">
        <v>2121</v>
      </c>
      <c r="N102" s="36">
        <v>24</v>
      </c>
      <c r="O102" s="31" t="s">
        <v>2122</v>
      </c>
      <c r="P102" s="37">
        <v>0</v>
      </c>
      <c r="Q102" s="31" t="s">
        <v>2123</v>
      </c>
      <c r="R102" s="37">
        <v>65535</v>
      </c>
      <c r="S102" s="31" t="s">
        <v>2124</v>
      </c>
      <c r="T102" s="37">
        <v>0</v>
      </c>
      <c r="U102" s="31" t="s">
        <v>2125</v>
      </c>
      <c r="V102" s="31" t="s">
        <v>2126</v>
      </c>
      <c r="W102" s="32" t="str">
        <f t="shared" si="1"/>
        <v>136.117.1.0/24</v>
      </c>
    </row>
    <row r="103" spans="1:23" ht="18.75" customHeight="1" x14ac:dyDescent="0.25">
      <c r="A103" s="31" t="s">
        <v>2110</v>
      </c>
      <c r="B103" s="11" t="s">
        <v>961</v>
      </c>
      <c r="C103" s="31" t="s">
        <v>2111</v>
      </c>
      <c r="D103" s="31" t="s">
        <v>2112</v>
      </c>
      <c r="E103" s="31" t="s">
        <v>2113</v>
      </c>
      <c r="F103" s="31" t="s">
        <v>2114</v>
      </c>
      <c r="G103" s="31" t="s">
        <v>2115</v>
      </c>
      <c r="H103" s="31" t="s">
        <v>2116</v>
      </c>
      <c r="I103" s="31" t="s">
        <v>2117</v>
      </c>
      <c r="J103" s="33" t="s">
        <v>2227</v>
      </c>
      <c r="K103" s="31" t="s">
        <v>2119</v>
      </c>
      <c r="L103" s="31" t="s">
        <v>2120</v>
      </c>
      <c r="M103" s="31" t="s">
        <v>2121</v>
      </c>
      <c r="N103" s="36">
        <v>23</v>
      </c>
      <c r="O103" s="31" t="s">
        <v>2122</v>
      </c>
      <c r="P103" s="37">
        <v>0</v>
      </c>
      <c r="Q103" s="31" t="s">
        <v>2123</v>
      </c>
      <c r="R103" s="37">
        <v>65535</v>
      </c>
      <c r="S103" s="31" t="s">
        <v>2124</v>
      </c>
      <c r="T103" s="37">
        <v>0</v>
      </c>
      <c r="U103" s="31" t="s">
        <v>2125</v>
      </c>
      <c r="V103" s="31" t="s">
        <v>2126</v>
      </c>
      <c r="W103" s="32" t="str">
        <f t="shared" si="1"/>
        <v>136.117.2.0/23</v>
      </c>
    </row>
    <row r="104" spans="1:23" ht="18.75" customHeight="1" x14ac:dyDescent="0.25">
      <c r="A104" s="31" t="s">
        <v>2110</v>
      </c>
      <c r="B104" s="11" t="s">
        <v>962</v>
      </c>
      <c r="C104" s="31" t="s">
        <v>2111</v>
      </c>
      <c r="D104" s="31" t="s">
        <v>2112</v>
      </c>
      <c r="E104" s="31" t="s">
        <v>2113</v>
      </c>
      <c r="F104" s="31" t="s">
        <v>2114</v>
      </c>
      <c r="G104" s="31" t="s">
        <v>2115</v>
      </c>
      <c r="H104" s="31" t="s">
        <v>2116</v>
      </c>
      <c r="I104" s="31" t="s">
        <v>2117</v>
      </c>
      <c r="J104" s="33" t="s">
        <v>2228</v>
      </c>
      <c r="K104" s="31" t="s">
        <v>2119</v>
      </c>
      <c r="L104" s="31" t="s">
        <v>2120</v>
      </c>
      <c r="M104" s="31" t="s">
        <v>2121</v>
      </c>
      <c r="N104" s="36">
        <v>26</v>
      </c>
      <c r="O104" s="31" t="s">
        <v>2122</v>
      </c>
      <c r="P104" s="37">
        <v>0</v>
      </c>
      <c r="Q104" s="31" t="s">
        <v>2123</v>
      </c>
      <c r="R104" s="37">
        <v>65535</v>
      </c>
      <c r="S104" s="31" t="s">
        <v>2124</v>
      </c>
      <c r="T104" s="37">
        <v>0</v>
      </c>
      <c r="U104" s="31" t="s">
        <v>2125</v>
      </c>
      <c r="V104" s="31" t="s">
        <v>2126</v>
      </c>
      <c r="W104" s="32" t="str">
        <f t="shared" si="1"/>
        <v>149.77.121.0/26</v>
      </c>
    </row>
    <row r="105" spans="1:23" ht="18.75" customHeight="1" x14ac:dyDescent="0.25">
      <c r="A105" s="31" t="s">
        <v>2110</v>
      </c>
      <c r="B105" s="11" t="s">
        <v>965</v>
      </c>
      <c r="C105" s="31" t="s">
        <v>2111</v>
      </c>
      <c r="D105" s="31" t="s">
        <v>2112</v>
      </c>
      <c r="E105" s="31" t="s">
        <v>2113</v>
      </c>
      <c r="F105" s="31" t="s">
        <v>2114</v>
      </c>
      <c r="G105" s="31" t="s">
        <v>2115</v>
      </c>
      <c r="H105" s="31" t="s">
        <v>2116</v>
      </c>
      <c r="I105" s="31" t="s">
        <v>2117</v>
      </c>
      <c r="J105" s="33" t="s">
        <v>2229</v>
      </c>
      <c r="K105" s="31" t="s">
        <v>2119</v>
      </c>
      <c r="L105" s="31" t="s">
        <v>2120</v>
      </c>
      <c r="M105" s="31" t="s">
        <v>2121</v>
      </c>
      <c r="N105" s="36">
        <v>23</v>
      </c>
      <c r="O105" s="31" t="s">
        <v>2122</v>
      </c>
      <c r="P105" s="37">
        <v>0</v>
      </c>
      <c r="Q105" s="31" t="s">
        <v>2123</v>
      </c>
      <c r="R105" s="37">
        <v>65535</v>
      </c>
      <c r="S105" s="31" t="s">
        <v>2124</v>
      </c>
      <c r="T105" s="37">
        <v>0</v>
      </c>
      <c r="U105" s="31" t="s">
        <v>2125</v>
      </c>
      <c r="V105" s="31" t="s">
        <v>2126</v>
      </c>
      <c r="W105" s="32" t="str">
        <f t="shared" si="1"/>
        <v>155.184.0.0/23</v>
      </c>
    </row>
    <row r="106" spans="1:23" ht="18.75" customHeight="1" x14ac:dyDescent="0.25">
      <c r="A106" s="31" t="s">
        <v>2110</v>
      </c>
      <c r="B106" s="11" t="s">
        <v>967</v>
      </c>
      <c r="C106" s="31" t="s">
        <v>2111</v>
      </c>
      <c r="D106" s="31" t="s">
        <v>2112</v>
      </c>
      <c r="E106" s="31" t="s">
        <v>2113</v>
      </c>
      <c r="F106" s="31" t="s">
        <v>2114</v>
      </c>
      <c r="G106" s="31" t="s">
        <v>2115</v>
      </c>
      <c r="H106" s="31" t="s">
        <v>2116</v>
      </c>
      <c r="I106" s="31" t="s">
        <v>2117</v>
      </c>
      <c r="J106" s="33" t="s">
        <v>2230</v>
      </c>
      <c r="K106" s="31" t="s">
        <v>2119</v>
      </c>
      <c r="L106" s="31" t="s">
        <v>2120</v>
      </c>
      <c r="M106" s="31" t="s">
        <v>2121</v>
      </c>
      <c r="N106" s="36">
        <v>24</v>
      </c>
      <c r="O106" s="31" t="s">
        <v>2122</v>
      </c>
      <c r="P106" s="37">
        <v>0</v>
      </c>
      <c r="Q106" s="31" t="s">
        <v>2123</v>
      </c>
      <c r="R106" s="37">
        <v>65535</v>
      </c>
      <c r="S106" s="31" t="s">
        <v>2124</v>
      </c>
      <c r="T106" s="37">
        <v>0</v>
      </c>
      <c r="U106" s="31" t="s">
        <v>2125</v>
      </c>
      <c r="V106" s="31" t="s">
        <v>2126</v>
      </c>
      <c r="W106" s="32" t="str">
        <f t="shared" si="1"/>
        <v>155.184.16.0/24</v>
      </c>
    </row>
    <row r="107" spans="1:23" ht="18.75" customHeight="1" x14ac:dyDescent="0.25">
      <c r="A107" s="31" t="s">
        <v>2110</v>
      </c>
      <c r="B107" s="11" t="s">
        <v>970</v>
      </c>
      <c r="C107" s="31" t="s">
        <v>2111</v>
      </c>
      <c r="D107" s="31" t="s">
        <v>2112</v>
      </c>
      <c r="E107" s="31" t="s">
        <v>2113</v>
      </c>
      <c r="F107" s="31" t="s">
        <v>2114</v>
      </c>
      <c r="G107" s="31" t="s">
        <v>2115</v>
      </c>
      <c r="H107" s="31" t="s">
        <v>2116</v>
      </c>
      <c r="I107" s="31" t="s">
        <v>2117</v>
      </c>
      <c r="J107" s="33" t="s">
        <v>2231</v>
      </c>
      <c r="K107" s="31" t="s">
        <v>2119</v>
      </c>
      <c r="L107" s="31" t="s">
        <v>2120</v>
      </c>
      <c r="M107" s="31" t="s">
        <v>2121</v>
      </c>
      <c r="N107" s="36">
        <v>26</v>
      </c>
      <c r="O107" s="31" t="s">
        <v>2122</v>
      </c>
      <c r="P107" s="37">
        <v>0</v>
      </c>
      <c r="Q107" s="31" t="s">
        <v>2123</v>
      </c>
      <c r="R107" s="37">
        <v>65535</v>
      </c>
      <c r="S107" s="31" t="s">
        <v>2124</v>
      </c>
      <c r="T107" s="37">
        <v>0</v>
      </c>
      <c r="U107" s="31" t="s">
        <v>2125</v>
      </c>
      <c r="V107" s="31" t="s">
        <v>2126</v>
      </c>
      <c r="W107" s="32" t="str">
        <f t="shared" si="1"/>
        <v>155.184.17.0/26</v>
      </c>
    </row>
    <row r="108" spans="1:23" ht="18.75" customHeight="1" x14ac:dyDescent="0.25">
      <c r="A108" s="31" t="s">
        <v>2110</v>
      </c>
      <c r="B108" s="11" t="s">
        <v>973</v>
      </c>
      <c r="C108" s="31" t="s">
        <v>2111</v>
      </c>
      <c r="D108" s="31" t="s">
        <v>2112</v>
      </c>
      <c r="E108" s="31" t="s">
        <v>2113</v>
      </c>
      <c r="F108" s="31" t="s">
        <v>2114</v>
      </c>
      <c r="G108" s="31" t="s">
        <v>2115</v>
      </c>
      <c r="H108" s="31" t="s">
        <v>2116</v>
      </c>
      <c r="I108" s="31" t="s">
        <v>2117</v>
      </c>
      <c r="J108" s="33" t="s">
        <v>2232</v>
      </c>
      <c r="K108" s="31" t="s">
        <v>2119</v>
      </c>
      <c r="L108" s="31" t="s">
        <v>2120</v>
      </c>
      <c r="M108" s="31" t="s">
        <v>2121</v>
      </c>
      <c r="N108" s="36">
        <v>24</v>
      </c>
      <c r="O108" s="31" t="s">
        <v>2122</v>
      </c>
      <c r="P108" s="37">
        <v>0</v>
      </c>
      <c r="Q108" s="31" t="s">
        <v>2123</v>
      </c>
      <c r="R108" s="37">
        <v>65535</v>
      </c>
      <c r="S108" s="31" t="s">
        <v>2124</v>
      </c>
      <c r="T108" s="37">
        <v>0</v>
      </c>
      <c r="U108" s="31" t="s">
        <v>2125</v>
      </c>
      <c r="V108" s="31" t="s">
        <v>2126</v>
      </c>
      <c r="W108" s="32" t="str">
        <f t="shared" si="1"/>
        <v>155.184.2.0/24</v>
      </c>
    </row>
    <row r="109" spans="1:23" ht="18.75" customHeight="1" x14ac:dyDescent="0.25">
      <c r="A109" s="31" t="s">
        <v>2110</v>
      </c>
      <c r="B109" s="11" t="s">
        <v>976</v>
      </c>
      <c r="C109" s="31" t="s">
        <v>2111</v>
      </c>
      <c r="D109" s="31" t="s">
        <v>2112</v>
      </c>
      <c r="E109" s="31" t="s">
        <v>2113</v>
      </c>
      <c r="F109" s="31" t="s">
        <v>2114</v>
      </c>
      <c r="G109" s="31" t="s">
        <v>2115</v>
      </c>
      <c r="H109" s="31" t="s">
        <v>2116</v>
      </c>
      <c r="I109" s="31" t="s">
        <v>2117</v>
      </c>
      <c r="J109" s="33" t="s">
        <v>2233</v>
      </c>
      <c r="K109" s="31" t="s">
        <v>2119</v>
      </c>
      <c r="L109" s="31" t="s">
        <v>2120</v>
      </c>
      <c r="M109" s="31" t="s">
        <v>2121</v>
      </c>
      <c r="N109" s="36">
        <v>28</v>
      </c>
      <c r="O109" s="31" t="s">
        <v>2122</v>
      </c>
      <c r="P109" s="37">
        <v>0</v>
      </c>
      <c r="Q109" s="31" t="s">
        <v>2123</v>
      </c>
      <c r="R109" s="37">
        <v>65535</v>
      </c>
      <c r="S109" s="31" t="s">
        <v>2124</v>
      </c>
      <c r="T109" s="37">
        <v>0</v>
      </c>
      <c r="U109" s="31" t="s">
        <v>2125</v>
      </c>
      <c r="V109" s="31" t="s">
        <v>2126</v>
      </c>
      <c r="W109" s="32" t="str">
        <f t="shared" si="1"/>
        <v>155.184.24.0/28</v>
      </c>
    </row>
    <row r="110" spans="1:23" ht="18.75" customHeight="1" x14ac:dyDescent="0.25">
      <c r="A110" s="31" t="s">
        <v>2110</v>
      </c>
      <c r="B110" s="11" t="s">
        <v>979</v>
      </c>
      <c r="C110" s="31" t="s">
        <v>2111</v>
      </c>
      <c r="D110" s="31" t="s">
        <v>2112</v>
      </c>
      <c r="E110" s="31" t="s">
        <v>2113</v>
      </c>
      <c r="F110" s="31" t="s">
        <v>2114</v>
      </c>
      <c r="G110" s="31" t="s">
        <v>2115</v>
      </c>
      <c r="H110" s="31" t="s">
        <v>2116</v>
      </c>
      <c r="I110" s="31" t="s">
        <v>2117</v>
      </c>
      <c r="J110" s="33" t="s">
        <v>2234</v>
      </c>
      <c r="K110" s="31" t="s">
        <v>2119</v>
      </c>
      <c r="L110" s="31" t="s">
        <v>2120</v>
      </c>
      <c r="M110" s="31" t="s">
        <v>2121</v>
      </c>
      <c r="N110" s="36">
        <v>25</v>
      </c>
      <c r="O110" s="31" t="s">
        <v>2122</v>
      </c>
      <c r="P110" s="37">
        <v>0</v>
      </c>
      <c r="Q110" s="31" t="s">
        <v>2123</v>
      </c>
      <c r="R110" s="37">
        <v>65535</v>
      </c>
      <c r="S110" s="31" t="s">
        <v>2124</v>
      </c>
      <c r="T110" s="37">
        <v>0</v>
      </c>
      <c r="U110" s="31" t="s">
        <v>2125</v>
      </c>
      <c r="V110" s="31" t="s">
        <v>2126</v>
      </c>
      <c r="W110" s="32" t="str">
        <f t="shared" si="1"/>
        <v>155.184.3.0/25</v>
      </c>
    </row>
    <row r="111" spans="1:23" ht="18.75" customHeight="1" x14ac:dyDescent="0.25">
      <c r="A111" s="31" t="s">
        <v>2110</v>
      </c>
      <c r="B111" s="11" t="s">
        <v>982</v>
      </c>
      <c r="C111" s="31" t="s">
        <v>2111</v>
      </c>
      <c r="D111" s="31" t="s">
        <v>2112</v>
      </c>
      <c r="E111" s="31" t="s">
        <v>2113</v>
      </c>
      <c r="F111" s="31" t="s">
        <v>2114</v>
      </c>
      <c r="G111" s="31" t="s">
        <v>2115</v>
      </c>
      <c r="H111" s="31" t="s">
        <v>2116</v>
      </c>
      <c r="I111" s="31" t="s">
        <v>2117</v>
      </c>
      <c r="J111" s="33" t="s">
        <v>2235</v>
      </c>
      <c r="K111" s="31" t="s">
        <v>2119</v>
      </c>
      <c r="L111" s="31" t="s">
        <v>2120</v>
      </c>
      <c r="M111" s="31" t="s">
        <v>2121</v>
      </c>
      <c r="N111" s="36">
        <v>24</v>
      </c>
      <c r="O111" s="31" t="s">
        <v>2122</v>
      </c>
      <c r="P111" s="37">
        <v>0</v>
      </c>
      <c r="Q111" s="31" t="s">
        <v>2123</v>
      </c>
      <c r="R111" s="37">
        <v>65535</v>
      </c>
      <c r="S111" s="31" t="s">
        <v>2124</v>
      </c>
      <c r="T111" s="37">
        <v>0</v>
      </c>
      <c r="U111" s="31" t="s">
        <v>2125</v>
      </c>
      <c r="V111" s="31" t="s">
        <v>2126</v>
      </c>
      <c r="W111" s="32" t="str">
        <f t="shared" si="1"/>
        <v>155.184.4.0/24</v>
      </c>
    </row>
    <row r="112" spans="1:23" ht="18.75" customHeight="1" x14ac:dyDescent="0.25">
      <c r="A112" s="31" t="s">
        <v>2110</v>
      </c>
      <c r="B112" s="11" t="s">
        <v>984</v>
      </c>
      <c r="C112" s="31" t="s">
        <v>2111</v>
      </c>
      <c r="D112" s="31" t="s">
        <v>2112</v>
      </c>
      <c r="E112" s="31" t="s">
        <v>2113</v>
      </c>
      <c r="F112" s="31" t="s">
        <v>2114</v>
      </c>
      <c r="G112" s="31" t="s">
        <v>2115</v>
      </c>
      <c r="H112" s="31" t="s">
        <v>2116</v>
      </c>
      <c r="I112" s="31" t="s">
        <v>2117</v>
      </c>
      <c r="J112" s="33" t="s">
        <v>2236</v>
      </c>
      <c r="K112" s="31" t="s">
        <v>2119</v>
      </c>
      <c r="L112" s="31" t="s">
        <v>2120</v>
      </c>
      <c r="M112" s="31" t="s">
        <v>2121</v>
      </c>
      <c r="N112" s="36">
        <v>23</v>
      </c>
      <c r="O112" s="31" t="s">
        <v>2122</v>
      </c>
      <c r="P112" s="37">
        <v>0</v>
      </c>
      <c r="Q112" s="31" t="s">
        <v>2123</v>
      </c>
      <c r="R112" s="37">
        <v>65535</v>
      </c>
      <c r="S112" s="31" t="s">
        <v>2124</v>
      </c>
      <c r="T112" s="37">
        <v>0</v>
      </c>
      <c r="U112" s="31" t="s">
        <v>2125</v>
      </c>
      <c r="V112" s="31" t="s">
        <v>2126</v>
      </c>
      <c r="W112" s="32" t="str">
        <f t="shared" si="1"/>
        <v>155.184.6.0/23</v>
      </c>
    </row>
    <row r="113" spans="1:23" ht="18.75" customHeight="1" x14ac:dyDescent="0.25">
      <c r="A113" s="31" t="s">
        <v>2110</v>
      </c>
      <c r="B113" s="11" t="s">
        <v>986</v>
      </c>
      <c r="C113" s="31" t="s">
        <v>2111</v>
      </c>
      <c r="D113" s="31" t="s">
        <v>2112</v>
      </c>
      <c r="E113" s="31" t="s">
        <v>2113</v>
      </c>
      <c r="F113" s="31" t="s">
        <v>2114</v>
      </c>
      <c r="G113" s="31" t="s">
        <v>2115</v>
      </c>
      <c r="H113" s="31" t="s">
        <v>2116</v>
      </c>
      <c r="I113" s="31" t="s">
        <v>2117</v>
      </c>
      <c r="J113" s="33" t="s">
        <v>2237</v>
      </c>
      <c r="K113" s="31" t="s">
        <v>2119</v>
      </c>
      <c r="L113" s="31" t="s">
        <v>2120</v>
      </c>
      <c r="M113" s="31" t="s">
        <v>2121</v>
      </c>
      <c r="N113" s="36">
        <v>21</v>
      </c>
      <c r="O113" s="31" t="s">
        <v>2122</v>
      </c>
      <c r="P113" s="37">
        <v>0</v>
      </c>
      <c r="Q113" s="31" t="s">
        <v>2123</v>
      </c>
      <c r="R113" s="37">
        <v>65535</v>
      </c>
      <c r="S113" s="31" t="s">
        <v>2124</v>
      </c>
      <c r="T113" s="37">
        <v>0</v>
      </c>
      <c r="U113" s="31" t="s">
        <v>2125</v>
      </c>
      <c r="V113" s="31" t="s">
        <v>2126</v>
      </c>
      <c r="W113" s="32" t="str">
        <f t="shared" si="1"/>
        <v>155.184.8.0/21</v>
      </c>
    </row>
    <row r="114" spans="1:23" ht="18.75" customHeight="1" x14ac:dyDescent="0.25">
      <c r="A114" s="31" t="s">
        <v>2110</v>
      </c>
      <c r="B114" s="11" t="s">
        <v>988</v>
      </c>
      <c r="C114" s="31" t="s">
        <v>2111</v>
      </c>
      <c r="D114" s="31" t="s">
        <v>2112</v>
      </c>
      <c r="E114" s="31" t="s">
        <v>2113</v>
      </c>
      <c r="F114" s="31" t="s">
        <v>2114</v>
      </c>
      <c r="G114" s="31" t="s">
        <v>2115</v>
      </c>
      <c r="H114" s="31" t="s">
        <v>2116</v>
      </c>
      <c r="I114" s="31" t="s">
        <v>2117</v>
      </c>
      <c r="J114" s="33" t="s">
        <v>2238</v>
      </c>
      <c r="K114" s="31" t="s">
        <v>2119</v>
      </c>
      <c r="L114" s="31" t="s">
        <v>2120</v>
      </c>
      <c r="M114" s="31" t="s">
        <v>2121</v>
      </c>
      <c r="N114" s="36">
        <v>23</v>
      </c>
      <c r="O114" s="31" t="s">
        <v>2122</v>
      </c>
      <c r="P114" s="37">
        <v>0</v>
      </c>
      <c r="Q114" s="31" t="s">
        <v>2123</v>
      </c>
      <c r="R114" s="37">
        <v>65535</v>
      </c>
      <c r="S114" s="31" t="s">
        <v>2124</v>
      </c>
      <c r="T114" s="37">
        <v>0</v>
      </c>
      <c r="U114" s="31" t="s">
        <v>2125</v>
      </c>
      <c r="V114" s="31" t="s">
        <v>2126</v>
      </c>
      <c r="W114" s="32" t="str">
        <f t="shared" si="1"/>
        <v>161.38.56.0/23</v>
      </c>
    </row>
    <row r="115" spans="1:23" ht="18.75" customHeight="1" x14ac:dyDescent="0.25">
      <c r="A115" s="31" t="s">
        <v>2110</v>
      </c>
      <c r="B115" s="11" t="s">
        <v>990</v>
      </c>
      <c r="C115" s="31" t="s">
        <v>2111</v>
      </c>
      <c r="D115" s="31" t="s">
        <v>2112</v>
      </c>
      <c r="E115" s="31" t="s">
        <v>2113</v>
      </c>
      <c r="F115" s="31" t="s">
        <v>2114</v>
      </c>
      <c r="G115" s="31" t="s">
        <v>2115</v>
      </c>
      <c r="H115" s="31" t="s">
        <v>2116</v>
      </c>
      <c r="I115" s="31" t="s">
        <v>2117</v>
      </c>
      <c r="J115" s="33" t="s">
        <v>2239</v>
      </c>
      <c r="K115" s="31" t="s">
        <v>2119</v>
      </c>
      <c r="L115" s="31" t="s">
        <v>2120</v>
      </c>
      <c r="M115" s="31" t="s">
        <v>2121</v>
      </c>
      <c r="N115" s="36">
        <v>26</v>
      </c>
      <c r="O115" s="31" t="s">
        <v>2122</v>
      </c>
      <c r="P115" s="37">
        <v>0</v>
      </c>
      <c r="Q115" s="31" t="s">
        <v>2123</v>
      </c>
      <c r="R115" s="37">
        <v>65535</v>
      </c>
      <c r="S115" s="31" t="s">
        <v>2124</v>
      </c>
      <c r="T115" s="37">
        <v>0</v>
      </c>
      <c r="U115" s="31" t="s">
        <v>2125</v>
      </c>
      <c r="V115" s="31" t="s">
        <v>2126</v>
      </c>
      <c r="W115" s="32" t="str">
        <f t="shared" si="1"/>
        <v>66.170.109.0/26</v>
      </c>
    </row>
    <row r="116" spans="1:23" ht="18.75" customHeight="1" x14ac:dyDescent="0.25">
      <c r="A116" s="31" t="s">
        <v>2110</v>
      </c>
      <c r="B116" s="11" t="s">
        <v>993</v>
      </c>
      <c r="C116" s="31" t="s">
        <v>2111</v>
      </c>
      <c r="D116" s="31" t="s">
        <v>2112</v>
      </c>
      <c r="E116" s="31" t="s">
        <v>2113</v>
      </c>
      <c r="F116" s="31" t="s">
        <v>2114</v>
      </c>
      <c r="G116" s="31" t="s">
        <v>2115</v>
      </c>
      <c r="H116" s="31" t="s">
        <v>2116</v>
      </c>
      <c r="I116" s="31" t="s">
        <v>2117</v>
      </c>
      <c r="J116" s="33" t="s">
        <v>2240</v>
      </c>
      <c r="K116" s="31" t="s">
        <v>2119</v>
      </c>
      <c r="L116" s="31" t="s">
        <v>2120</v>
      </c>
      <c r="M116" s="31" t="s">
        <v>2121</v>
      </c>
      <c r="N116" s="36">
        <v>22</v>
      </c>
      <c r="O116" s="31" t="s">
        <v>2122</v>
      </c>
      <c r="P116" s="37">
        <v>0</v>
      </c>
      <c r="Q116" s="31" t="s">
        <v>2123</v>
      </c>
      <c r="R116" s="37">
        <v>65535</v>
      </c>
      <c r="S116" s="31" t="s">
        <v>2124</v>
      </c>
      <c r="T116" s="37">
        <v>0</v>
      </c>
      <c r="U116" s="31" t="s">
        <v>2125</v>
      </c>
      <c r="V116" s="31" t="s">
        <v>2126</v>
      </c>
      <c r="W116" s="32" t="str">
        <f t="shared" si="1"/>
        <v>162.216.148.0/22</v>
      </c>
    </row>
    <row r="117" spans="1:23" ht="18.75" customHeight="1" x14ac:dyDescent="0.25">
      <c r="A117" s="31" t="s">
        <v>2110</v>
      </c>
      <c r="B117" s="11" t="s">
        <v>996</v>
      </c>
      <c r="C117" s="31" t="s">
        <v>2111</v>
      </c>
      <c r="D117" s="31" t="s">
        <v>2112</v>
      </c>
      <c r="E117" s="31" t="s">
        <v>2113</v>
      </c>
      <c r="F117" s="31" t="s">
        <v>2114</v>
      </c>
      <c r="G117" s="31" t="s">
        <v>2115</v>
      </c>
      <c r="H117" s="31" t="s">
        <v>2116</v>
      </c>
      <c r="I117" s="31" t="s">
        <v>2117</v>
      </c>
      <c r="J117" s="33" t="s">
        <v>2241</v>
      </c>
      <c r="K117" s="31" t="s">
        <v>2119</v>
      </c>
      <c r="L117" s="31" t="s">
        <v>2120</v>
      </c>
      <c r="M117" s="31" t="s">
        <v>2121</v>
      </c>
      <c r="N117" s="36">
        <v>21</v>
      </c>
      <c r="O117" s="31" t="s">
        <v>2122</v>
      </c>
      <c r="P117" s="37">
        <v>0</v>
      </c>
      <c r="Q117" s="31" t="s">
        <v>2123</v>
      </c>
      <c r="R117" s="37">
        <v>65535</v>
      </c>
      <c r="S117" s="31" t="s">
        <v>2124</v>
      </c>
      <c r="T117" s="37">
        <v>0</v>
      </c>
      <c r="U117" s="31" t="s">
        <v>2125</v>
      </c>
      <c r="V117" s="31" t="s">
        <v>2126</v>
      </c>
      <c r="W117" s="32" t="str">
        <f t="shared" si="1"/>
        <v>162.222.176.0/21</v>
      </c>
    </row>
    <row r="118" spans="1:23" ht="18.75" customHeight="1" x14ac:dyDescent="0.25">
      <c r="A118" s="31" t="s">
        <v>2110</v>
      </c>
      <c r="B118" s="11" t="s">
        <v>999</v>
      </c>
      <c r="C118" s="31" t="s">
        <v>2111</v>
      </c>
      <c r="D118" s="31" t="s">
        <v>2112</v>
      </c>
      <c r="E118" s="31" t="s">
        <v>2113</v>
      </c>
      <c r="F118" s="31" t="s">
        <v>2114</v>
      </c>
      <c r="G118" s="31" t="s">
        <v>2115</v>
      </c>
      <c r="H118" s="31" t="s">
        <v>2116</v>
      </c>
      <c r="I118" s="31" t="s">
        <v>2117</v>
      </c>
      <c r="J118" s="33" t="s">
        <v>2242</v>
      </c>
      <c r="K118" s="31" t="s">
        <v>2119</v>
      </c>
      <c r="L118" s="31" t="s">
        <v>2120</v>
      </c>
      <c r="M118" s="31" t="s">
        <v>2121</v>
      </c>
      <c r="N118" s="36">
        <v>22</v>
      </c>
      <c r="O118" s="31" t="s">
        <v>2122</v>
      </c>
      <c r="P118" s="37">
        <v>0</v>
      </c>
      <c r="Q118" s="31" t="s">
        <v>2123</v>
      </c>
      <c r="R118" s="37">
        <v>65535</v>
      </c>
      <c r="S118" s="31" t="s">
        <v>2124</v>
      </c>
      <c r="T118" s="37">
        <v>0</v>
      </c>
      <c r="U118" s="31" t="s">
        <v>2125</v>
      </c>
      <c r="V118" s="31" t="s">
        <v>2126</v>
      </c>
      <c r="W118" s="32" t="str">
        <f t="shared" si="1"/>
        <v>165.1.128.0/22</v>
      </c>
    </row>
    <row r="119" spans="1:23" ht="18.75" customHeight="1" x14ac:dyDescent="0.25">
      <c r="A119" s="31" t="s">
        <v>2110</v>
      </c>
      <c r="B119" s="11" t="s">
        <v>1001</v>
      </c>
      <c r="C119" s="31" t="s">
        <v>2111</v>
      </c>
      <c r="D119" s="31" t="s">
        <v>2112</v>
      </c>
      <c r="E119" s="31" t="s">
        <v>2113</v>
      </c>
      <c r="F119" s="31" t="s">
        <v>2114</v>
      </c>
      <c r="G119" s="31" t="s">
        <v>2115</v>
      </c>
      <c r="H119" s="31" t="s">
        <v>2116</v>
      </c>
      <c r="I119" s="31" t="s">
        <v>2117</v>
      </c>
      <c r="J119" s="33" t="s">
        <v>2243</v>
      </c>
      <c r="K119" s="31" t="s">
        <v>2119</v>
      </c>
      <c r="L119" s="31" t="s">
        <v>2120</v>
      </c>
      <c r="M119" s="31" t="s">
        <v>2121</v>
      </c>
      <c r="N119" s="36">
        <v>23</v>
      </c>
      <c r="O119" s="31" t="s">
        <v>2122</v>
      </c>
      <c r="P119" s="37">
        <v>0</v>
      </c>
      <c r="Q119" s="31" t="s">
        <v>2123</v>
      </c>
      <c r="R119" s="37">
        <v>65535</v>
      </c>
      <c r="S119" s="31" t="s">
        <v>2124</v>
      </c>
      <c r="T119" s="37">
        <v>0</v>
      </c>
      <c r="U119" s="31" t="s">
        <v>2125</v>
      </c>
      <c r="V119" s="31" t="s">
        <v>2126</v>
      </c>
      <c r="W119" s="32" t="str">
        <f t="shared" si="1"/>
        <v>142.251.94.0/23</v>
      </c>
    </row>
    <row r="120" spans="1:23" ht="18.75" customHeight="1" x14ac:dyDescent="0.25">
      <c r="A120" s="31" t="s">
        <v>2110</v>
      </c>
      <c r="B120" s="11" t="s">
        <v>1002</v>
      </c>
      <c r="C120" s="31" t="s">
        <v>2111</v>
      </c>
      <c r="D120" s="31" t="s">
        <v>2112</v>
      </c>
      <c r="E120" s="31" t="s">
        <v>2113</v>
      </c>
      <c r="F120" s="31" t="s">
        <v>2114</v>
      </c>
      <c r="G120" s="31" t="s">
        <v>2115</v>
      </c>
      <c r="H120" s="31" t="s">
        <v>2116</v>
      </c>
      <c r="I120" s="31" t="s">
        <v>2117</v>
      </c>
      <c r="J120" s="33" t="s">
        <v>2244</v>
      </c>
      <c r="K120" s="31" t="s">
        <v>2119</v>
      </c>
      <c r="L120" s="31" t="s">
        <v>2120</v>
      </c>
      <c r="M120" s="31" t="s">
        <v>2121</v>
      </c>
      <c r="N120" s="36">
        <v>22</v>
      </c>
      <c r="O120" s="31" t="s">
        <v>2122</v>
      </c>
      <c r="P120" s="37">
        <v>0</v>
      </c>
      <c r="Q120" s="31" t="s">
        <v>2123</v>
      </c>
      <c r="R120" s="37">
        <v>65535</v>
      </c>
      <c r="S120" s="31" t="s">
        <v>2124</v>
      </c>
      <c r="T120" s="37">
        <v>0</v>
      </c>
      <c r="U120" s="31" t="s">
        <v>2125</v>
      </c>
      <c r="V120" s="31" t="s">
        <v>2126</v>
      </c>
      <c r="W120" s="32" t="str">
        <f t="shared" si="1"/>
        <v>165.1.172.0/22</v>
      </c>
    </row>
    <row r="121" spans="1:23" ht="18.75" customHeight="1" x14ac:dyDescent="0.25">
      <c r="A121" s="31" t="s">
        <v>2110</v>
      </c>
      <c r="B121" s="11" t="s">
        <v>1005</v>
      </c>
      <c r="C121" s="31" t="s">
        <v>2111</v>
      </c>
      <c r="D121" s="31" t="s">
        <v>2112</v>
      </c>
      <c r="E121" s="31" t="s">
        <v>2113</v>
      </c>
      <c r="F121" s="31" t="s">
        <v>2114</v>
      </c>
      <c r="G121" s="31" t="s">
        <v>2115</v>
      </c>
      <c r="H121" s="31" t="s">
        <v>2116</v>
      </c>
      <c r="I121" s="31" t="s">
        <v>2117</v>
      </c>
      <c r="J121" s="33" t="s">
        <v>2245</v>
      </c>
      <c r="K121" s="31" t="s">
        <v>2119</v>
      </c>
      <c r="L121" s="31" t="s">
        <v>2120</v>
      </c>
      <c r="M121" s="31" t="s">
        <v>2121</v>
      </c>
      <c r="N121" s="36">
        <v>20</v>
      </c>
      <c r="O121" s="31" t="s">
        <v>2122</v>
      </c>
      <c r="P121" s="37">
        <v>0</v>
      </c>
      <c r="Q121" s="31" t="s">
        <v>2123</v>
      </c>
      <c r="R121" s="37">
        <v>65535</v>
      </c>
      <c r="S121" s="31" t="s">
        <v>2124</v>
      </c>
      <c r="T121" s="37">
        <v>0</v>
      </c>
      <c r="U121" s="31" t="s">
        <v>2125</v>
      </c>
      <c r="V121" s="31" t="s">
        <v>2126</v>
      </c>
      <c r="W121" s="32" t="str">
        <f t="shared" si="1"/>
        <v>165.1.176.0/20</v>
      </c>
    </row>
    <row r="122" spans="1:23" ht="18.75" customHeight="1" x14ac:dyDescent="0.25">
      <c r="A122" s="31" t="s">
        <v>2110</v>
      </c>
      <c r="B122" s="11" t="s">
        <v>1007</v>
      </c>
      <c r="C122" s="31" t="s">
        <v>2111</v>
      </c>
      <c r="D122" s="31" t="s">
        <v>2112</v>
      </c>
      <c r="E122" s="31" t="s">
        <v>2113</v>
      </c>
      <c r="F122" s="31" t="s">
        <v>2114</v>
      </c>
      <c r="G122" s="31" t="s">
        <v>2115</v>
      </c>
      <c r="H122" s="31" t="s">
        <v>2116</v>
      </c>
      <c r="I122" s="31" t="s">
        <v>2117</v>
      </c>
      <c r="J122" s="33" t="s">
        <v>2246</v>
      </c>
      <c r="K122" s="31" t="s">
        <v>2119</v>
      </c>
      <c r="L122" s="31" t="s">
        <v>2120</v>
      </c>
      <c r="M122" s="31" t="s">
        <v>2121</v>
      </c>
      <c r="N122" s="36">
        <v>18</v>
      </c>
      <c r="O122" s="31" t="s">
        <v>2122</v>
      </c>
      <c r="P122" s="37">
        <v>0</v>
      </c>
      <c r="Q122" s="31" t="s">
        <v>2123</v>
      </c>
      <c r="R122" s="37">
        <v>65535</v>
      </c>
      <c r="S122" s="31" t="s">
        <v>2124</v>
      </c>
      <c r="T122" s="37">
        <v>0</v>
      </c>
      <c r="U122" s="31" t="s">
        <v>2125</v>
      </c>
      <c r="V122" s="31" t="s">
        <v>2126</v>
      </c>
      <c r="W122" s="32" t="str">
        <f t="shared" si="1"/>
        <v>165.1.192.0/18</v>
      </c>
    </row>
    <row r="123" spans="1:23" ht="18.75" customHeight="1" x14ac:dyDescent="0.25">
      <c r="A123" s="31" t="s">
        <v>2110</v>
      </c>
      <c r="B123" s="11" t="s">
        <v>1009</v>
      </c>
      <c r="C123" s="31" t="s">
        <v>2111</v>
      </c>
      <c r="D123" s="31" t="s">
        <v>2112</v>
      </c>
      <c r="E123" s="31" t="s">
        <v>2113</v>
      </c>
      <c r="F123" s="31" t="s">
        <v>2114</v>
      </c>
      <c r="G123" s="31" t="s">
        <v>2115</v>
      </c>
      <c r="H123" s="31" t="s">
        <v>2116</v>
      </c>
      <c r="I123" s="31" t="s">
        <v>2117</v>
      </c>
      <c r="J123" s="33" t="s">
        <v>2247</v>
      </c>
      <c r="K123" s="31" t="s">
        <v>2119</v>
      </c>
      <c r="L123" s="31" t="s">
        <v>2120</v>
      </c>
      <c r="M123" s="31" t="s">
        <v>2121</v>
      </c>
      <c r="N123" s="36">
        <v>24</v>
      </c>
      <c r="O123" s="31" t="s">
        <v>2122</v>
      </c>
      <c r="P123" s="37">
        <v>0</v>
      </c>
      <c r="Q123" s="31" t="s">
        <v>2123</v>
      </c>
      <c r="R123" s="37">
        <v>65535</v>
      </c>
      <c r="S123" s="31" t="s">
        <v>2124</v>
      </c>
      <c r="T123" s="37">
        <v>0</v>
      </c>
      <c r="U123" s="31" t="s">
        <v>2125</v>
      </c>
      <c r="V123" s="31" t="s">
        <v>2126</v>
      </c>
      <c r="W123" s="32" t="str">
        <f t="shared" si="1"/>
        <v>165.193.245.0/24</v>
      </c>
    </row>
    <row r="124" spans="1:23" ht="18.75" customHeight="1" x14ac:dyDescent="0.25">
      <c r="A124" s="31" t="s">
        <v>2110</v>
      </c>
      <c r="B124" s="11" t="s">
        <v>1011</v>
      </c>
      <c r="C124" s="31" t="s">
        <v>2111</v>
      </c>
      <c r="D124" s="31" t="s">
        <v>2112</v>
      </c>
      <c r="E124" s="31" t="s">
        <v>2113</v>
      </c>
      <c r="F124" s="31" t="s">
        <v>2114</v>
      </c>
      <c r="G124" s="31" t="s">
        <v>2115</v>
      </c>
      <c r="H124" s="31" t="s">
        <v>2116</v>
      </c>
      <c r="I124" s="31" t="s">
        <v>2117</v>
      </c>
      <c r="J124" s="33" t="s">
        <v>2248</v>
      </c>
      <c r="K124" s="31" t="s">
        <v>2119</v>
      </c>
      <c r="L124" s="31" t="s">
        <v>2120</v>
      </c>
      <c r="M124" s="31" t="s">
        <v>2121</v>
      </c>
      <c r="N124" s="36">
        <v>25</v>
      </c>
      <c r="O124" s="31" t="s">
        <v>2122</v>
      </c>
      <c r="P124" s="37">
        <v>0</v>
      </c>
      <c r="Q124" s="31" t="s">
        <v>2123</v>
      </c>
      <c r="R124" s="37">
        <v>65535</v>
      </c>
      <c r="S124" s="31" t="s">
        <v>2124</v>
      </c>
      <c r="T124" s="37">
        <v>0</v>
      </c>
      <c r="U124" s="31" t="s">
        <v>2125</v>
      </c>
      <c r="V124" s="31" t="s">
        <v>2126</v>
      </c>
      <c r="W124" s="32" t="str">
        <f t="shared" si="1"/>
        <v>166.73.4.0/25</v>
      </c>
    </row>
    <row r="125" spans="1:23" ht="18.75" customHeight="1" x14ac:dyDescent="0.25">
      <c r="A125" s="31" t="s">
        <v>2110</v>
      </c>
      <c r="B125" s="11" t="s">
        <v>1013</v>
      </c>
      <c r="C125" s="31" t="s">
        <v>2111</v>
      </c>
      <c r="D125" s="31" t="s">
        <v>2112</v>
      </c>
      <c r="E125" s="31" t="s">
        <v>2113</v>
      </c>
      <c r="F125" s="31" t="s">
        <v>2114</v>
      </c>
      <c r="G125" s="31" t="s">
        <v>2115</v>
      </c>
      <c r="H125" s="31" t="s">
        <v>2116</v>
      </c>
      <c r="I125" s="31" t="s">
        <v>2117</v>
      </c>
      <c r="J125" s="33" t="s">
        <v>2249</v>
      </c>
      <c r="K125" s="31" t="s">
        <v>2119</v>
      </c>
      <c r="L125" s="31" t="s">
        <v>2120</v>
      </c>
      <c r="M125" s="31" t="s">
        <v>2121</v>
      </c>
      <c r="N125" s="36">
        <v>26</v>
      </c>
      <c r="O125" s="31" t="s">
        <v>2122</v>
      </c>
      <c r="P125" s="37">
        <v>0</v>
      </c>
      <c r="Q125" s="31" t="s">
        <v>2123</v>
      </c>
      <c r="R125" s="37">
        <v>65535</v>
      </c>
      <c r="S125" s="31" t="s">
        <v>2124</v>
      </c>
      <c r="T125" s="37">
        <v>0</v>
      </c>
      <c r="U125" s="31" t="s">
        <v>2125</v>
      </c>
      <c r="V125" s="31" t="s">
        <v>2126</v>
      </c>
      <c r="W125" s="32" t="str">
        <f t="shared" si="1"/>
        <v>166.73.4.128/26</v>
      </c>
    </row>
    <row r="126" spans="1:23" ht="18.75" customHeight="1" x14ac:dyDescent="0.25">
      <c r="A126" s="31" t="s">
        <v>2110</v>
      </c>
      <c r="B126" s="11" t="s">
        <v>1015</v>
      </c>
      <c r="C126" s="31" t="s">
        <v>2111</v>
      </c>
      <c r="D126" s="31" t="s">
        <v>2112</v>
      </c>
      <c r="E126" s="31" t="s">
        <v>2113</v>
      </c>
      <c r="F126" s="31" t="s">
        <v>2114</v>
      </c>
      <c r="G126" s="31" t="s">
        <v>2115</v>
      </c>
      <c r="H126" s="31" t="s">
        <v>2116</v>
      </c>
      <c r="I126" s="31" t="s">
        <v>2117</v>
      </c>
      <c r="J126" s="33" t="s">
        <v>2250</v>
      </c>
      <c r="K126" s="31" t="s">
        <v>2119</v>
      </c>
      <c r="L126" s="31" t="s">
        <v>2120</v>
      </c>
      <c r="M126" s="31" t="s">
        <v>2121</v>
      </c>
      <c r="N126" s="36">
        <v>27</v>
      </c>
      <c r="O126" s="31" t="s">
        <v>2122</v>
      </c>
      <c r="P126" s="37">
        <v>0</v>
      </c>
      <c r="Q126" s="31" t="s">
        <v>2123</v>
      </c>
      <c r="R126" s="37">
        <v>65535</v>
      </c>
      <c r="S126" s="31" t="s">
        <v>2124</v>
      </c>
      <c r="T126" s="37">
        <v>0</v>
      </c>
      <c r="U126" s="31" t="s">
        <v>2125</v>
      </c>
      <c r="V126" s="31" t="s">
        <v>2126</v>
      </c>
      <c r="W126" s="32" t="str">
        <f t="shared" si="1"/>
        <v>166.73.4.192/27</v>
      </c>
    </row>
    <row r="127" spans="1:23" ht="18.75" customHeight="1" x14ac:dyDescent="0.25">
      <c r="A127" s="31" t="s">
        <v>2110</v>
      </c>
      <c r="B127" s="11" t="s">
        <v>1017</v>
      </c>
      <c r="C127" s="31" t="s">
        <v>2111</v>
      </c>
      <c r="D127" s="31" t="s">
        <v>2112</v>
      </c>
      <c r="E127" s="31" t="s">
        <v>2113</v>
      </c>
      <c r="F127" s="31" t="s">
        <v>2114</v>
      </c>
      <c r="G127" s="31" t="s">
        <v>2115</v>
      </c>
      <c r="H127" s="31" t="s">
        <v>2116</v>
      </c>
      <c r="I127" s="31" t="s">
        <v>2117</v>
      </c>
      <c r="J127" s="33" t="s">
        <v>2251</v>
      </c>
      <c r="K127" s="31" t="s">
        <v>2119</v>
      </c>
      <c r="L127" s="31" t="s">
        <v>2120</v>
      </c>
      <c r="M127" s="31" t="s">
        <v>2121</v>
      </c>
      <c r="N127" s="36">
        <v>27</v>
      </c>
      <c r="O127" s="31" t="s">
        <v>2122</v>
      </c>
      <c r="P127" s="37">
        <v>0</v>
      </c>
      <c r="Q127" s="31" t="s">
        <v>2123</v>
      </c>
      <c r="R127" s="37">
        <v>65535</v>
      </c>
      <c r="S127" s="31" t="s">
        <v>2124</v>
      </c>
      <c r="T127" s="37">
        <v>0</v>
      </c>
      <c r="U127" s="31" t="s">
        <v>2125</v>
      </c>
      <c r="V127" s="31" t="s">
        <v>2126</v>
      </c>
      <c r="W127" s="32" t="str">
        <f t="shared" si="1"/>
        <v>166.73.5.0/27</v>
      </c>
    </row>
    <row r="128" spans="1:23" ht="18.75" customHeight="1" x14ac:dyDescent="0.25">
      <c r="A128" s="31" t="s">
        <v>2110</v>
      </c>
      <c r="B128" s="11" t="s">
        <v>1019</v>
      </c>
      <c r="C128" s="31" t="s">
        <v>2111</v>
      </c>
      <c r="D128" s="31" t="s">
        <v>2112</v>
      </c>
      <c r="E128" s="31" t="s">
        <v>2113</v>
      </c>
      <c r="F128" s="31" t="s">
        <v>2114</v>
      </c>
      <c r="G128" s="31" t="s">
        <v>2115</v>
      </c>
      <c r="H128" s="31" t="s">
        <v>2116</v>
      </c>
      <c r="I128" s="31" t="s">
        <v>2117</v>
      </c>
      <c r="J128" s="33" t="s">
        <v>2252</v>
      </c>
      <c r="K128" s="31" t="s">
        <v>2119</v>
      </c>
      <c r="L128" s="31" t="s">
        <v>2120</v>
      </c>
      <c r="M128" s="31" t="s">
        <v>2121</v>
      </c>
      <c r="N128" s="36">
        <v>26</v>
      </c>
      <c r="O128" s="31" t="s">
        <v>2122</v>
      </c>
      <c r="P128" s="37">
        <v>0</v>
      </c>
      <c r="Q128" s="31" t="s">
        <v>2123</v>
      </c>
      <c r="R128" s="37">
        <v>65535</v>
      </c>
      <c r="S128" s="31" t="s">
        <v>2124</v>
      </c>
      <c r="T128" s="37">
        <v>0</v>
      </c>
      <c r="U128" s="31" t="s">
        <v>2125</v>
      </c>
      <c r="V128" s="31" t="s">
        <v>2126</v>
      </c>
      <c r="W128" s="32" t="str">
        <f t="shared" si="1"/>
        <v>103.177.50.64/26</v>
      </c>
    </row>
    <row r="129" spans="1:23" ht="18.75" customHeight="1" x14ac:dyDescent="0.25">
      <c r="A129" s="31" t="s">
        <v>2110</v>
      </c>
      <c r="B129" s="11" t="s">
        <v>1020</v>
      </c>
      <c r="C129" s="31" t="s">
        <v>2111</v>
      </c>
      <c r="D129" s="31" t="s">
        <v>2112</v>
      </c>
      <c r="E129" s="31" t="s">
        <v>2113</v>
      </c>
      <c r="F129" s="31" t="s">
        <v>2114</v>
      </c>
      <c r="G129" s="31" t="s">
        <v>2115</v>
      </c>
      <c r="H129" s="31" t="s">
        <v>2116</v>
      </c>
      <c r="I129" s="31" t="s">
        <v>2117</v>
      </c>
      <c r="J129" s="33" t="s">
        <v>2253</v>
      </c>
      <c r="K129" s="31" t="s">
        <v>2119</v>
      </c>
      <c r="L129" s="31" t="s">
        <v>2120</v>
      </c>
      <c r="M129" s="31" t="s">
        <v>2121</v>
      </c>
      <c r="N129" s="36">
        <v>25</v>
      </c>
      <c r="O129" s="31" t="s">
        <v>2122</v>
      </c>
      <c r="P129" s="37">
        <v>0</v>
      </c>
      <c r="Q129" s="31" t="s">
        <v>2123</v>
      </c>
      <c r="R129" s="37">
        <v>65535</v>
      </c>
      <c r="S129" s="31" t="s">
        <v>2124</v>
      </c>
      <c r="T129" s="37">
        <v>0</v>
      </c>
      <c r="U129" s="31" t="s">
        <v>2125</v>
      </c>
      <c r="V129" s="31" t="s">
        <v>2126</v>
      </c>
      <c r="W129" s="32" t="str">
        <f t="shared" si="1"/>
        <v>168.149.132.0/25</v>
      </c>
    </row>
    <row r="130" spans="1:23" ht="18.75" customHeight="1" x14ac:dyDescent="0.25">
      <c r="A130" s="31" t="s">
        <v>2110</v>
      </c>
      <c r="B130" s="11" t="s">
        <v>1022</v>
      </c>
      <c r="C130" s="31" t="s">
        <v>2111</v>
      </c>
      <c r="D130" s="31" t="s">
        <v>2112</v>
      </c>
      <c r="E130" s="31" t="s">
        <v>2113</v>
      </c>
      <c r="F130" s="31" t="s">
        <v>2114</v>
      </c>
      <c r="G130" s="31" t="s">
        <v>2115</v>
      </c>
      <c r="H130" s="31" t="s">
        <v>2116</v>
      </c>
      <c r="I130" s="31" t="s">
        <v>2117</v>
      </c>
      <c r="J130" s="33" t="s">
        <v>2254</v>
      </c>
      <c r="K130" s="31" t="s">
        <v>2119</v>
      </c>
      <c r="L130" s="31" t="s">
        <v>2120</v>
      </c>
      <c r="M130" s="31" t="s">
        <v>2121</v>
      </c>
      <c r="N130" s="36">
        <v>26</v>
      </c>
      <c r="O130" s="31" t="s">
        <v>2122</v>
      </c>
      <c r="P130" s="37">
        <v>0</v>
      </c>
      <c r="Q130" s="31" t="s">
        <v>2123</v>
      </c>
      <c r="R130" s="37">
        <v>65535</v>
      </c>
      <c r="S130" s="31" t="s">
        <v>2124</v>
      </c>
      <c r="T130" s="37">
        <v>0</v>
      </c>
      <c r="U130" s="31" t="s">
        <v>2125</v>
      </c>
      <c r="V130" s="31" t="s">
        <v>2126</v>
      </c>
      <c r="W130" s="32" t="str">
        <f t="shared" ref="W130:W193" si="2">J130&amp;"/"&amp;N130</f>
        <v>168.149.132.128/26</v>
      </c>
    </row>
    <row r="131" spans="1:23" ht="18.75" customHeight="1" x14ac:dyDescent="0.25">
      <c r="A131" s="31" t="s">
        <v>2110</v>
      </c>
      <c r="B131" s="11" t="s">
        <v>1024</v>
      </c>
      <c r="C131" s="31" t="s">
        <v>2111</v>
      </c>
      <c r="D131" s="31" t="s">
        <v>2112</v>
      </c>
      <c r="E131" s="31" t="s">
        <v>2113</v>
      </c>
      <c r="F131" s="31" t="s">
        <v>2114</v>
      </c>
      <c r="G131" s="31" t="s">
        <v>2115</v>
      </c>
      <c r="H131" s="31" t="s">
        <v>2116</v>
      </c>
      <c r="I131" s="31" t="s">
        <v>2117</v>
      </c>
      <c r="J131" s="33" t="s">
        <v>2255</v>
      </c>
      <c r="K131" s="31" t="s">
        <v>2119</v>
      </c>
      <c r="L131" s="31" t="s">
        <v>2120</v>
      </c>
      <c r="M131" s="31" t="s">
        <v>2121</v>
      </c>
      <c r="N131" s="36">
        <v>24</v>
      </c>
      <c r="O131" s="31" t="s">
        <v>2122</v>
      </c>
      <c r="P131" s="37">
        <v>0</v>
      </c>
      <c r="Q131" s="31" t="s">
        <v>2123</v>
      </c>
      <c r="R131" s="37">
        <v>65535</v>
      </c>
      <c r="S131" s="31" t="s">
        <v>2124</v>
      </c>
      <c r="T131" s="37">
        <v>0</v>
      </c>
      <c r="U131" s="31" t="s">
        <v>2125</v>
      </c>
      <c r="V131" s="31" t="s">
        <v>2126</v>
      </c>
      <c r="W131" s="32" t="str">
        <f t="shared" si="2"/>
        <v>168.149.133.0/24</v>
      </c>
    </row>
    <row r="132" spans="1:23" ht="18.75" customHeight="1" x14ac:dyDescent="0.25">
      <c r="A132" s="31" t="s">
        <v>2110</v>
      </c>
      <c r="B132" s="11" t="s">
        <v>1026</v>
      </c>
      <c r="C132" s="31" t="s">
        <v>2111</v>
      </c>
      <c r="D132" s="31" t="s">
        <v>2112</v>
      </c>
      <c r="E132" s="31" t="s">
        <v>2113</v>
      </c>
      <c r="F132" s="31" t="s">
        <v>2114</v>
      </c>
      <c r="G132" s="31" t="s">
        <v>2115</v>
      </c>
      <c r="H132" s="31" t="s">
        <v>2116</v>
      </c>
      <c r="I132" s="31" t="s">
        <v>2117</v>
      </c>
      <c r="J132" s="33" t="s">
        <v>2256</v>
      </c>
      <c r="K132" s="31" t="s">
        <v>2119</v>
      </c>
      <c r="L132" s="31" t="s">
        <v>2120</v>
      </c>
      <c r="M132" s="31" t="s">
        <v>2121</v>
      </c>
      <c r="N132" s="36">
        <v>23</v>
      </c>
      <c r="O132" s="31" t="s">
        <v>2122</v>
      </c>
      <c r="P132" s="37">
        <v>0</v>
      </c>
      <c r="Q132" s="31" t="s">
        <v>2123</v>
      </c>
      <c r="R132" s="37">
        <v>65535</v>
      </c>
      <c r="S132" s="31" t="s">
        <v>2124</v>
      </c>
      <c r="T132" s="37">
        <v>0</v>
      </c>
      <c r="U132" s="31" t="s">
        <v>2125</v>
      </c>
      <c r="V132" s="31" t="s">
        <v>2126</v>
      </c>
      <c r="W132" s="32" t="str">
        <f t="shared" si="2"/>
        <v>168.149.134.0/23</v>
      </c>
    </row>
    <row r="133" spans="1:23" ht="18.75" customHeight="1" x14ac:dyDescent="0.25">
      <c r="A133" s="31" t="s">
        <v>2110</v>
      </c>
      <c r="B133" s="11" t="s">
        <v>1029</v>
      </c>
      <c r="C133" s="31" t="s">
        <v>2111</v>
      </c>
      <c r="D133" s="31" t="s">
        <v>2112</v>
      </c>
      <c r="E133" s="31" t="s">
        <v>2113</v>
      </c>
      <c r="F133" s="31" t="s">
        <v>2114</v>
      </c>
      <c r="G133" s="31" t="s">
        <v>2115</v>
      </c>
      <c r="H133" s="31" t="s">
        <v>2116</v>
      </c>
      <c r="I133" s="31" t="s">
        <v>2117</v>
      </c>
      <c r="J133" s="33" t="s">
        <v>2257</v>
      </c>
      <c r="K133" s="31" t="s">
        <v>2119</v>
      </c>
      <c r="L133" s="31" t="s">
        <v>2120</v>
      </c>
      <c r="M133" s="31" t="s">
        <v>2121</v>
      </c>
      <c r="N133" s="36">
        <v>21</v>
      </c>
      <c r="O133" s="31" t="s">
        <v>2122</v>
      </c>
      <c r="P133" s="37">
        <v>0</v>
      </c>
      <c r="Q133" s="31" t="s">
        <v>2123</v>
      </c>
      <c r="R133" s="37">
        <v>65535</v>
      </c>
      <c r="S133" s="31" t="s">
        <v>2124</v>
      </c>
      <c r="T133" s="37">
        <v>0</v>
      </c>
      <c r="U133" s="31" t="s">
        <v>2125</v>
      </c>
      <c r="V133" s="31" t="s">
        <v>2126</v>
      </c>
      <c r="W133" s="32" t="str">
        <f t="shared" si="2"/>
        <v>168.149.136.0/21</v>
      </c>
    </row>
    <row r="134" spans="1:23" ht="18.75" customHeight="1" x14ac:dyDescent="0.25">
      <c r="A134" s="31" t="s">
        <v>2110</v>
      </c>
      <c r="B134" s="11" t="s">
        <v>1032</v>
      </c>
      <c r="C134" s="31" t="s">
        <v>2111</v>
      </c>
      <c r="D134" s="31" t="s">
        <v>2112</v>
      </c>
      <c r="E134" s="31" t="s">
        <v>2113</v>
      </c>
      <c r="F134" s="31" t="s">
        <v>2114</v>
      </c>
      <c r="G134" s="31" t="s">
        <v>2115</v>
      </c>
      <c r="H134" s="31" t="s">
        <v>2116</v>
      </c>
      <c r="I134" s="31" t="s">
        <v>2117</v>
      </c>
      <c r="J134" s="33" t="s">
        <v>2258</v>
      </c>
      <c r="K134" s="31" t="s">
        <v>2119</v>
      </c>
      <c r="L134" s="31" t="s">
        <v>2120</v>
      </c>
      <c r="M134" s="31" t="s">
        <v>2121</v>
      </c>
      <c r="N134" s="36">
        <v>23</v>
      </c>
      <c r="O134" s="31" t="s">
        <v>2122</v>
      </c>
      <c r="P134" s="37">
        <v>0</v>
      </c>
      <c r="Q134" s="31" t="s">
        <v>2123</v>
      </c>
      <c r="R134" s="37">
        <v>65535</v>
      </c>
      <c r="S134" s="31" t="s">
        <v>2124</v>
      </c>
      <c r="T134" s="37">
        <v>0</v>
      </c>
      <c r="U134" s="31" t="s">
        <v>2125</v>
      </c>
      <c r="V134" s="31" t="s">
        <v>2126</v>
      </c>
      <c r="W134" s="32" t="str">
        <f t="shared" si="2"/>
        <v>168.149.144.0/23</v>
      </c>
    </row>
    <row r="135" spans="1:23" ht="18.75" customHeight="1" x14ac:dyDescent="0.25">
      <c r="A135" s="31" t="s">
        <v>2110</v>
      </c>
      <c r="B135" s="11" t="s">
        <v>1034</v>
      </c>
      <c r="C135" s="31" t="s">
        <v>2111</v>
      </c>
      <c r="D135" s="31" t="s">
        <v>2112</v>
      </c>
      <c r="E135" s="31" t="s">
        <v>2113</v>
      </c>
      <c r="F135" s="31" t="s">
        <v>2114</v>
      </c>
      <c r="G135" s="31" t="s">
        <v>2115</v>
      </c>
      <c r="H135" s="31" t="s">
        <v>2116</v>
      </c>
      <c r="I135" s="31" t="s">
        <v>2117</v>
      </c>
      <c r="J135" s="33" t="s">
        <v>2259</v>
      </c>
      <c r="K135" s="31" t="s">
        <v>2119</v>
      </c>
      <c r="L135" s="31" t="s">
        <v>2120</v>
      </c>
      <c r="M135" s="31" t="s">
        <v>2121</v>
      </c>
      <c r="N135" s="36">
        <v>24</v>
      </c>
      <c r="O135" s="31" t="s">
        <v>2122</v>
      </c>
      <c r="P135" s="37">
        <v>0</v>
      </c>
      <c r="Q135" s="31" t="s">
        <v>2123</v>
      </c>
      <c r="R135" s="37">
        <v>65535</v>
      </c>
      <c r="S135" s="31" t="s">
        <v>2124</v>
      </c>
      <c r="T135" s="37">
        <v>0</v>
      </c>
      <c r="U135" s="31" t="s">
        <v>2125</v>
      </c>
      <c r="V135" s="31" t="s">
        <v>2126</v>
      </c>
      <c r="W135" s="32" t="str">
        <f t="shared" si="2"/>
        <v>168.149.146.0/24</v>
      </c>
    </row>
    <row r="136" spans="1:23" ht="18.75" customHeight="1" x14ac:dyDescent="0.25">
      <c r="A136" s="31" t="s">
        <v>2110</v>
      </c>
      <c r="B136" s="11" t="s">
        <v>1036</v>
      </c>
      <c r="C136" s="31" t="s">
        <v>2111</v>
      </c>
      <c r="D136" s="31" t="s">
        <v>2112</v>
      </c>
      <c r="E136" s="31" t="s">
        <v>2113</v>
      </c>
      <c r="F136" s="31" t="s">
        <v>2114</v>
      </c>
      <c r="G136" s="31" t="s">
        <v>2115</v>
      </c>
      <c r="H136" s="31" t="s">
        <v>2116</v>
      </c>
      <c r="I136" s="31" t="s">
        <v>2117</v>
      </c>
      <c r="J136" s="33" t="s">
        <v>2260</v>
      </c>
      <c r="K136" s="31" t="s">
        <v>2119</v>
      </c>
      <c r="L136" s="31" t="s">
        <v>2120</v>
      </c>
      <c r="M136" s="31" t="s">
        <v>2121</v>
      </c>
      <c r="N136" s="36">
        <v>22</v>
      </c>
      <c r="O136" s="31" t="s">
        <v>2122</v>
      </c>
      <c r="P136" s="37">
        <v>0</v>
      </c>
      <c r="Q136" s="31" t="s">
        <v>2123</v>
      </c>
      <c r="R136" s="37">
        <v>65535</v>
      </c>
      <c r="S136" s="31" t="s">
        <v>2124</v>
      </c>
      <c r="T136" s="37">
        <v>0</v>
      </c>
      <c r="U136" s="31" t="s">
        <v>2125</v>
      </c>
      <c r="V136" s="31" t="s">
        <v>2126</v>
      </c>
      <c r="W136" s="32" t="str">
        <f t="shared" si="2"/>
        <v>168.149.148.0/22</v>
      </c>
    </row>
    <row r="137" spans="1:23" ht="18.75" customHeight="1" x14ac:dyDescent="0.25">
      <c r="A137" s="31" t="s">
        <v>2110</v>
      </c>
      <c r="B137" s="11" t="s">
        <v>1038</v>
      </c>
      <c r="C137" s="31" t="s">
        <v>2111</v>
      </c>
      <c r="D137" s="31" t="s">
        <v>2112</v>
      </c>
      <c r="E137" s="31" t="s">
        <v>2113</v>
      </c>
      <c r="F137" s="31" t="s">
        <v>2114</v>
      </c>
      <c r="G137" s="31" t="s">
        <v>2115</v>
      </c>
      <c r="H137" s="31" t="s">
        <v>2116</v>
      </c>
      <c r="I137" s="31" t="s">
        <v>2117</v>
      </c>
      <c r="J137" s="33" t="s">
        <v>2261</v>
      </c>
      <c r="K137" s="31" t="s">
        <v>2119</v>
      </c>
      <c r="L137" s="31" t="s">
        <v>2120</v>
      </c>
      <c r="M137" s="31" t="s">
        <v>2121</v>
      </c>
      <c r="N137" s="36">
        <v>21</v>
      </c>
      <c r="O137" s="31" t="s">
        <v>2122</v>
      </c>
      <c r="P137" s="37">
        <v>0</v>
      </c>
      <c r="Q137" s="31" t="s">
        <v>2123</v>
      </c>
      <c r="R137" s="37">
        <v>65535</v>
      </c>
      <c r="S137" s="31" t="s">
        <v>2124</v>
      </c>
      <c r="T137" s="37">
        <v>0</v>
      </c>
      <c r="U137" s="31" t="s">
        <v>2125</v>
      </c>
      <c r="V137" s="31" t="s">
        <v>2126</v>
      </c>
      <c r="W137" s="32" t="str">
        <f t="shared" si="2"/>
        <v>168.149.152.0/21</v>
      </c>
    </row>
    <row r="138" spans="1:23" ht="18.75" customHeight="1" x14ac:dyDescent="0.25">
      <c r="A138" s="31" t="s">
        <v>2110</v>
      </c>
      <c r="B138" s="11" t="s">
        <v>1040</v>
      </c>
      <c r="C138" s="31" t="s">
        <v>2111</v>
      </c>
      <c r="D138" s="31" t="s">
        <v>2112</v>
      </c>
      <c r="E138" s="31" t="s">
        <v>2113</v>
      </c>
      <c r="F138" s="31" t="s">
        <v>2114</v>
      </c>
      <c r="G138" s="31" t="s">
        <v>2115</v>
      </c>
      <c r="H138" s="31" t="s">
        <v>2116</v>
      </c>
      <c r="I138" s="31" t="s">
        <v>2117</v>
      </c>
      <c r="J138" s="33" t="s">
        <v>2262</v>
      </c>
      <c r="K138" s="31" t="s">
        <v>2119</v>
      </c>
      <c r="L138" s="31" t="s">
        <v>2120</v>
      </c>
      <c r="M138" s="31" t="s">
        <v>2121</v>
      </c>
      <c r="N138" s="36">
        <v>25</v>
      </c>
      <c r="O138" s="31" t="s">
        <v>2122</v>
      </c>
      <c r="P138" s="37">
        <v>0</v>
      </c>
      <c r="Q138" s="31" t="s">
        <v>2123</v>
      </c>
      <c r="R138" s="37">
        <v>65535</v>
      </c>
      <c r="S138" s="31" t="s">
        <v>2124</v>
      </c>
      <c r="T138" s="37">
        <v>0</v>
      </c>
      <c r="U138" s="31" t="s">
        <v>2125</v>
      </c>
      <c r="V138" s="31" t="s">
        <v>2126</v>
      </c>
      <c r="W138" s="32" t="str">
        <f t="shared" si="2"/>
        <v>141.202.0.0/25</v>
      </c>
    </row>
    <row r="139" spans="1:23" ht="18.75" customHeight="1" x14ac:dyDescent="0.25">
      <c r="A139" s="31" t="s">
        <v>2110</v>
      </c>
      <c r="B139" s="11" t="s">
        <v>1041</v>
      </c>
      <c r="C139" s="31" t="s">
        <v>2111</v>
      </c>
      <c r="D139" s="31" t="s">
        <v>2112</v>
      </c>
      <c r="E139" s="31" t="s">
        <v>2113</v>
      </c>
      <c r="F139" s="31" t="s">
        <v>2114</v>
      </c>
      <c r="G139" s="31" t="s">
        <v>2115</v>
      </c>
      <c r="H139" s="31" t="s">
        <v>2116</v>
      </c>
      <c r="I139" s="31" t="s">
        <v>2117</v>
      </c>
      <c r="J139" s="33" t="s">
        <v>2263</v>
      </c>
      <c r="K139" s="31" t="s">
        <v>2119</v>
      </c>
      <c r="L139" s="31" t="s">
        <v>2120</v>
      </c>
      <c r="M139" s="31" t="s">
        <v>2121</v>
      </c>
      <c r="N139" s="36">
        <v>26</v>
      </c>
      <c r="O139" s="31" t="s">
        <v>2122</v>
      </c>
      <c r="P139" s="37">
        <v>0</v>
      </c>
      <c r="Q139" s="31" t="s">
        <v>2123</v>
      </c>
      <c r="R139" s="37">
        <v>65535</v>
      </c>
      <c r="S139" s="31" t="s">
        <v>2124</v>
      </c>
      <c r="T139" s="37">
        <v>0</v>
      </c>
      <c r="U139" s="31" t="s">
        <v>2125</v>
      </c>
      <c r="V139" s="31" t="s">
        <v>2126</v>
      </c>
      <c r="W139" s="32" t="str">
        <f t="shared" si="2"/>
        <v>141.202.0.128/26</v>
      </c>
    </row>
    <row r="140" spans="1:23" ht="18.75" customHeight="1" x14ac:dyDescent="0.25">
      <c r="A140" s="31" t="s">
        <v>2110</v>
      </c>
      <c r="B140" s="11" t="s">
        <v>1042</v>
      </c>
      <c r="C140" s="31" t="s">
        <v>2111</v>
      </c>
      <c r="D140" s="31" t="s">
        <v>2112</v>
      </c>
      <c r="E140" s="31" t="s">
        <v>2113</v>
      </c>
      <c r="F140" s="31" t="s">
        <v>2114</v>
      </c>
      <c r="G140" s="31" t="s">
        <v>2115</v>
      </c>
      <c r="H140" s="31" t="s">
        <v>2116</v>
      </c>
      <c r="I140" s="31" t="s">
        <v>2117</v>
      </c>
      <c r="J140" s="33" t="s">
        <v>2264</v>
      </c>
      <c r="K140" s="31" t="s">
        <v>2119</v>
      </c>
      <c r="L140" s="31" t="s">
        <v>2120</v>
      </c>
      <c r="M140" s="31" t="s">
        <v>2121</v>
      </c>
      <c r="N140" s="36">
        <v>27</v>
      </c>
      <c r="O140" s="31" t="s">
        <v>2122</v>
      </c>
      <c r="P140" s="37">
        <v>0</v>
      </c>
      <c r="Q140" s="31" t="s">
        <v>2123</v>
      </c>
      <c r="R140" s="37">
        <v>65535</v>
      </c>
      <c r="S140" s="31" t="s">
        <v>2124</v>
      </c>
      <c r="T140" s="37">
        <v>0</v>
      </c>
      <c r="U140" s="31" t="s">
        <v>2125</v>
      </c>
      <c r="V140" s="31" t="s">
        <v>2126</v>
      </c>
      <c r="W140" s="32" t="str">
        <f t="shared" si="2"/>
        <v>103.175.153.0/27</v>
      </c>
    </row>
    <row r="141" spans="1:23" ht="18.75" customHeight="1" x14ac:dyDescent="0.25">
      <c r="A141" s="31" t="s">
        <v>2110</v>
      </c>
      <c r="B141" s="11" t="s">
        <v>1044</v>
      </c>
      <c r="C141" s="31" t="s">
        <v>2111</v>
      </c>
      <c r="D141" s="31" t="s">
        <v>2112</v>
      </c>
      <c r="E141" s="31" t="s">
        <v>2113</v>
      </c>
      <c r="F141" s="31" t="s">
        <v>2114</v>
      </c>
      <c r="G141" s="31" t="s">
        <v>2115</v>
      </c>
      <c r="H141" s="31" t="s">
        <v>2116</v>
      </c>
      <c r="I141" s="31" t="s">
        <v>2117</v>
      </c>
      <c r="J141" s="33" t="s">
        <v>2265</v>
      </c>
      <c r="K141" s="31" t="s">
        <v>2119</v>
      </c>
      <c r="L141" s="31" t="s">
        <v>2120</v>
      </c>
      <c r="M141" s="31" t="s">
        <v>2121</v>
      </c>
      <c r="N141" s="36">
        <v>25</v>
      </c>
      <c r="O141" s="31" t="s">
        <v>2122</v>
      </c>
      <c r="P141" s="37">
        <v>0</v>
      </c>
      <c r="Q141" s="31" t="s">
        <v>2123</v>
      </c>
      <c r="R141" s="37">
        <v>65535</v>
      </c>
      <c r="S141" s="31" t="s">
        <v>2124</v>
      </c>
      <c r="T141" s="37">
        <v>0</v>
      </c>
      <c r="U141" s="31" t="s">
        <v>2125</v>
      </c>
      <c r="V141" s="31" t="s">
        <v>2126</v>
      </c>
      <c r="W141" s="32" t="str">
        <f t="shared" si="2"/>
        <v>168.235.234.128/25</v>
      </c>
    </row>
    <row r="142" spans="1:23" ht="18.75" customHeight="1" x14ac:dyDescent="0.25">
      <c r="A142" s="31" t="s">
        <v>2110</v>
      </c>
      <c r="B142" s="11" t="s">
        <v>1047</v>
      </c>
      <c r="C142" s="31" t="s">
        <v>2111</v>
      </c>
      <c r="D142" s="31" t="s">
        <v>2112</v>
      </c>
      <c r="E142" s="31" t="s">
        <v>2113</v>
      </c>
      <c r="F142" s="31" t="s">
        <v>2114</v>
      </c>
      <c r="G142" s="31" t="s">
        <v>2115</v>
      </c>
      <c r="H142" s="31" t="s">
        <v>2116</v>
      </c>
      <c r="I142" s="31" t="s">
        <v>2117</v>
      </c>
      <c r="J142" s="33" t="s">
        <v>2266</v>
      </c>
      <c r="K142" s="31" t="s">
        <v>2119</v>
      </c>
      <c r="L142" s="31" t="s">
        <v>2120</v>
      </c>
      <c r="M142" s="31" t="s">
        <v>2121</v>
      </c>
      <c r="N142" s="36">
        <v>25</v>
      </c>
      <c r="O142" s="31" t="s">
        <v>2122</v>
      </c>
      <c r="P142" s="37">
        <v>0</v>
      </c>
      <c r="Q142" s="31" t="s">
        <v>2123</v>
      </c>
      <c r="R142" s="37">
        <v>65535</v>
      </c>
      <c r="S142" s="31" t="s">
        <v>2124</v>
      </c>
      <c r="T142" s="37">
        <v>0</v>
      </c>
      <c r="U142" s="31" t="s">
        <v>2125</v>
      </c>
      <c r="V142" s="31" t="s">
        <v>2126</v>
      </c>
      <c r="W142" s="32" t="str">
        <f t="shared" si="2"/>
        <v>170.10.222.128/25</v>
      </c>
    </row>
    <row r="143" spans="1:23" ht="18.75" customHeight="1" x14ac:dyDescent="0.25">
      <c r="A143" s="31" t="s">
        <v>2110</v>
      </c>
      <c r="B143" s="11" t="s">
        <v>1050</v>
      </c>
      <c r="C143" s="31" t="s">
        <v>2111</v>
      </c>
      <c r="D143" s="31" t="s">
        <v>2112</v>
      </c>
      <c r="E143" s="31" t="s">
        <v>2113</v>
      </c>
      <c r="F143" s="31" t="s">
        <v>2114</v>
      </c>
      <c r="G143" s="31" t="s">
        <v>2115</v>
      </c>
      <c r="H143" s="31" t="s">
        <v>2116</v>
      </c>
      <c r="I143" s="31" t="s">
        <v>2117</v>
      </c>
      <c r="J143" s="33" t="s">
        <v>2267</v>
      </c>
      <c r="K143" s="31" t="s">
        <v>2119</v>
      </c>
      <c r="L143" s="31" t="s">
        <v>2120</v>
      </c>
      <c r="M143" s="31" t="s">
        <v>2121</v>
      </c>
      <c r="N143" s="36">
        <v>27</v>
      </c>
      <c r="O143" s="31" t="s">
        <v>2122</v>
      </c>
      <c r="P143" s="37">
        <v>0</v>
      </c>
      <c r="Q143" s="31" t="s">
        <v>2123</v>
      </c>
      <c r="R143" s="37">
        <v>65535</v>
      </c>
      <c r="S143" s="31" t="s">
        <v>2124</v>
      </c>
      <c r="T143" s="37">
        <v>0</v>
      </c>
      <c r="U143" s="31" t="s">
        <v>2125</v>
      </c>
      <c r="V143" s="31" t="s">
        <v>2126</v>
      </c>
      <c r="W143" s="32" t="str">
        <f t="shared" si="2"/>
        <v>170.10.222.32/27</v>
      </c>
    </row>
    <row r="144" spans="1:23" ht="18.75" customHeight="1" x14ac:dyDescent="0.25">
      <c r="A144" s="31" t="s">
        <v>2110</v>
      </c>
      <c r="B144" s="11" t="s">
        <v>1053</v>
      </c>
      <c r="C144" s="31" t="s">
        <v>2111</v>
      </c>
      <c r="D144" s="31" t="s">
        <v>2112</v>
      </c>
      <c r="E144" s="31" t="s">
        <v>2113</v>
      </c>
      <c r="F144" s="31" t="s">
        <v>2114</v>
      </c>
      <c r="G144" s="31" t="s">
        <v>2115</v>
      </c>
      <c r="H144" s="31" t="s">
        <v>2116</v>
      </c>
      <c r="I144" s="31" t="s">
        <v>2117</v>
      </c>
      <c r="J144" s="33" t="s">
        <v>2268</v>
      </c>
      <c r="K144" s="31" t="s">
        <v>2119</v>
      </c>
      <c r="L144" s="31" t="s">
        <v>2120</v>
      </c>
      <c r="M144" s="31" t="s">
        <v>2121</v>
      </c>
      <c r="N144" s="36">
        <v>26</v>
      </c>
      <c r="O144" s="31" t="s">
        <v>2122</v>
      </c>
      <c r="P144" s="37">
        <v>0</v>
      </c>
      <c r="Q144" s="31" t="s">
        <v>2123</v>
      </c>
      <c r="R144" s="37">
        <v>65535</v>
      </c>
      <c r="S144" s="31" t="s">
        <v>2124</v>
      </c>
      <c r="T144" s="37">
        <v>0</v>
      </c>
      <c r="U144" s="31" t="s">
        <v>2125</v>
      </c>
      <c r="V144" s="31" t="s">
        <v>2126</v>
      </c>
      <c r="W144" s="32" t="str">
        <f t="shared" si="2"/>
        <v>170.10.222.64/26</v>
      </c>
    </row>
    <row r="145" spans="1:23" ht="18.75" customHeight="1" x14ac:dyDescent="0.25">
      <c r="A145" s="31" t="s">
        <v>2110</v>
      </c>
      <c r="B145" s="11" t="s">
        <v>1056</v>
      </c>
      <c r="C145" s="31" t="s">
        <v>2111</v>
      </c>
      <c r="D145" s="31" t="s">
        <v>2112</v>
      </c>
      <c r="E145" s="31" t="s">
        <v>2113</v>
      </c>
      <c r="F145" s="31" t="s">
        <v>2114</v>
      </c>
      <c r="G145" s="31" t="s">
        <v>2115</v>
      </c>
      <c r="H145" s="31" t="s">
        <v>2116</v>
      </c>
      <c r="I145" s="31" t="s">
        <v>2117</v>
      </c>
      <c r="J145" s="33" t="s">
        <v>2269</v>
      </c>
      <c r="K145" s="31" t="s">
        <v>2119</v>
      </c>
      <c r="L145" s="31" t="s">
        <v>2120</v>
      </c>
      <c r="M145" s="31" t="s">
        <v>2121</v>
      </c>
      <c r="N145" s="36">
        <v>21</v>
      </c>
      <c r="O145" s="31" t="s">
        <v>2122</v>
      </c>
      <c r="P145" s="37">
        <v>0</v>
      </c>
      <c r="Q145" s="31" t="s">
        <v>2123</v>
      </c>
      <c r="R145" s="37">
        <v>65535</v>
      </c>
      <c r="S145" s="31" t="s">
        <v>2124</v>
      </c>
      <c r="T145" s="37">
        <v>0</v>
      </c>
      <c r="U145" s="31" t="s">
        <v>2125</v>
      </c>
      <c r="V145" s="31" t="s">
        <v>2126</v>
      </c>
      <c r="W145" s="32" t="str">
        <f t="shared" si="2"/>
        <v>170.176.240.0/21</v>
      </c>
    </row>
    <row r="146" spans="1:23" ht="18.75" customHeight="1" x14ac:dyDescent="0.25">
      <c r="A146" s="31" t="s">
        <v>2110</v>
      </c>
      <c r="B146" s="11" t="s">
        <v>1059</v>
      </c>
      <c r="C146" s="31" t="s">
        <v>2111</v>
      </c>
      <c r="D146" s="31" t="s">
        <v>2112</v>
      </c>
      <c r="E146" s="31" t="s">
        <v>2113</v>
      </c>
      <c r="F146" s="31" t="s">
        <v>2114</v>
      </c>
      <c r="G146" s="31" t="s">
        <v>2115</v>
      </c>
      <c r="H146" s="31" t="s">
        <v>2116</v>
      </c>
      <c r="I146" s="31" t="s">
        <v>2117</v>
      </c>
      <c r="J146" s="33" t="s">
        <v>2270</v>
      </c>
      <c r="K146" s="31" t="s">
        <v>2119</v>
      </c>
      <c r="L146" s="31" t="s">
        <v>2120</v>
      </c>
      <c r="M146" s="31" t="s">
        <v>2121</v>
      </c>
      <c r="N146" s="36">
        <v>19</v>
      </c>
      <c r="O146" s="31" t="s">
        <v>2122</v>
      </c>
      <c r="P146" s="37">
        <v>0</v>
      </c>
      <c r="Q146" s="31" t="s">
        <v>2123</v>
      </c>
      <c r="R146" s="37">
        <v>65535</v>
      </c>
      <c r="S146" s="31" t="s">
        <v>2124</v>
      </c>
      <c r="T146" s="37">
        <v>0</v>
      </c>
      <c r="U146" s="31" t="s">
        <v>2125</v>
      </c>
      <c r="V146" s="31" t="s">
        <v>2126</v>
      </c>
      <c r="W146" s="32" t="str">
        <f t="shared" si="2"/>
        <v>172.217.0.0/19</v>
      </c>
    </row>
    <row r="147" spans="1:23" ht="18.75" customHeight="1" x14ac:dyDescent="0.25">
      <c r="A147" s="31" t="s">
        <v>2110</v>
      </c>
      <c r="B147" s="11" t="s">
        <v>1062</v>
      </c>
      <c r="C147" s="31" t="s">
        <v>2111</v>
      </c>
      <c r="D147" s="31" t="s">
        <v>2112</v>
      </c>
      <c r="E147" s="31" t="s">
        <v>2113</v>
      </c>
      <c r="F147" s="31" t="s">
        <v>2114</v>
      </c>
      <c r="G147" s="31" t="s">
        <v>2115</v>
      </c>
      <c r="H147" s="31" t="s">
        <v>2116</v>
      </c>
      <c r="I147" s="31" t="s">
        <v>2117</v>
      </c>
      <c r="J147" s="33" t="s">
        <v>2271</v>
      </c>
      <c r="K147" s="31" t="s">
        <v>2119</v>
      </c>
      <c r="L147" s="31" t="s">
        <v>2120</v>
      </c>
      <c r="M147" s="31" t="s">
        <v>2121</v>
      </c>
      <c r="N147" s="36">
        <v>24</v>
      </c>
      <c r="O147" s="31" t="s">
        <v>2122</v>
      </c>
      <c r="P147" s="37">
        <v>0</v>
      </c>
      <c r="Q147" s="31" t="s">
        <v>2123</v>
      </c>
      <c r="R147" s="37">
        <v>65535</v>
      </c>
      <c r="S147" s="31" t="s">
        <v>2124</v>
      </c>
      <c r="T147" s="37">
        <v>0</v>
      </c>
      <c r="U147" s="31" t="s">
        <v>2125</v>
      </c>
      <c r="V147" s="31" t="s">
        <v>2126</v>
      </c>
      <c r="W147" s="32" t="str">
        <f t="shared" si="2"/>
        <v>142.251.72.0/24</v>
      </c>
    </row>
    <row r="148" spans="1:23" ht="18.75" customHeight="1" x14ac:dyDescent="0.25">
      <c r="A148" s="31" t="s">
        <v>2110</v>
      </c>
      <c r="B148" s="11" t="s">
        <v>1064</v>
      </c>
      <c r="C148" s="31" t="s">
        <v>2111</v>
      </c>
      <c r="D148" s="31" t="s">
        <v>2112</v>
      </c>
      <c r="E148" s="31" t="s">
        <v>2113</v>
      </c>
      <c r="F148" s="31" t="s">
        <v>2114</v>
      </c>
      <c r="G148" s="31" t="s">
        <v>2115</v>
      </c>
      <c r="H148" s="31" t="s">
        <v>2116</v>
      </c>
      <c r="I148" s="31" t="s">
        <v>2117</v>
      </c>
      <c r="J148" s="33" t="s">
        <v>2272</v>
      </c>
      <c r="K148" s="31" t="s">
        <v>2119</v>
      </c>
      <c r="L148" s="31" t="s">
        <v>2120</v>
      </c>
      <c r="M148" s="31" t="s">
        <v>2121</v>
      </c>
      <c r="N148" s="36">
        <v>20</v>
      </c>
      <c r="O148" s="31" t="s">
        <v>2122</v>
      </c>
      <c r="P148" s="37">
        <v>0</v>
      </c>
      <c r="Q148" s="31" t="s">
        <v>2123</v>
      </c>
      <c r="R148" s="37">
        <v>65535</v>
      </c>
      <c r="S148" s="31" t="s">
        <v>2124</v>
      </c>
      <c r="T148" s="37">
        <v>0</v>
      </c>
      <c r="U148" s="31" t="s">
        <v>2125</v>
      </c>
      <c r="V148" s="31" t="s">
        <v>2126</v>
      </c>
      <c r="W148" s="32" t="str">
        <f t="shared" si="2"/>
        <v>172.217.160.0/20</v>
      </c>
    </row>
    <row r="149" spans="1:23" ht="18.75" customHeight="1" x14ac:dyDescent="0.25">
      <c r="A149" s="31" t="s">
        <v>2110</v>
      </c>
      <c r="B149" s="11" t="s">
        <v>1067</v>
      </c>
      <c r="C149" s="31" t="s">
        <v>2111</v>
      </c>
      <c r="D149" s="31" t="s">
        <v>2112</v>
      </c>
      <c r="E149" s="31" t="s">
        <v>2113</v>
      </c>
      <c r="F149" s="31" t="s">
        <v>2114</v>
      </c>
      <c r="G149" s="31" t="s">
        <v>2115</v>
      </c>
      <c r="H149" s="31" t="s">
        <v>2116</v>
      </c>
      <c r="I149" s="31" t="s">
        <v>2117</v>
      </c>
      <c r="J149" s="33" t="s">
        <v>2273</v>
      </c>
      <c r="K149" s="31" t="s">
        <v>2119</v>
      </c>
      <c r="L149" s="31" t="s">
        <v>2120</v>
      </c>
      <c r="M149" s="31" t="s">
        <v>2121</v>
      </c>
      <c r="N149" s="36">
        <v>19</v>
      </c>
      <c r="O149" s="31" t="s">
        <v>2122</v>
      </c>
      <c r="P149" s="37">
        <v>0</v>
      </c>
      <c r="Q149" s="31" t="s">
        <v>2123</v>
      </c>
      <c r="R149" s="37">
        <v>65535</v>
      </c>
      <c r="S149" s="31" t="s">
        <v>2124</v>
      </c>
      <c r="T149" s="37">
        <v>0</v>
      </c>
      <c r="U149" s="31" t="s">
        <v>2125</v>
      </c>
      <c r="V149" s="31" t="s">
        <v>2126</v>
      </c>
      <c r="W149" s="32" t="str">
        <f t="shared" si="2"/>
        <v>172.217.192.0/19</v>
      </c>
    </row>
    <row r="150" spans="1:23" ht="18.75" customHeight="1" x14ac:dyDescent="0.25">
      <c r="A150" s="31" t="s">
        <v>2110</v>
      </c>
      <c r="B150" s="11" t="s">
        <v>1070</v>
      </c>
      <c r="C150" s="31" t="s">
        <v>2111</v>
      </c>
      <c r="D150" s="31" t="s">
        <v>2112</v>
      </c>
      <c r="E150" s="31" t="s">
        <v>2113</v>
      </c>
      <c r="F150" s="31" t="s">
        <v>2114</v>
      </c>
      <c r="G150" s="31" t="s">
        <v>2115</v>
      </c>
      <c r="H150" s="31" t="s">
        <v>2116</v>
      </c>
      <c r="I150" s="31" t="s">
        <v>2117</v>
      </c>
      <c r="J150" s="33" t="s">
        <v>2274</v>
      </c>
      <c r="K150" s="31" t="s">
        <v>2119</v>
      </c>
      <c r="L150" s="31" t="s">
        <v>2120</v>
      </c>
      <c r="M150" s="31" t="s">
        <v>2121</v>
      </c>
      <c r="N150" s="36">
        <v>24</v>
      </c>
      <c r="O150" s="31" t="s">
        <v>2122</v>
      </c>
      <c r="P150" s="37">
        <v>0</v>
      </c>
      <c r="Q150" s="31" t="s">
        <v>2123</v>
      </c>
      <c r="R150" s="37">
        <v>65535</v>
      </c>
      <c r="S150" s="31" t="s">
        <v>2124</v>
      </c>
      <c r="T150" s="37">
        <v>0</v>
      </c>
      <c r="U150" s="31" t="s">
        <v>2125</v>
      </c>
      <c r="V150" s="31" t="s">
        <v>2126</v>
      </c>
      <c r="W150" s="32" t="str">
        <f t="shared" si="2"/>
        <v>172.217.237.0/24</v>
      </c>
    </row>
    <row r="151" spans="1:23" ht="18.75" customHeight="1" x14ac:dyDescent="0.25">
      <c r="A151" s="31" t="s">
        <v>2110</v>
      </c>
      <c r="B151" s="11" t="s">
        <v>1073</v>
      </c>
      <c r="C151" s="31" t="s">
        <v>2111</v>
      </c>
      <c r="D151" s="31" t="s">
        <v>2112</v>
      </c>
      <c r="E151" s="31" t="s">
        <v>2113</v>
      </c>
      <c r="F151" s="31" t="s">
        <v>2114</v>
      </c>
      <c r="G151" s="31" t="s">
        <v>2115</v>
      </c>
      <c r="H151" s="31" t="s">
        <v>2116</v>
      </c>
      <c r="I151" s="31" t="s">
        <v>2117</v>
      </c>
      <c r="J151" s="33" t="s">
        <v>2275</v>
      </c>
      <c r="K151" s="31" t="s">
        <v>2119</v>
      </c>
      <c r="L151" s="31" t="s">
        <v>2120</v>
      </c>
      <c r="M151" s="31" t="s">
        <v>2121</v>
      </c>
      <c r="N151" s="36">
        <v>22</v>
      </c>
      <c r="O151" s="31" t="s">
        <v>2122</v>
      </c>
      <c r="P151" s="37">
        <v>0</v>
      </c>
      <c r="Q151" s="31" t="s">
        <v>2123</v>
      </c>
      <c r="R151" s="37">
        <v>65535</v>
      </c>
      <c r="S151" s="31" t="s">
        <v>2124</v>
      </c>
      <c r="T151" s="37">
        <v>0</v>
      </c>
      <c r="U151" s="31" t="s">
        <v>2125</v>
      </c>
      <c r="V151" s="31" t="s">
        <v>2126</v>
      </c>
      <c r="W151" s="32" t="str">
        <f t="shared" si="2"/>
        <v>172.217.244.0/22</v>
      </c>
    </row>
    <row r="152" spans="1:23" ht="18.75" customHeight="1" x14ac:dyDescent="0.25">
      <c r="A152" s="31" t="s">
        <v>2110</v>
      </c>
      <c r="B152" s="11" t="s">
        <v>1076</v>
      </c>
      <c r="C152" s="31" t="s">
        <v>2111</v>
      </c>
      <c r="D152" s="31" t="s">
        <v>2112</v>
      </c>
      <c r="E152" s="31" t="s">
        <v>2113</v>
      </c>
      <c r="F152" s="31" t="s">
        <v>2114</v>
      </c>
      <c r="G152" s="31" t="s">
        <v>2115</v>
      </c>
      <c r="H152" s="31" t="s">
        <v>2116</v>
      </c>
      <c r="I152" s="31" t="s">
        <v>2117</v>
      </c>
      <c r="J152" s="33" t="s">
        <v>2276</v>
      </c>
      <c r="K152" s="31" t="s">
        <v>2119</v>
      </c>
      <c r="L152" s="31" t="s">
        <v>2120</v>
      </c>
      <c r="M152" s="31" t="s">
        <v>2121</v>
      </c>
      <c r="N152" s="36">
        <v>20</v>
      </c>
      <c r="O152" s="31" t="s">
        <v>2122</v>
      </c>
      <c r="P152" s="37">
        <v>0</v>
      </c>
      <c r="Q152" s="31" t="s">
        <v>2123</v>
      </c>
      <c r="R152" s="37">
        <v>65535</v>
      </c>
      <c r="S152" s="31" t="s">
        <v>2124</v>
      </c>
      <c r="T152" s="37">
        <v>0</v>
      </c>
      <c r="U152" s="31" t="s">
        <v>2125</v>
      </c>
      <c r="V152" s="31" t="s">
        <v>2126</v>
      </c>
      <c r="W152" s="32" t="str">
        <f t="shared" si="2"/>
        <v>172.217.32.0/20</v>
      </c>
    </row>
    <row r="153" spans="1:23" ht="18.75" customHeight="1" x14ac:dyDescent="0.25">
      <c r="A153" s="31" t="s">
        <v>2110</v>
      </c>
      <c r="B153" s="11" t="s">
        <v>1079</v>
      </c>
      <c r="C153" s="31" t="s">
        <v>2111</v>
      </c>
      <c r="D153" s="31" t="s">
        <v>2112</v>
      </c>
      <c r="E153" s="31" t="s">
        <v>2113</v>
      </c>
      <c r="F153" s="31" t="s">
        <v>2114</v>
      </c>
      <c r="G153" s="31" t="s">
        <v>2115</v>
      </c>
      <c r="H153" s="31" t="s">
        <v>2116</v>
      </c>
      <c r="I153" s="31" t="s">
        <v>2117</v>
      </c>
      <c r="J153" s="33" t="s">
        <v>2277</v>
      </c>
      <c r="K153" s="31" t="s">
        <v>2119</v>
      </c>
      <c r="L153" s="31" t="s">
        <v>2120</v>
      </c>
      <c r="M153" s="31" t="s">
        <v>2121</v>
      </c>
      <c r="N153" s="36">
        <v>22</v>
      </c>
      <c r="O153" s="31" t="s">
        <v>2122</v>
      </c>
      <c r="P153" s="37">
        <v>0</v>
      </c>
      <c r="Q153" s="31" t="s">
        <v>2123</v>
      </c>
      <c r="R153" s="37">
        <v>65535</v>
      </c>
      <c r="S153" s="31" t="s">
        <v>2124</v>
      </c>
      <c r="T153" s="37">
        <v>0</v>
      </c>
      <c r="U153" s="31" t="s">
        <v>2125</v>
      </c>
      <c r="V153" s="31" t="s">
        <v>2126</v>
      </c>
      <c r="W153" s="32" t="str">
        <f t="shared" si="2"/>
        <v>172.217.56.0/22</v>
      </c>
    </row>
    <row r="154" spans="1:23" ht="18.75" customHeight="1" x14ac:dyDescent="0.25">
      <c r="A154" s="31" t="s">
        <v>2110</v>
      </c>
      <c r="B154" s="11" t="s">
        <v>1082</v>
      </c>
      <c r="C154" s="31" t="s">
        <v>2111</v>
      </c>
      <c r="D154" s="31" t="s">
        <v>2112</v>
      </c>
      <c r="E154" s="31" t="s">
        <v>2113</v>
      </c>
      <c r="F154" s="31" t="s">
        <v>2114</v>
      </c>
      <c r="G154" s="31" t="s">
        <v>2115</v>
      </c>
      <c r="H154" s="31" t="s">
        <v>2116</v>
      </c>
      <c r="I154" s="31" t="s">
        <v>2117</v>
      </c>
      <c r="J154" s="33" t="s">
        <v>2278</v>
      </c>
      <c r="K154" s="31" t="s">
        <v>2119</v>
      </c>
      <c r="L154" s="31" t="s">
        <v>2120</v>
      </c>
      <c r="M154" s="31" t="s">
        <v>2121</v>
      </c>
      <c r="N154" s="36">
        <v>24</v>
      </c>
      <c r="O154" s="31" t="s">
        <v>2122</v>
      </c>
      <c r="P154" s="37">
        <v>0</v>
      </c>
      <c r="Q154" s="31" t="s">
        <v>2123</v>
      </c>
      <c r="R154" s="37">
        <v>65535</v>
      </c>
      <c r="S154" s="31" t="s">
        <v>2124</v>
      </c>
      <c r="T154" s="37">
        <v>0</v>
      </c>
      <c r="U154" s="31" t="s">
        <v>2125</v>
      </c>
      <c r="V154" s="31" t="s">
        <v>2126</v>
      </c>
      <c r="W154" s="32" t="str">
        <f t="shared" si="2"/>
        <v>172.217.60.0/24</v>
      </c>
    </row>
    <row r="155" spans="1:23" ht="18.75" customHeight="1" x14ac:dyDescent="0.25">
      <c r="A155" s="31" t="s">
        <v>2110</v>
      </c>
      <c r="B155" s="11" t="s">
        <v>1085</v>
      </c>
      <c r="C155" s="31" t="s">
        <v>2111</v>
      </c>
      <c r="D155" s="31" t="s">
        <v>2112</v>
      </c>
      <c r="E155" s="31" t="s">
        <v>2113</v>
      </c>
      <c r="F155" s="31" t="s">
        <v>2114</v>
      </c>
      <c r="G155" s="31" t="s">
        <v>2115</v>
      </c>
      <c r="H155" s="31" t="s">
        <v>2116</v>
      </c>
      <c r="I155" s="31" t="s">
        <v>2117</v>
      </c>
      <c r="J155" s="33" t="s">
        <v>2279</v>
      </c>
      <c r="K155" s="31" t="s">
        <v>2119</v>
      </c>
      <c r="L155" s="31" t="s">
        <v>2120</v>
      </c>
      <c r="M155" s="31" t="s">
        <v>2121</v>
      </c>
      <c r="N155" s="36">
        <v>23</v>
      </c>
      <c r="O155" s="31" t="s">
        <v>2122</v>
      </c>
      <c r="P155" s="37">
        <v>0</v>
      </c>
      <c r="Q155" s="31" t="s">
        <v>2123</v>
      </c>
      <c r="R155" s="37">
        <v>65535</v>
      </c>
      <c r="S155" s="31" t="s">
        <v>2124</v>
      </c>
      <c r="T155" s="37">
        <v>0</v>
      </c>
      <c r="U155" s="31" t="s">
        <v>2125</v>
      </c>
      <c r="V155" s="31" t="s">
        <v>2126</v>
      </c>
      <c r="W155" s="32" t="str">
        <f t="shared" si="2"/>
        <v>172.217.62.0/23</v>
      </c>
    </row>
    <row r="156" spans="1:23" ht="18.75" customHeight="1" x14ac:dyDescent="0.25">
      <c r="A156" s="31" t="s">
        <v>2110</v>
      </c>
      <c r="B156" s="11" t="s">
        <v>1088</v>
      </c>
      <c r="C156" s="31" t="s">
        <v>2111</v>
      </c>
      <c r="D156" s="31" t="s">
        <v>2112</v>
      </c>
      <c r="E156" s="31" t="s">
        <v>2113</v>
      </c>
      <c r="F156" s="31" t="s">
        <v>2114</v>
      </c>
      <c r="G156" s="31" t="s">
        <v>2115</v>
      </c>
      <c r="H156" s="31" t="s">
        <v>2116</v>
      </c>
      <c r="I156" s="31" t="s">
        <v>2117</v>
      </c>
      <c r="J156" s="33" t="s">
        <v>2280</v>
      </c>
      <c r="K156" s="31" t="s">
        <v>2119</v>
      </c>
      <c r="L156" s="31" t="s">
        <v>2120</v>
      </c>
      <c r="M156" s="31" t="s">
        <v>2121</v>
      </c>
      <c r="N156" s="36">
        <v>20</v>
      </c>
      <c r="O156" s="31" t="s">
        <v>2122</v>
      </c>
      <c r="P156" s="37">
        <v>0</v>
      </c>
      <c r="Q156" s="31" t="s">
        <v>2123</v>
      </c>
      <c r="R156" s="37">
        <v>65535</v>
      </c>
      <c r="S156" s="31" t="s">
        <v>2124</v>
      </c>
      <c r="T156" s="37">
        <v>0</v>
      </c>
      <c r="U156" s="31" t="s">
        <v>2125</v>
      </c>
      <c r="V156" s="31" t="s">
        <v>2126</v>
      </c>
      <c r="W156" s="32" t="str">
        <f t="shared" si="2"/>
        <v>172.253.0.0/20</v>
      </c>
    </row>
    <row r="157" spans="1:23" ht="18.75" customHeight="1" x14ac:dyDescent="0.25">
      <c r="A157" s="31" t="s">
        <v>2110</v>
      </c>
      <c r="B157" s="11" t="s">
        <v>1090</v>
      </c>
      <c r="C157" s="31" t="s">
        <v>2111</v>
      </c>
      <c r="D157" s="31" t="s">
        <v>2112</v>
      </c>
      <c r="E157" s="31" t="s">
        <v>2113</v>
      </c>
      <c r="F157" s="31" t="s">
        <v>2114</v>
      </c>
      <c r="G157" s="31" t="s">
        <v>2115</v>
      </c>
      <c r="H157" s="31" t="s">
        <v>2116</v>
      </c>
      <c r="I157" s="31" t="s">
        <v>2117</v>
      </c>
      <c r="J157" s="33" t="s">
        <v>2281</v>
      </c>
      <c r="K157" s="31" t="s">
        <v>2119</v>
      </c>
      <c r="L157" s="31" t="s">
        <v>2120</v>
      </c>
      <c r="M157" s="31" t="s">
        <v>2121</v>
      </c>
      <c r="N157" s="36">
        <v>20</v>
      </c>
      <c r="O157" s="31" t="s">
        <v>2122</v>
      </c>
      <c r="P157" s="37">
        <v>0</v>
      </c>
      <c r="Q157" s="31" t="s">
        <v>2123</v>
      </c>
      <c r="R157" s="37">
        <v>65535</v>
      </c>
      <c r="S157" s="31" t="s">
        <v>2124</v>
      </c>
      <c r="T157" s="37">
        <v>0</v>
      </c>
      <c r="U157" s="31" t="s">
        <v>2125</v>
      </c>
      <c r="V157" s="31" t="s">
        <v>2126</v>
      </c>
      <c r="W157" s="32" t="str">
        <f t="shared" si="2"/>
        <v>172.253.112.0/20</v>
      </c>
    </row>
    <row r="158" spans="1:23" ht="18.75" customHeight="1" x14ac:dyDescent="0.25">
      <c r="A158" s="31" t="s">
        <v>2110</v>
      </c>
      <c r="B158" s="11" t="s">
        <v>1093</v>
      </c>
      <c r="C158" s="31" t="s">
        <v>2111</v>
      </c>
      <c r="D158" s="31" t="s">
        <v>2112</v>
      </c>
      <c r="E158" s="31" t="s">
        <v>2113</v>
      </c>
      <c r="F158" s="31" t="s">
        <v>2114</v>
      </c>
      <c r="G158" s="31" t="s">
        <v>2115</v>
      </c>
      <c r="H158" s="31" t="s">
        <v>2116</v>
      </c>
      <c r="I158" s="31" t="s">
        <v>2117</v>
      </c>
      <c r="J158" s="33" t="s">
        <v>2282</v>
      </c>
      <c r="K158" s="31" t="s">
        <v>2119</v>
      </c>
      <c r="L158" s="31" t="s">
        <v>2120</v>
      </c>
      <c r="M158" s="31" t="s">
        <v>2121</v>
      </c>
      <c r="N158" s="36">
        <v>21</v>
      </c>
      <c r="O158" s="31" t="s">
        <v>2122</v>
      </c>
      <c r="P158" s="37">
        <v>0</v>
      </c>
      <c r="Q158" s="31" t="s">
        <v>2123</v>
      </c>
      <c r="R158" s="37">
        <v>65535</v>
      </c>
      <c r="S158" s="31" t="s">
        <v>2124</v>
      </c>
      <c r="T158" s="37">
        <v>0</v>
      </c>
      <c r="U158" s="31" t="s">
        <v>2125</v>
      </c>
      <c r="V158" s="31" t="s">
        <v>2126</v>
      </c>
      <c r="W158" s="32" t="str">
        <f t="shared" si="2"/>
        <v>172.253.16.0/21</v>
      </c>
    </row>
    <row r="159" spans="1:23" ht="18.75" customHeight="1" x14ac:dyDescent="0.25">
      <c r="A159" s="31" t="s">
        <v>2110</v>
      </c>
      <c r="B159" s="11" t="s">
        <v>1096</v>
      </c>
      <c r="C159" s="31" t="s">
        <v>2111</v>
      </c>
      <c r="D159" s="31" t="s">
        <v>2112</v>
      </c>
      <c r="E159" s="31" t="s">
        <v>2113</v>
      </c>
      <c r="F159" s="31" t="s">
        <v>2114</v>
      </c>
      <c r="G159" s="31" t="s">
        <v>2115</v>
      </c>
      <c r="H159" s="31" t="s">
        <v>2116</v>
      </c>
      <c r="I159" s="31" t="s">
        <v>2117</v>
      </c>
      <c r="J159" s="33" t="s">
        <v>2283</v>
      </c>
      <c r="K159" s="31" t="s">
        <v>2119</v>
      </c>
      <c r="L159" s="31" t="s">
        <v>2120</v>
      </c>
      <c r="M159" s="31" t="s">
        <v>2121</v>
      </c>
      <c r="N159" s="36">
        <v>18</v>
      </c>
      <c r="O159" s="31" t="s">
        <v>2122</v>
      </c>
      <c r="P159" s="37">
        <v>0</v>
      </c>
      <c r="Q159" s="31" t="s">
        <v>2123</v>
      </c>
      <c r="R159" s="37">
        <v>65535</v>
      </c>
      <c r="S159" s="31" t="s">
        <v>2124</v>
      </c>
      <c r="T159" s="37">
        <v>0</v>
      </c>
      <c r="U159" s="31" t="s">
        <v>2125</v>
      </c>
      <c r="V159" s="31" t="s">
        <v>2126</v>
      </c>
      <c r="W159" s="32" t="str">
        <f t="shared" si="2"/>
        <v>172.253.192.0/18</v>
      </c>
    </row>
    <row r="160" spans="1:23" ht="18.75" customHeight="1" x14ac:dyDescent="0.25">
      <c r="A160" s="31" t="s">
        <v>2110</v>
      </c>
      <c r="B160" s="11" t="s">
        <v>1098</v>
      </c>
      <c r="C160" s="31" t="s">
        <v>2111</v>
      </c>
      <c r="D160" s="31" t="s">
        <v>2112</v>
      </c>
      <c r="E160" s="31" t="s">
        <v>2113</v>
      </c>
      <c r="F160" s="31" t="s">
        <v>2114</v>
      </c>
      <c r="G160" s="31" t="s">
        <v>2115</v>
      </c>
      <c r="H160" s="31" t="s">
        <v>2116</v>
      </c>
      <c r="I160" s="31" t="s">
        <v>2117</v>
      </c>
      <c r="J160" s="33" t="s">
        <v>2284</v>
      </c>
      <c r="K160" s="31" t="s">
        <v>2119</v>
      </c>
      <c r="L160" s="31" t="s">
        <v>2120</v>
      </c>
      <c r="M160" s="31" t="s">
        <v>2121</v>
      </c>
      <c r="N160" s="36">
        <v>22</v>
      </c>
      <c r="O160" s="31" t="s">
        <v>2122</v>
      </c>
      <c r="P160" s="37">
        <v>0</v>
      </c>
      <c r="Q160" s="31" t="s">
        <v>2123</v>
      </c>
      <c r="R160" s="37">
        <v>65535</v>
      </c>
      <c r="S160" s="31" t="s">
        <v>2124</v>
      </c>
      <c r="T160" s="37">
        <v>0</v>
      </c>
      <c r="U160" s="31" t="s">
        <v>2125</v>
      </c>
      <c r="V160" s="31" t="s">
        <v>2126</v>
      </c>
      <c r="W160" s="32" t="str">
        <f t="shared" si="2"/>
        <v>172.253.24.0/22</v>
      </c>
    </row>
    <row r="161" spans="1:23" ht="18.75" customHeight="1" x14ac:dyDescent="0.25">
      <c r="A161" s="31" t="s">
        <v>2110</v>
      </c>
      <c r="B161" s="11" t="s">
        <v>1100</v>
      </c>
      <c r="C161" s="31" t="s">
        <v>2111</v>
      </c>
      <c r="D161" s="31" t="s">
        <v>2112</v>
      </c>
      <c r="E161" s="31" t="s">
        <v>2113</v>
      </c>
      <c r="F161" s="31" t="s">
        <v>2114</v>
      </c>
      <c r="G161" s="31" t="s">
        <v>2115</v>
      </c>
      <c r="H161" s="31" t="s">
        <v>2116</v>
      </c>
      <c r="I161" s="31" t="s">
        <v>2117</v>
      </c>
      <c r="J161" s="33" t="s">
        <v>2285</v>
      </c>
      <c r="K161" s="31" t="s">
        <v>2119</v>
      </c>
      <c r="L161" s="31" t="s">
        <v>2120</v>
      </c>
      <c r="M161" s="31" t="s">
        <v>2121</v>
      </c>
      <c r="N161" s="36">
        <v>24</v>
      </c>
      <c r="O161" s="31" t="s">
        <v>2122</v>
      </c>
      <c r="P161" s="37">
        <v>0</v>
      </c>
      <c r="Q161" s="31" t="s">
        <v>2123</v>
      </c>
      <c r="R161" s="37">
        <v>65535</v>
      </c>
      <c r="S161" s="31" t="s">
        <v>2124</v>
      </c>
      <c r="T161" s="37">
        <v>0</v>
      </c>
      <c r="U161" s="31" t="s">
        <v>2125</v>
      </c>
      <c r="V161" s="31" t="s">
        <v>2126</v>
      </c>
      <c r="W161" s="32" t="str">
        <f t="shared" si="2"/>
        <v>172.253.28.0/24</v>
      </c>
    </row>
    <row r="162" spans="1:23" ht="18.75" customHeight="1" x14ac:dyDescent="0.25">
      <c r="A162" s="31" t="s">
        <v>2110</v>
      </c>
      <c r="B162" s="11" t="s">
        <v>1102</v>
      </c>
      <c r="C162" s="31" t="s">
        <v>2111</v>
      </c>
      <c r="D162" s="31" t="s">
        <v>2112</v>
      </c>
      <c r="E162" s="31" t="s">
        <v>2113</v>
      </c>
      <c r="F162" s="31" t="s">
        <v>2114</v>
      </c>
      <c r="G162" s="31" t="s">
        <v>2115</v>
      </c>
      <c r="H162" s="31" t="s">
        <v>2116</v>
      </c>
      <c r="I162" s="31" t="s">
        <v>2117</v>
      </c>
      <c r="J162" s="33" t="s">
        <v>2286</v>
      </c>
      <c r="K162" s="31" t="s">
        <v>2119</v>
      </c>
      <c r="L162" s="31" t="s">
        <v>2120</v>
      </c>
      <c r="M162" s="31" t="s">
        <v>2121</v>
      </c>
      <c r="N162" s="36">
        <v>24</v>
      </c>
      <c r="O162" s="31" t="s">
        <v>2122</v>
      </c>
      <c r="P162" s="37">
        <v>0</v>
      </c>
      <c r="Q162" s="31" t="s">
        <v>2123</v>
      </c>
      <c r="R162" s="37">
        <v>65535</v>
      </c>
      <c r="S162" s="31" t="s">
        <v>2124</v>
      </c>
      <c r="T162" s="37">
        <v>0</v>
      </c>
      <c r="U162" s="31" t="s">
        <v>2125</v>
      </c>
      <c r="V162" s="31" t="s">
        <v>2126</v>
      </c>
      <c r="W162" s="32" t="str">
        <f t="shared" si="2"/>
        <v>172.253.55.0/24</v>
      </c>
    </row>
    <row r="163" spans="1:23" ht="18.75" customHeight="1" x14ac:dyDescent="0.25">
      <c r="A163" s="31" t="s">
        <v>2110</v>
      </c>
      <c r="B163" s="11" t="s">
        <v>1104</v>
      </c>
      <c r="C163" s="31" t="s">
        <v>2111</v>
      </c>
      <c r="D163" s="31" t="s">
        <v>2112</v>
      </c>
      <c r="E163" s="31" t="s">
        <v>2113</v>
      </c>
      <c r="F163" s="31" t="s">
        <v>2114</v>
      </c>
      <c r="G163" s="31" t="s">
        <v>2115</v>
      </c>
      <c r="H163" s="31" t="s">
        <v>2116</v>
      </c>
      <c r="I163" s="31" t="s">
        <v>2117</v>
      </c>
      <c r="J163" s="33" t="s">
        <v>2287</v>
      </c>
      <c r="K163" s="31" t="s">
        <v>2119</v>
      </c>
      <c r="L163" s="31" t="s">
        <v>2120</v>
      </c>
      <c r="M163" s="31" t="s">
        <v>2121</v>
      </c>
      <c r="N163" s="36">
        <v>21</v>
      </c>
      <c r="O163" s="31" t="s">
        <v>2122</v>
      </c>
      <c r="P163" s="37">
        <v>0</v>
      </c>
      <c r="Q163" s="31" t="s">
        <v>2123</v>
      </c>
      <c r="R163" s="37">
        <v>65535</v>
      </c>
      <c r="S163" s="31" t="s">
        <v>2124</v>
      </c>
      <c r="T163" s="37">
        <v>0</v>
      </c>
      <c r="U163" s="31" t="s">
        <v>2125</v>
      </c>
      <c r="V163" s="31" t="s">
        <v>2126</v>
      </c>
      <c r="W163" s="32" t="str">
        <f t="shared" si="2"/>
        <v>172.253.56.0/21</v>
      </c>
    </row>
    <row r="164" spans="1:23" ht="18.75" customHeight="1" x14ac:dyDescent="0.25">
      <c r="A164" s="31" t="s">
        <v>2110</v>
      </c>
      <c r="B164" s="11" t="s">
        <v>1106</v>
      </c>
      <c r="C164" s="31" t="s">
        <v>2111</v>
      </c>
      <c r="D164" s="31" t="s">
        <v>2112</v>
      </c>
      <c r="E164" s="31" t="s">
        <v>2113</v>
      </c>
      <c r="F164" s="31" t="s">
        <v>2114</v>
      </c>
      <c r="G164" s="31" t="s">
        <v>2115</v>
      </c>
      <c r="H164" s="31" t="s">
        <v>2116</v>
      </c>
      <c r="I164" s="31" t="s">
        <v>2117</v>
      </c>
      <c r="J164" s="33" t="s">
        <v>2288</v>
      </c>
      <c r="K164" s="31" t="s">
        <v>2119</v>
      </c>
      <c r="L164" s="31" t="s">
        <v>2120</v>
      </c>
      <c r="M164" s="31" t="s">
        <v>2121</v>
      </c>
      <c r="N164" s="36">
        <v>16</v>
      </c>
      <c r="O164" s="31" t="s">
        <v>2122</v>
      </c>
      <c r="P164" s="37">
        <v>0</v>
      </c>
      <c r="Q164" s="31" t="s">
        <v>2123</v>
      </c>
      <c r="R164" s="37">
        <v>65535</v>
      </c>
      <c r="S164" s="31" t="s">
        <v>2124</v>
      </c>
      <c r="T164" s="37">
        <v>0</v>
      </c>
      <c r="U164" s="31" t="s">
        <v>2125</v>
      </c>
      <c r="V164" s="31" t="s">
        <v>2126</v>
      </c>
      <c r="W164" s="32" t="str">
        <f t="shared" si="2"/>
        <v>173.194.0.0/16</v>
      </c>
    </row>
    <row r="165" spans="1:23" ht="18.75" customHeight="1" x14ac:dyDescent="0.25">
      <c r="A165" s="31" t="s">
        <v>2110</v>
      </c>
      <c r="B165" s="11" t="s">
        <v>1108</v>
      </c>
      <c r="C165" s="31" t="s">
        <v>2111</v>
      </c>
      <c r="D165" s="31" t="s">
        <v>2112</v>
      </c>
      <c r="E165" s="31" t="s">
        <v>2113</v>
      </c>
      <c r="F165" s="31" t="s">
        <v>2114</v>
      </c>
      <c r="G165" s="31" t="s">
        <v>2115</v>
      </c>
      <c r="H165" s="31" t="s">
        <v>2116</v>
      </c>
      <c r="I165" s="31" t="s">
        <v>2117</v>
      </c>
      <c r="J165" s="33" t="s">
        <v>2289</v>
      </c>
      <c r="K165" s="31" t="s">
        <v>2119</v>
      </c>
      <c r="L165" s="31" t="s">
        <v>2120</v>
      </c>
      <c r="M165" s="31" t="s">
        <v>2121</v>
      </c>
      <c r="N165" s="36">
        <v>20</v>
      </c>
      <c r="O165" s="31" t="s">
        <v>2122</v>
      </c>
      <c r="P165" s="37">
        <v>0</v>
      </c>
      <c r="Q165" s="31" t="s">
        <v>2123</v>
      </c>
      <c r="R165" s="37">
        <v>65535</v>
      </c>
      <c r="S165" s="31" t="s">
        <v>2124</v>
      </c>
      <c r="T165" s="37">
        <v>0</v>
      </c>
      <c r="U165" s="31" t="s">
        <v>2125</v>
      </c>
      <c r="V165" s="31" t="s">
        <v>2126</v>
      </c>
      <c r="W165" s="32" t="str">
        <f t="shared" si="2"/>
        <v>173.255.112.0/20</v>
      </c>
    </row>
    <row r="166" spans="1:23" ht="18.75" customHeight="1" x14ac:dyDescent="0.25">
      <c r="A166" s="31" t="s">
        <v>2110</v>
      </c>
      <c r="B166" s="11" t="s">
        <v>1110</v>
      </c>
      <c r="C166" s="31" t="s">
        <v>2111</v>
      </c>
      <c r="D166" s="31" t="s">
        <v>2112</v>
      </c>
      <c r="E166" s="31" t="s">
        <v>2113</v>
      </c>
      <c r="F166" s="31" t="s">
        <v>2114</v>
      </c>
      <c r="G166" s="31" t="s">
        <v>2115</v>
      </c>
      <c r="H166" s="31" t="s">
        <v>2116</v>
      </c>
      <c r="I166" s="31" t="s">
        <v>2117</v>
      </c>
      <c r="J166" s="33" t="s">
        <v>2290</v>
      </c>
      <c r="K166" s="31" t="s">
        <v>2119</v>
      </c>
      <c r="L166" s="31" t="s">
        <v>2120</v>
      </c>
      <c r="M166" s="31" t="s">
        <v>2121</v>
      </c>
      <c r="N166" s="36">
        <v>24</v>
      </c>
      <c r="O166" s="31" t="s">
        <v>2122</v>
      </c>
      <c r="P166" s="37">
        <v>0</v>
      </c>
      <c r="Q166" s="31" t="s">
        <v>2123</v>
      </c>
      <c r="R166" s="37">
        <v>65535</v>
      </c>
      <c r="S166" s="31" t="s">
        <v>2124</v>
      </c>
      <c r="T166" s="37">
        <v>0</v>
      </c>
      <c r="U166" s="31" t="s">
        <v>2125</v>
      </c>
      <c r="V166" s="31" t="s">
        <v>2126</v>
      </c>
      <c r="W166" s="32" t="str">
        <f t="shared" si="2"/>
        <v>185.145.247.0/24</v>
      </c>
    </row>
    <row r="167" spans="1:23" ht="18.75" customHeight="1" x14ac:dyDescent="0.25">
      <c r="A167" s="31" t="s">
        <v>2110</v>
      </c>
      <c r="B167" s="11" t="s">
        <v>1112</v>
      </c>
      <c r="C167" s="31" t="s">
        <v>2111</v>
      </c>
      <c r="D167" s="31" t="s">
        <v>2112</v>
      </c>
      <c r="E167" s="31" t="s">
        <v>2113</v>
      </c>
      <c r="F167" s="31" t="s">
        <v>2114</v>
      </c>
      <c r="G167" s="31" t="s">
        <v>2115</v>
      </c>
      <c r="H167" s="31" t="s">
        <v>2116</v>
      </c>
      <c r="I167" s="31" t="s">
        <v>2117</v>
      </c>
      <c r="J167" s="33" t="s">
        <v>2291</v>
      </c>
      <c r="K167" s="31" t="s">
        <v>2119</v>
      </c>
      <c r="L167" s="31" t="s">
        <v>2120</v>
      </c>
      <c r="M167" s="31" t="s">
        <v>2121</v>
      </c>
      <c r="N167" s="36">
        <v>26</v>
      </c>
      <c r="O167" s="31" t="s">
        <v>2122</v>
      </c>
      <c r="P167" s="37">
        <v>0</v>
      </c>
      <c r="Q167" s="31" t="s">
        <v>2123</v>
      </c>
      <c r="R167" s="37">
        <v>65535</v>
      </c>
      <c r="S167" s="31" t="s">
        <v>2124</v>
      </c>
      <c r="T167" s="37">
        <v>0</v>
      </c>
      <c r="U167" s="31" t="s">
        <v>2125</v>
      </c>
      <c r="V167" s="31" t="s">
        <v>2126</v>
      </c>
      <c r="W167" s="32" t="str">
        <f t="shared" si="2"/>
        <v>185.168.204.0/26</v>
      </c>
    </row>
    <row r="168" spans="1:23" ht="18.75" customHeight="1" x14ac:dyDescent="0.25">
      <c r="A168" s="31" t="s">
        <v>2110</v>
      </c>
      <c r="B168" s="11" t="s">
        <v>1114</v>
      </c>
      <c r="C168" s="31" t="s">
        <v>2111</v>
      </c>
      <c r="D168" s="31" t="s">
        <v>2112</v>
      </c>
      <c r="E168" s="31" t="s">
        <v>2113</v>
      </c>
      <c r="F168" s="31" t="s">
        <v>2114</v>
      </c>
      <c r="G168" s="31" t="s">
        <v>2115</v>
      </c>
      <c r="H168" s="31" t="s">
        <v>2116</v>
      </c>
      <c r="I168" s="31" t="s">
        <v>2117</v>
      </c>
      <c r="J168" s="33" t="s">
        <v>2292</v>
      </c>
      <c r="K168" s="31" t="s">
        <v>2119</v>
      </c>
      <c r="L168" s="31" t="s">
        <v>2120</v>
      </c>
      <c r="M168" s="31" t="s">
        <v>2121</v>
      </c>
      <c r="N168" s="36">
        <v>27</v>
      </c>
      <c r="O168" s="31" t="s">
        <v>2122</v>
      </c>
      <c r="P168" s="37">
        <v>0</v>
      </c>
      <c r="Q168" s="31" t="s">
        <v>2123</v>
      </c>
      <c r="R168" s="37">
        <v>65535</v>
      </c>
      <c r="S168" s="31" t="s">
        <v>2124</v>
      </c>
      <c r="T168" s="37">
        <v>0</v>
      </c>
      <c r="U168" s="31" t="s">
        <v>2125</v>
      </c>
      <c r="V168" s="31" t="s">
        <v>2126</v>
      </c>
      <c r="W168" s="32" t="str">
        <f t="shared" si="2"/>
        <v>185.168.204.64/27</v>
      </c>
    </row>
    <row r="169" spans="1:23" ht="18.75" customHeight="1" x14ac:dyDescent="0.25">
      <c r="A169" s="31" t="s">
        <v>2110</v>
      </c>
      <c r="B169" s="11" t="s">
        <v>1116</v>
      </c>
      <c r="C169" s="31" t="s">
        <v>2111</v>
      </c>
      <c r="D169" s="31" t="s">
        <v>2112</v>
      </c>
      <c r="E169" s="31" t="s">
        <v>2113</v>
      </c>
      <c r="F169" s="31" t="s">
        <v>2114</v>
      </c>
      <c r="G169" s="31" t="s">
        <v>2115</v>
      </c>
      <c r="H169" s="31" t="s">
        <v>2116</v>
      </c>
      <c r="I169" s="31" t="s">
        <v>2117</v>
      </c>
      <c r="J169" s="33" t="s">
        <v>2293</v>
      </c>
      <c r="K169" s="31" t="s">
        <v>2119</v>
      </c>
      <c r="L169" s="31" t="s">
        <v>2120</v>
      </c>
      <c r="M169" s="31" t="s">
        <v>2121</v>
      </c>
      <c r="N169" s="36">
        <v>24</v>
      </c>
      <c r="O169" s="31" t="s">
        <v>2122</v>
      </c>
      <c r="P169" s="37">
        <v>0</v>
      </c>
      <c r="Q169" s="31" t="s">
        <v>2123</v>
      </c>
      <c r="R169" s="37">
        <v>65535</v>
      </c>
      <c r="S169" s="31" t="s">
        <v>2124</v>
      </c>
      <c r="T169" s="37">
        <v>0</v>
      </c>
      <c r="U169" s="31" t="s">
        <v>2125</v>
      </c>
      <c r="V169" s="31" t="s">
        <v>2126</v>
      </c>
      <c r="W169" s="32" t="str">
        <f t="shared" si="2"/>
        <v>185.180.48.0/24</v>
      </c>
    </row>
    <row r="170" spans="1:23" ht="18.75" customHeight="1" x14ac:dyDescent="0.25">
      <c r="A170" s="31" t="s">
        <v>2110</v>
      </c>
      <c r="B170" s="11" t="s">
        <v>1118</v>
      </c>
      <c r="C170" s="31" t="s">
        <v>2111</v>
      </c>
      <c r="D170" s="31" t="s">
        <v>2112</v>
      </c>
      <c r="E170" s="31" t="s">
        <v>2113</v>
      </c>
      <c r="F170" s="31" t="s">
        <v>2114</v>
      </c>
      <c r="G170" s="31" t="s">
        <v>2115</v>
      </c>
      <c r="H170" s="31" t="s">
        <v>2116</v>
      </c>
      <c r="I170" s="31" t="s">
        <v>2117</v>
      </c>
      <c r="J170" s="33" t="s">
        <v>2294</v>
      </c>
      <c r="K170" s="31" t="s">
        <v>2119</v>
      </c>
      <c r="L170" s="31" t="s">
        <v>2120</v>
      </c>
      <c r="M170" s="31" t="s">
        <v>2121</v>
      </c>
      <c r="N170" s="36">
        <v>23</v>
      </c>
      <c r="O170" s="31" t="s">
        <v>2122</v>
      </c>
      <c r="P170" s="37">
        <v>0</v>
      </c>
      <c r="Q170" s="31" t="s">
        <v>2123</v>
      </c>
      <c r="R170" s="37">
        <v>65535</v>
      </c>
      <c r="S170" s="31" t="s">
        <v>2124</v>
      </c>
      <c r="T170" s="37">
        <v>0</v>
      </c>
      <c r="U170" s="31" t="s">
        <v>2125</v>
      </c>
      <c r="V170" s="31" t="s">
        <v>2126</v>
      </c>
      <c r="W170" s="32" t="str">
        <f t="shared" si="2"/>
        <v>185.180.50.0/23</v>
      </c>
    </row>
    <row r="171" spans="1:23" ht="18.75" customHeight="1" x14ac:dyDescent="0.25">
      <c r="A171" s="31" t="s">
        <v>2110</v>
      </c>
      <c r="B171" s="11" t="s">
        <v>1121</v>
      </c>
      <c r="C171" s="31" t="s">
        <v>2111</v>
      </c>
      <c r="D171" s="31" t="s">
        <v>2112</v>
      </c>
      <c r="E171" s="31" t="s">
        <v>2113</v>
      </c>
      <c r="F171" s="31" t="s">
        <v>2114</v>
      </c>
      <c r="G171" s="31" t="s">
        <v>2115</v>
      </c>
      <c r="H171" s="31" t="s">
        <v>2116</v>
      </c>
      <c r="I171" s="31" t="s">
        <v>2117</v>
      </c>
      <c r="J171" s="33" t="s">
        <v>2295</v>
      </c>
      <c r="K171" s="31" t="s">
        <v>2119</v>
      </c>
      <c r="L171" s="31" t="s">
        <v>2120</v>
      </c>
      <c r="M171" s="31" t="s">
        <v>2121</v>
      </c>
      <c r="N171" s="36">
        <v>24</v>
      </c>
      <c r="O171" s="31" t="s">
        <v>2122</v>
      </c>
      <c r="P171" s="37">
        <v>0</v>
      </c>
      <c r="Q171" s="31" t="s">
        <v>2123</v>
      </c>
      <c r="R171" s="37">
        <v>65535</v>
      </c>
      <c r="S171" s="31" t="s">
        <v>2124</v>
      </c>
      <c r="T171" s="37">
        <v>0</v>
      </c>
      <c r="U171" s="31" t="s">
        <v>2125</v>
      </c>
      <c r="V171" s="31" t="s">
        <v>2126</v>
      </c>
      <c r="W171" s="32" t="str">
        <f t="shared" si="2"/>
        <v>185.225.161.0/24</v>
      </c>
    </row>
    <row r="172" spans="1:23" ht="18.75" customHeight="1" x14ac:dyDescent="0.25">
      <c r="A172" s="31" t="s">
        <v>2110</v>
      </c>
      <c r="B172" s="11" t="s">
        <v>1124</v>
      </c>
      <c r="C172" s="31" t="s">
        <v>2111</v>
      </c>
      <c r="D172" s="31" t="s">
        <v>2112</v>
      </c>
      <c r="E172" s="31" t="s">
        <v>2113</v>
      </c>
      <c r="F172" s="31" t="s">
        <v>2114</v>
      </c>
      <c r="G172" s="31" t="s">
        <v>2115</v>
      </c>
      <c r="H172" s="31" t="s">
        <v>2116</v>
      </c>
      <c r="I172" s="31" t="s">
        <v>2117</v>
      </c>
      <c r="J172" s="33" t="s">
        <v>2296</v>
      </c>
      <c r="K172" s="31" t="s">
        <v>2119</v>
      </c>
      <c r="L172" s="31" t="s">
        <v>2120</v>
      </c>
      <c r="M172" s="31" t="s">
        <v>2121</v>
      </c>
      <c r="N172" s="36">
        <v>24</v>
      </c>
      <c r="O172" s="31" t="s">
        <v>2122</v>
      </c>
      <c r="P172" s="37">
        <v>0</v>
      </c>
      <c r="Q172" s="31" t="s">
        <v>2123</v>
      </c>
      <c r="R172" s="37">
        <v>65535</v>
      </c>
      <c r="S172" s="31" t="s">
        <v>2124</v>
      </c>
      <c r="T172" s="37">
        <v>0</v>
      </c>
      <c r="U172" s="31" t="s">
        <v>2125</v>
      </c>
      <c r="V172" s="31" t="s">
        <v>2126</v>
      </c>
      <c r="W172" s="32" t="str">
        <f t="shared" si="2"/>
        <v>185.249.220.0/24</v>
      </c>
    </row>
    <row r="173" spans="1:23" ht="18.75" customHeight="1" x14ac:dyDescent="0.25">
      <c r="A173" s="31" t="s">
        <v>2110</v>
      </c>
      <c r="B173" s="11" t="s">
        <v>1127</v>
      </c>
      <c r="C173" s="31" t="s">
        <v>2111</v>
      </c>
      <c r="D173" s="31" t="s">
        <v>2112</v>
      </c>
      <c r="E173" s="31" t="s">
        <v>2113</v>
      </c>
      <c r="F173" s="31" t="s">
        <v>2114</v>
      </c>
      <c r="G173" s="31" t="s">
        <v>2115</v>
      </c>
      <c r="H173" s="31" t="s">
        <v>2116</v>
      </c>
      <c r="I173" s="31" t="s">
        <v>2117</v>
      </c>
      <c r="J173" s="33" t="s">
        <v>2297</v>
      </c>
      <c r="K173" s="31" t="s">
        <v>2119</v>
      </c>
      <c r="L173" s="31" t="s">
        <v>2120</v>
      </c>
      <c r="M173" s="31" t="s">
        <v>2121</v>
      </c>
      <c r="N173" s="36">
        <v>23</v>
      </c>
      <c r="O173" s="31" t="s">
        <v>2122</v>
      </c>
      <c r="P173" s="37">
        <v>0</v>
      </c>
      <c r="Q173" s="31" t="s">
        <v>2123</v>
      </c>
      <c r="R173" s="37">
        <v>65535</v>
      </c>
      <c r="S173" s="31" t="s">
        <v>2124</v>
      </c>
      <c r="T173" s="37">
        <v>0</v>
      </c>
      <c r="U173" s="31" t="s">
        <v>2125</v>
      </c>
      <c r="V173" s="31" t="s">
        <v>2126</v>
      </c>
      <c r="W173" s="32" t="str">
        <f t="shared" si="2"/>
        <v>185.27.144.0/23</v>
      </c>
    </row>
    <row r="174" spans="1:23" ht="18.75" customHeight="1" x14ac:dyDescent="0.25">
      <c r="A174" s="31" t="s">
        <v>2110</v>
      </c>
      <c r="B174" s="11" t="s">
        <v>1129</v>
      </c>
      <c r="C174" s="31" t="s">
        <v>2111</v>
      </c>
      <c r="D174" s="31" t="s">
        <v>2112</v>
      </c>
      <c r="E174" s="31" t="s">
        <v>2113</v>
      </c>
      <c r="F174" s="31" t="s">
        <v>2114</v>
      </c>
      <c r="G174" s="31" t="s">
        <v>2115</v>
      </c>
      <c r="H174" s="31" t="s">
        <v>2116</v>
      </c>
      <c r="I174" s="31" t="s">
        <v>2117</v>
      </c>
      <c r="J174" s="33" t="s">
        <v>2298</v>
      </c>
      <c r="K174" s="31" t="s">
        <v>2119</v>
      </c>
      <c r="L174" s="31" t="s">
        <v>2120</v>
      </c>
      <c r="M174" s="31" t="s">
        <v>2121</v>
      </c>
      <c r="N174" s="36">
        <v>25</v>
      </c>
      <c r="O174" s="31" t="s">
        <v>2122</v>
      </c>
      <c r="P174" s="37">
        <v>0</v>
      </c>
      <c r="Q174" s="31" t="s">
        <v>2123</v>
      </c>
      <c r="R174" s="37">
        <v>65535</v>
      </c>
      <c r="S174" s="31" t="s">
        <v>2124</v>
      </c>
      <c r="T174" s="37">
        <v>0</v>
      </c>
      <c r="U174" s="31" t="s">
        <v>2125</v>
      </c>
      <c r="V174" s="31" t="s">
        <v>2126</v>
      </c>
      <c r="W174" s="32" t="str">
        <f t="shared" si="2"/>
        <v>185.27.146.0/25</v>
      </c>
    </row>
    <row r="175" spans="1:23" ht="18.75" customHeight="1" x14ac:dyDescent="0.25">
      <c r="A175" s="31" t="s">
        <v>2110</v>
      </c>
      <c r="B175" s="11" t="s">
        <v>1132</v>
      </c>
      <c r="C175" s="31" t="s">
        <v>2111</v>
      </c>
      <c r="D175" s="31" t="s">
        <v>2112</v>
      </c>
      <c r="E175" s="31" t="s">
        <v>2113</v>
      </c>
      <c r="F175" s="31" t="s">
        <v>2114</v>
      </c>
      <c r="G175" s="31" t="s">
        <v>2115</v>
      </c>
      <c r="H175" s="31" t="s">
        <v>2116</v>
      </c>
      <c r="I175" s="31" t="s">
        <v>2117</v>
      </c>
      <c r="J175" s="33" t="s">
        <v>2299</v>
      </c>
      <c r="K175" s="31" t="s">
        <v>2119</v>
      </c>
      <c r="L175" s="31" t="s">
        <v>2120</v>
      </c>
      <c r="M175" s="31" t="s">
        <v>2121</v>
      </c>
      <c r="N175" s="36">
        <v>24</v>
      </c>
      <c r="O175" s="31" t="s">
        <v>2122</v>
      </c>
      <c r="P175" s="37">
        <v>0</v>
      </c>
      <c r="Q175" s="31" t="s">
        <v>2123</v>
      </c>
      <c r="R175" s="37">
        <v>65535</v>
      </c>
      <c r="S175" s="31" t="s">
        <v>2124</v>
      </c>
      <c r="T175" s="37">
        <v>0</v>
      </c>
      <c r="U175" s="31" t="s">
        <v>2125</v>
      </c>
      <c r="V175" s="31" t="s">
        <v>2126</v>
      </c>
      <c r="W175" s="32" t="str">
        <f t="shared" si="2"/>
        <v>185.27.147.0/24</v>
      </c>
    </row>
    <row r="176" spans="1:23" ht="18.75" customHeight="1" x14ac:dyDescent="0.25">
      <c r="A176" s="31" t="s">
        <v>2110</v>
      </c>
      <c r="B176" s="11" t="s">
        <v>1134</v>
      </c>
      <c r="C176" s="31" t="s">
        <v>2111</v>
      </c>
      <c r="D176" s="31" t="s">
        <v>2112</v>
      </c>
      <c r="E176" s="31" t="s">
        <v>2113</v>
      </c>
      <c r="F176" s="31" t="s">
        <v>2114</v>
      </c>
      <c r="G176" s="31" t="s">
        <v>2115</v>
      </c>
      <c r="H176" s="31" t="s">
        <v>2116</v>
      </c>
      <c r="I176" s="31" t="s">
        <v>2117</v>
      </c>
      <c r="J176" s="33" t="s">
        <v>2300</v>
      </c>
      <c r="K176" s="31" t="s">
        <v>2119</v>
      </c>
      <c r="L176" s="31" t="s">
        <v>2120</v>
      </c>
      <c r="M176" s="31" t="s">
        <v>2121</v>
      </c>
      <c r="N176" s="36">
        <v>26</v>
      </c>
      <c r="O176" s="31" t="s">
        <v>2122</v>
      </c>
      <c r="P176" s="37">
        <v>0</v>
      </c>
      <c r="Q176" s="31" t="s">
        <v>2123</v>
      </c>
      <c r="R176" s="37">
        <v>65535</v>
      </c>
      <c r="S176" s="31" t="s">
        <v>2124</v>
      </c>
      <c r="T176" s="37">
        <v>0</v>
      </c>
      <c r="U176" s="31" t="s">
        <v>2125</v>
      </c>
      <c r="V176" s="31" t="s">
        <v>2126</v>
      </c>
      <c r="W176" s="32" t="str">
        <f t="shared" si="2"/>
        <v>185.46.233.0/26</v>
      </c>
    </row>
    <row r="177" spans="1:23" ht="18.75" customHeight="1" x14ac:dyDescent="0.25">
      <c r="A177" s="31" t="s">
        <v>2110</v>
      </c>
      <c r="B177" s="11" t="s">
        <v>1136</v>
      </c>
      <c r="C177" s="31" t="s">
        <v>2111</v>
      </c>
      <c r="D177" s="31" t="s">
        <v>2112</v>
      </c>
      <c r="E177" s="31" t="s">
        <v>2113</v>
      </c>
      <c r="F177" s="31" t="s">
        <v>2114</v>
      </c>
      <c r="G177" s="31" t="s">
        <v>2115</v>
      </c>
      <c r="H177" s="31" t="s">
        <v>2116</v>
      </c>
      <c r="I177" s="31" t="s">
        <v>2117</v>
      </c>
      <c r="J177" s="33" t="s">
        <v>2301</v>
      </c>
      <c r="K177" s="31" t="s">
        <v>2119</v>
      </c>
      <c r="L177" s="31" t="s">
        <v>2120</v>
      </c>
      <c r="M177" s="31" t="s">
        <v>2121</v>
      </c>
      <c r="N177" s="36">
        <v>28</v>
      </c>
      <c r="O177" s="31" t="s">
        <v>2122</v>
      </c>
      <c r="P177" s="37">
        <v>0</v>
      </c>
      <c r="Q177" s="31" t="s">
        <v>2123</v>
      </c>
      <c r="R177" s="37">
        <v>65535</v>
      </c>
      <c r="S177" s="31" t="s">
        <v>2124</v>
      </c>
      <c r="T177" s="37">
        <v>0</v>
      </c>
      <c r="U177" s="31" t="s">
        <v>2125</v>
      </c>
      <c r="V177" s="31" t="s">
        <v>2126</v>
      </c>
      <c r="W177" s="32" t="str">
        <f t="shared" si="2"/>
        <v>185.46.233.240/28</v>
      </c>
    </row>
    <row r="178" spans="1:23" ht="18.75" customHeight="1" x14ac:dyDescent="0.25">
      <c r="A178" s="31" t="s">
        <v>2110</v>
      </c>
      <c r="B178" s="11" t="s">
        <v>1139</v>
      </c>
      <c r="C178" s="31" t="s">
        <v>2111</v>
      </c>
      <c r="D178" s="31" t="s">
        <v>2112</v>
      </c>
      <c r="E178" s="31" t="s">
        <v>2113</v>
      </c>
      <c r="F178" s="31" t="s">
        <v>2114</v>
      </c>
      <c r="G178" s="31" t="s">
        <v>2115</v>
      </c>
      <c r="H178" s="31" t="s">
        <v>2116</v>
      </c>
      <c r="I178" s="31" t="s">
        <v>2117</v>
      </c>
      <c r="J178" s="33" t="s">
        <v>2302</v>
      </c>
      <c r="K178" s="31" t="s">
        <v>2119</v>
      </c>
      <c r="L178" s="31" t="s">
        <v>2120</v>
      </c>
      <c r="M178" s="31" t="s">
        <v>2121</v>
      </c>
      <c r="N178" s="36">
        <v>21</v>
      </c>
      <c r="O178" s="31" t="s">
        <v>2122</v>
      </c>
      <c r="P178" s="37">
        <v>0</v>
      </c>
      <c r="Q178" s="31" t="s">
        <v>2123</v>
      </c>
      <c r="R178" s="37">
        <v>65535</v>
      </c>
      <c r="S178" s="31" t="s">
        <v>2124</v>
      </c>
      <c r="T178" s="37">
        <v>0</v>
      </c>
      <c r="U178" s="31" t="s">
        <v>2125</v>
      </c>
      <c r="V178" s="31" t="s">
        <v>2126</v>
      </c>
      <c r="W178" s="32" t="str">
        <f t="shared" si="2"/>
        <v>136.117.8.0/21</v>
      </c>
    </row>
    <row r="179" spans="1:23" ht="18.75" customHeight="1" x14ac:dyDescent="0.25">
      <c r="A179" s="31" t="s">
        <v>2110</v>
      </c>
      <c r="B179" s="11" t="s">
        <v>1141</v>
      </c>
      <c r="C179" s="31" t="s">
        <v>2111</v>
      </c>
      <c r="D179" s="31" t="s">
        <v>2112</v>
      </c>
      <c r="E179" s="31" t="s">
        <v>2113</v>
      </c>
      <c r="F179" s="31" t="s">
        <v>2114</v>
      </c>
      <c r="G179" s="31" t="s">
        <v>2115</v>
      </c>
      <c r="H179" s="31" t="s">
        <v>2116</v>
      </c>
      <c r="I179" s="31" t="s">
        <v>2117</v>
      </c>
      <c r="J179" s="33" t="s">
        <v>2303</v>
      </c>
      <c r="K179" s="31" t="s">
        <v>2119</v>
      </c>
      <c r="L179" s="31" t="s">
        <v>2120</v>
      </c>
      <c r="M179" s="31" t="s">
        <v>2121</v>
      </c>
      <c r="N179" s="36">
        <v>24</v>
      </c>
      <c r="O179" s="31" t="s">
        <v>2122</v>
      </c>
      <c r="P179" s="37">
        <v>0</v>
      </c>
      <c r="Q179" s="31" t="s">
        <v>2123</v>
      </c>
      <c r="R179" s="37">
        <v>65535</v>
      </c>
      <c r="S179" s="31" t="s">
        <v>2124</v>
      </c>
      <c r="T179" s="37">
        <v>0</v>
      </c>
      <c r="U179" s="31" t="s">
        <v>2125</v>
      </c>
      <c r="V179" s="31" t="s">
        <v>2126</v>
      </c>
      <c r="W179" s="32" t="str">
        <f t="shared" si="2"/>
        <v>104.133.128.0/24</v>
      </c>
    </row>
    <row r="180" spans="1:23" ht="18.75" customHeight="1" x14ac:dyDescent="0.25">
      <c r="A180" s="31" t="s">
        <v>2110</v>
      </c>
      <c r="B180" s="11" t="s">
        <v>1143</v>
      </c>
      <c r="C180" s="31" t="s">
        <v>2111</v>
      </c>
      <c r="D180" s="31" t="s">
        <v>2112</v>
      </c>
      <c r="E180" s="31" t="s">
        <v>2113</v>
      </c>
      <c r="F180" s="31" t="s">
        <v>2114</v>
      </c>
      <c r="G180" s="31" t="s">
        <v>2115</v>
      </c>
      <c r="H180" s="31" t="s">
        <v>2116</v>
      </c>
      <c r="I180" s="31" t="s">
        <v>2117</v>
      </c>
      <c r="J180" s="33" t="s">
        <v>2304</v>
      </c>
      <c r="K180" s="31" t="s">
        <v>2119</v>
      </c>
      <c r="L180" s="31" t="s">
        <v>2120</v>
      </c>
      <c r="M180" s="31" t="s">
        <v>2121</v>
      </c>
      <c r="N180" s="36">
        <v>27</v>
      </c>
      <c r="O180" s="31" t="s">
        <v>2122</v>
      </c>
      <c r="P180" s="37">
        <v>0</v>
      </c>
      <c r="Q180" s="31" t="s">
        <v>2123</v>
      </c>
      <c r="R180" s="37">
        <v>65535</v>
      </c>
      <c r="S180" s="31" t="s">
        <v>2124</v>
      </c>
      <c r="T180" s="37">
        <v>0</v>
      </c>
      <c r="U180" s="31" t="s">
        <v>2125</v>
      </c>
      <c r="V180" s="31" t="s">
        <v>2126</v>
      </c>
      <c r="W180" s="32" t="str">
        <f t="shared" si="2"/>
        <v>185.94.242.0/27</v>
      </c>
    </row>
    <row r="181" spans="1:23" ht="18.75" customHeight="1" x14ac:dyDescent="0.25">
      <c r="A181" s="31" t="s">
        <v>2110</v>
      </c>
      <c r="B181" s="11" t="s">
        <v>1146</v>
      </c>
      <c r="C181" s="31" t="s">
        <v>2111</v>
      </c>
      <c r="D181" s="31" t="s">
        <v>2112</v>
      </c>
      <c r="E181" s="31" t="s">
        <v>2113</v>
      </c>
      <c r="F181" s="31" t="s">
        <v>2114</v>
      </c>
      <c r="G181" s="31" t="s">
        <v>2115</v>
      </c>
      <c r="H181" s="31" t="s">
        <v>2116</v>
      </c>
      <c r="I181" s="31" t="s">
        <v>2117</v>
      </c>
      <c r="J181" s="33" t="s">
        <v>2305</v>
      </c>
      <c r="K181" s="31" t="s">
        <v>2119</v>
      </c>
      <c r="L181" s="31" t="s">
        <v>2120</v>
      </c>
      <c r="M181" s="31" t="s">
        <v>2121</v>
      </c>
      <c r="N181" s="36">
        <v>25</v>
      </c>
      <c r="O181" s="31" t="s">
        <v>2122</v>
      </c>
      <c r="P181" s="37">
        <v>0</v>
      </c>
      <c r="Q181" s="31" t="s">
        <v>2123</v>
      </c>
      <c r="R181" s="37">
        <v>65535</v>
      </c>
      <c r="S181" s="31" t="s">
        <v>2124</v>
      </c>
      <c r="T181" s="37">
        <v>0</v>
      </c>
      <c r="U181" s="31" t="s">
        <v>2125</v>
      </c>
      <c r="V181" s="31" t="s">
        <v>2126</v>
      </c>
      <c r="W181" s="32" t="str">
        <f t="shared" si="2"/>
        <v>185.94.242.128/25</v>
      </c>
    </row>
    <row r="182" spans="1:23" ht="18.75" customHeight="1" x14ac:dyDescent="0.25">
      <c r="A182" s="31" t="s">
        <v>2110</v>
      </c>
      <c r="B182" s="11" t="s">
        <v>1149</v>
      </c>
      <c r="C182" s="31" t="s">
        <v>2111</v>
      </c>
      <c r="D182" s="31" t="s">
        <v>2112</v>
      </c>
      <c r="E182" s="31" t="s">
        <v>2113</v>
      </c>
      <c r="F182" s="31" t="s">
        <v>2114</v>
      </c>
      <c r="G182" s="31" t="s">
        <v>2115</v>
      </c>
      <c r="H182" s="31" t="s">
        <v>2116</v>
      </c>
      <c r="I182" s="31" t="s">
        <v>2117</v>
      </c>
      <c r="J182" s="33" t="s">
        <v>2306</v>
      </c>
      <c r="K182" s="31" t="s">
        <v>2119</v>
      </c>
      <c r="L182" s="31" t="s">
        <v>2120</v>
      </c>
      <c r="M182" s="31" t="s">
        <v>2121</v>
      </c>
      <c r="N182" s="36">
        <v>26</v>
      </c>
      <c r="O182" s="31" t="s">
        <v>2122</v>
      </c>
      <c r="P182" s="37">
        <v>0</v>
      </c>
      <c r="Q182" s="31" t="s">
        <v>2123</v>
      </c>
      <c r="R182" s="37">
        <v>65535</v>
      </c>
      <c r="S182" s="31" t="s">
        <v>2124</v>
      </c>
      <c r="T182" s="37">
        <v>0</v>
      </c>
      <c r="U182" s="31" t="s">
        <v>2125</v>
      </c>
      <c r="V182" s="31" t="s">
        <v>2126</v>
      </c>
      <c r="W182" s="32" t="str">
        <f t="shared" si="2"/>
        <v>185.94.242.64/26</v>
      </c>
    </row>
    <row r="183" spans="1:23" ht="18.75" customHeight="1" x14ac:dyDescent="0.25">
      <c r="A183" s="31" t="s">
        <v>2110</v>
      </c>
      <c r="B183" s="11" t="s">
        <v>1151</v>
      </c>
      <c r="C183" s="31" t="s">
        <v>2111</v>
      </c>
      <c r="D183" s="31" t="s">
        <v>2112</v>
      </c>
      <c r="E183" s="31" t="s">
        <v>2113</v>
      </c>
      <c r="F183" s="31" t="s">
        <v>2114</v>
      </c>
      <c r="G183" s="31" t="s">
        <v>2115</v>
      </c>
      <c r="H183" s="31" t="s">
        <v>2116</v>
      </c>
      <c r="I183" s="31" t="s">
        <v>2117</v>
      </c>
      <c r="J183" s="33" t="s">
        <v>2307</v>
      </c>
      <c r="K183" s="31" t="s">
        <v>2119</v>
      </c>
      <c r="L183" s="31" t="s">
        <v>2120</v>
      </c>
      <c r="M183" s="31" t="s">
        <v>2121</v>
      </c>
      <c r="N183" s="36">
        <v>25</v>
      </c>
      <c r="O183" s="31" t="s">
        <v>2122</v>
      </c>
      <c r="P183" s="37">
        <v>0</v>
      </c>
      <c r="Q183" s="31" t="s">
        <v>2123</v>
      </c>
      <c r="R183" s="37">
        <v>65535</v>
      </c>
      <c r="S183" s="31" t="s">
        <v>2124</v>
      </c>
      <c r="T183" s="37">
        <v>0</v>
      </c>
      <c r="U183" s="31" t="s">
        <v>2125</v>
      </c>
      <c r="V183" s="31" t="s">
        <v>2126</v>
      </c>
      <c r="W183" s="32" t="str">
        <f t="shared" si="2"/>
        <v>185.94.243.0/25</v>
      </c>
    </row>
    <row r="184" spans="1:23" ht="18.75" customHeight="1" x14ac:dyDescent="0.25">
      <c r="A184" s="31" t="s">
        <v>2110</v>
      </c>
      <c r="B184" s="11" t="s">
        <v>1154</v>
      </c>
      <c r="C184" s="31" t="s">
        <v>2111</v>
      </c>
      <c r="D184" s="31" t="s">
        <v>2112</v>
      </c>
      <c r="E184" s="31" t="s">
        <v>2113</v>
      </c>
      <c r="F184" s="31" t="s">
        <v>2114</v>
      </c>
      <c r="G184" s="31" t="s">
        <v>2115</v>
      </c>
      <c r="H184" s="31" t="s">
        <v>2116</v>
      </c>
      <c r="I184" s="31" t="s">
        <v>2117</v>
      </c>
      <c r="J184" s="33" t="s">
        <v>2308</v>
      </c>
      <c r="K184" s="31" t="s">
        <v>2119</v>
      </c>
      <c r="L184" s="31" t="s">
        <v>2120</v>
      </c>
      <c r="M184" s="31" t="s">
        <v>2121</v>
      </c>
      <c r="N184" s="36">
        <v>26</v>
      </c>
      <c r="O184" s="31" t="s">
        <v>2122</v>
      </c>
      <c r="P184" s="37">
        <v>0</v>
      </c>
      <c r="Q184" s="31" t="s">
        <v>2123</v>
      </c>
      <c r="R184" s="37">
        <v>65535</v>
      </c>
      <c r="S184" s="31" t="s">
        <v>2124</v>
      </c>
      <c r="T184" s="37">
        <v>0</v>
      </c>
      <c r="U184" s="31" t="s">
        <v>2125</v>
      </c>
      <c r="V184" s="31" t="s">
        <v>2126</v>
      </c>
      <c r="W184" s="32" t="str">
        <f t="shared" si="2"/>
        <v>103.123.131.128/26</v>
      </c>
    </row>
    <row r="185" spans="1:23" ht="18.75" customHeight="1" x14ac:dyDescent="0.25">
      <c r="A185" s="31" t="s">
        <v>2110</v>
      </c>
      <c r="B185" s="11" t="s">
        <v>1156</v>
      </c>
      <c r="C185" s="31" t="s">
        <v>2111</v>
      </c>
      <c r="D185" s="31" t="s">
        <v>2112</v>
      </c>
      <c r="E185" s="31" t="s">
        <v>2113</v>
      </c>
      <c r="F185" s="31" t="s">
        <v>2114</v>
      </c>
      <c r="G185" s="31" t="s">
        <v>2115</v>
      </c>
      <c r="H185" s="31" t="s">
        <v>2116</v>
      </c>
      <c r="I185" s="31" t="s">
        <v>2117</v>
      </c>
      <c r="J185" s="33" t="s">
        <v>2309</v>
      </c>
      <c r="K185" s="31" t="s">
        <v>2119</v>
      </c>
      <c r="L185" s="31" t="s">
        <v>2120</v>
      </c>
      <c r="M185" s="31" t="s">
        <v>2121</v>
      </c>
      <c r="N185" s="36">
        <v>23</v>
      </c>
      <c r="O185" s="31" t="s">
        <v>2122</v>
      </c>
      <c r="P185" s="37">
        <v>0</v>
      </c>
      <c r="Q185" s="31" t="s">
        <v>2123</v>
      </c>
      <c r="R185" s="37">
        <v>65535</v>
      </c>
      <c r="S185" s="31" t="s">
        <v>2124</v>
      </c>
      <c r="T185" s="37">
        <v>0</v>
      </c>
      <c r="U185" s="31" t="s">
        <v>2125</v>
      </c>
      <c r="V185" s="31" t="s">
        <v>2126</v>
      </c>
      <c r="W185" s="32" t="str">
        <f t="shared" si="2"/>
        <v>142.251.84.0/23</v>
      </c>
    </row>
    <row r="186" spans="1:23" ht="18.75" customHeight="1" x14ac:dyDescent="0.25">
      <c r="A186" s="31" t="s">
        <v>2110</v>
      </c>
      <c r="B186" s="11" t="s">
        <v>1158</v>
      </c>
      <c r="C186" s="31" t="s">
        <v>2111</v>
      </c>
      <c r="D186" s="31" t="s">
        <v>2112</v>
      </c>
      <c r="E186" s="31" t="s">
        <v>2113</v>
      </c>
      <c r="F186" s="31" t="s">
        <v>2114</v>
      </c>
      <c r="G186" s="31" t="s">
        <v>2115</v>
      </c>
      <c r="H186" s="31" t="s">
        <v>2116</v>
      </c>
      <c r="I186" s="31" t="s">
        <v>2117</v>
      </c>
      <c r="J186" s="33" t="s">
        <v>2310</v>
      </c>
      <c r="K186" s="31" t="s">
        <v>2119</v>
      </c>
      <c r="L186" s="31" t="s">
        <v>2120</v>
      </c>
      <c r="M186" s="31" t="s">
        <v>2121</v>
      </c>
      <c r="N186" s="36">
        <v>28</v>
      </c>
      <c r="O186" s="31" t="s">
        <v>2122</v>
      </c>
      <c r="P186" s="37">
        <v>0</v>
      </c>
      <c r="Q186" s="31" t="s">
        <v>2123</v>
      </c>
      <c r="R186" s="37">
        <v>65535</v>
      </c>
      <c r="S186" s="31" t="s">
        <v>2124</v>
      </c>
      <c r="T186" s="37">
        <v>0</v>
      </c>
      <c r="U186" s="31" t="s">
        <v>2125</v>
      </c>
      <c r="V186" s="31" t="s">
        <v>2126</v>
      </c>
      <c r="W186" s="32" t="str">
        <f t="shared" si="2"/>
        <v>188.92.121.16/28</v>
      </c>
    </row>
    <row r="187" spans="1:23" ht="18.75" customHeight="1" x14ac:dyDescent="0.25">
      <c r="A187" s="31" t="s">
        <v>2110</v>
      </c>
      <c r="B187" s="11" t="s">
        <v>1161</v>
      </c>
      <c r="C187" s="31" t="s">
        <v>2111</v>
      </c>
      <c r="D187" s="31" t="s">
        <v>2112</v>
      </c>
      <c r="E187" s="31" t="s">
        <v>2113</v>
      </c>
      <c r="F187" s="31" t="s">
        <v>2114</v>
      </c>
      <c r="G187" s="31" t="s">
        <v>2115</v>
      </c>
      <c r="H187" s="31" t="s">
        <v>2116</v>
      </c>
      <c r="I187" s="31" t="s">
        <v>2117</v>
      </c>
      <c r="J187" s="33" t="s">
        <v>2311</v>
      </c>
      <c r="K187" s="31" t="s">
        <v>2119</v>
      </c>
      <c r="L187" s="31" t="s">
        <v>2120</v>
      </c>
      <c r="M187" s="31" t="s">
        <v>2121</v>
      </c>
      <c r="N187" s="36">
        <v>27</v>
      </c>
      <c r="O187" s="31" t="s">
        <v>2122</v>
      </c>
      <c r="P187" s="37">
        <v>0</v>
      </c>
      <c r="Q187" s="31" t="s">
        <v>2123</v>
      </c>
      <c r="R187" s="37">
        <v>65535</v>
      </c>
      <c r="S187" s="31" t="s">
        <v>2124</v>
      </c>
      <c r="T187" s="37">
        <v>0</v>
      </c>
      <c r="U187" s="31" t="s">
        <v>2125</v>
      </c>
      <c r="V187" s="31" t="s">
        <v>2126</v>
      </c>
      <c r="W187" s="32" t="str">
        <f t="shared" si="2"/>
        <v>188.92.121.64/27</v>
      </c>
    </row>
    <row r="188" spans="1:23" ht="18.75" customHeight="1" x14ac:dyDescent="0.25">
      <c r="A188" s="31" t="s">
        <v>2110</v>
      </c>
      <c r="B188" s="11" t="s">
        <v>1164</v>
      </c>
      <c r="C188" s="31" t="s">
        <v>2111</v>
      </c>
      <c r="D188" s="31" t="s">
        <v>2112</v>
      </c>
      <c r="E188" s="31" t="s">
        <v>2113</v>
      </c>
      <c r="F188" s="31" t="s">
        <v>2114</v>
      </c>
      <c r="G188" s="31" t="s">
        <v>2115</v>
      </c>
      <c r="H188" s="31" t="s">
        <v>2116</v>
      </c>
      <c r="I188" s="31" t="s">
        <v>2117</v>
      </c>
      <c r="J188" s="33" t="s">
        <v>2312</v>
      </c>
      <c r="K188" s="31" t="s">
        <v>2119</v>
      </c>
      <c r="L188" s="31" t="s">
        <v>2120</v>
      </c>
      <c r="M188" s="31" t="s">
        <v>2121</v>
      </c>
      <c r="N188" s="36">
        <v>28</v>
      </c>
      <c r="O188" s="31" t="s">
        <v>2122</v>
      </c>
      <c r="P188" s="37">
        <v>0</v>
      </c>
      <c r="Q188" s="31" t="s">
        <v>2123</v>
      </c>
      <c r="R188" s="37">
        <v>65535</v>
      </c>
      <c r="S188" s="31" t="s">
        <v>2124</v>
      </c>
      <c r="T188" s="37">
        <v>0</v>
      </c>
      <c r="U188" s="31" t="s">
        <v>2125</v>
      </c>
      <c r="V188" s="31" t="s">
        <v>2126</v>
      </c>
      <c r="W188" s="32" t="str">
        <f t="shared" si="2"/>
        <v>188.92.121.96/28</v>
      </c>
    </row>
    <row r="189" spans="1:23" ht="18.75" customHeight="1" x14ac:dyDescent="0.25">
      <c r="A189" s="31" t="s">
        <v>2110</v>
      </c>
      <c r="B189" s="11" t="s">
        <v>1167</v>
      </c>
      <c r="C189" s="31" t="s">
        <v>2111</v>
      </c>
      <c r="D189" s="31" t="s">
        <v>2112</v>
      </c>
      <c r="E189" s="31" t="s">
        <v>2113</v>
      </c>
      <c r="F189" s="31" t="s">
        <v>2114</v>
      </c>
      <c r="G189" s="31" t="s">
        <v>2115</v>
      </c>
      <c r="H189" s="31" t="s">
        <v>2116</v>
      </c>
      <c r="I189" s="31" t="s">
        <v>2117</v>
      </c>
      <c r="J189" s="33" t="s">
        <v>2313</v>
      </c>
      <c r="K189" s="31" t="s">
        <v>2119</v>
      </c>
      <c r="L189" s="31" t="s">
        <v>2120</v>
      </c>
      <c r="M189" s="31" t="s">
        <v>2121</v>
      </c>
      <c r="N189" s="36">
        <v>22</v>
      </c>
      <c r="O189" s="31" t="s">
        <v>2122</v>
      </c>
      <c r="P189" s="37">
        <v>0</v>
      </c>
      <c r="Q189" s="31" t="s">
        <v>2123</v>
      </c>
      <c r="R189" s="37">
        <v>65535</v>
      </c>
      <c r="S189" s="31" t="s">
        <v>2124</v>
      </c>
      <c r="T189" s="37">
        <v>0</v>
      </c>
      <c r="U189" s="31" t="s">
        <v>2125</v>
      </c>
      <c r="V189" s="31" t="s">
        <v>2126</v>
      </c>
      <c r="W189" s="32" t="str">
        <f t="shared" si="2"/>
        <v>192.158.28.0/22</v>
      </c>
    </row>
    <row r="190" spans="1:23" ht="18.75" customHeight="1" x14ac:dyDescent="0.25">
      <c r="A190" s="31" t="s">
        <v>2110</v>
      </c>
      <c r="B190" s="11" t="s">
        <v>1170</v>
      </c>
      <c r="C190" s="31" t="s">
        <v>2111</v>
      </c>
      <c r="D190" s="31" t="s">
        <v>2112</v>
      </c>
      <c r="E190" s="31" t="s">
        <v>2113</v>
      </c>
      <c r="F190" s="31" t="s">
        <v>2114</v>
      </c>
      <c r="G190" s="31" t="s">
        <v>2115</v>
      </c>
      <c r="H190" s="31" t="s">
        <v>2116</v>
      </c>
      <c r="I190" s="31" t="s">
        <v>2117</v>
      </c>
      <c r="J190" s="33" t="s">
        <v>2314</v>
      </c>
      <c r="K190" s="31" t="s">
        <v>2119</v>
      </c>
      <c r="L190" s="31" t="s">
        <v>2120</v>
      </c>
      <c r="M190" s="31" t="s">
        <v>2121</v>
      </c>
      <c r="N190" s="36">
        <v>25</v>
      </c>
      <c r="O190" s="31" t="s">
        <v>2122</v>
      </c>
      <c r="P190" s="37">
        <v>0</v>
      </c>
      <c r="Q190" s="31" t="s">
        <v>2123</v>
      </c>
      <c r="R190" s="37">
        <v>65535</v>
      </c>
      <c r="S190" s="31" t="s">
        <v>2124</v>
      </c>
      <c r="T190" s="37">
        <v>0</v>
      </c>
      <c r="U190" s="31" t="s">
        <v>2125</v>
      </c>
      <c r="V190" s="31" t="s">
        <v>2126</v>
      </c>
      <c r="W190" s="32" t="str">
        <f t="shared" si="2"/>
        <v>192.200.191.0/25</v>
      </c>
    </row>
    <row r="191" spans="1:23" ht="18.75" customHeight="1" x14ac:dyDescent="0.25">
      <c r="A191" s="31" t="s">
        <v>2110</v>
      </c>
      <c r="B191" s="11" t="s">
        <v>1172</v>
      </c>
      <c r="C191" s="31" t="s">
        <v>2111</v>
      </c>
      <c r="D191" s="31" t="s">
        <v>2112</v>
      </c>
      <c r="E191" s="31" t="s">
        <v>2113</v>
      </c>
      <c r="F191" s="31" t="s">
        <v>2114</v>
      </c>
      <c r="G191" s="31" t="s">
        <v>2115</v>
      </c>
      <c r="H191" s="31" t="s">
        <v>2116</v>
      </c>
      <c r="I191" s="31" t="s">
        <v>2117</v>
      </c>
      <c r="J191" s="33" t="s">
        <v>2315</v>
      </c>
      <c r="K191" s="31" t="s">
        <v>2119</v>
      </c>
      <c r="L191" s="31" t="s">
        <v>2120</v>
      </c>
      <c r="M191" s="31" t="s">
        <v>2121</v>
      </c>
      <c r="N191" s="36">
        <v>24</v>
      </c>
      <c r="O191" s="31" t="s">
        <v>2122</v>
      </c>
      <c r="P191" s="37">
        <v>0</v>
      </c>
      <c r="Q191" s="31" t="s">
        <v>2123</v>
      </c>
      <c r="R191" s="37">
        <v>65535</v>
      </c>
      <c r="S191" s="31" t="s">
        <v>2124</v>
      </c>
      <c r="T191" s="37">
        <v>0</v>
      </c>
      <c r="U191" s="31" t="s">
        <v>2125</v>
      </c>
      <c r="V191" s="31" t="s">
        <v>2126</v>
      </c>
      <c r="W191" s="32" t="str">
        <f t="shared" si="2"/>
        <v>198.135.124.0/24</v>
      </c>
    </row>
    <row r="192" spans="1:23" ht="18.75" customHeight="1" x14ac:dyDescent="0.25">
      <c r="A192" s="31" t="s">
        <v>2110</v>
      </c>
      <c r="B192" s="11" t="s">
        <v>1174</v>
      </c>
      <c r="C192" s="31" t="s">
        <v>2111</v>
      </c>
      <c r="D192" s="31" t="s">
        <v>2112</v>
      </c>
      <c r="E192" s="31" t="s">
        <v>2113</v>
      </c>
      <c r="F192" s="31" t="s">
        <v>2114</v>
      </c>
      <c r="G192" s="31" t="s">
        <v>2115</v>
      </c>
      <c r="H192" s="31" t="s">
        <v>2116</v>
      </c>
      <c r="I192" s="31" t="s">
        <v>2117</v>
      </c>
      <c r="J192" s="33" t="s">
        <v>2316</v>
      </c>
      <c r="K192" s="31" t="s">
        <v>2119</v>
      </c>
      <c r="L192" s="31" t="s">
        <v>2120</v>
      </c>
      <c r="M192" s="31" t="s">
        <v>2121</v>
      </c>
      <c r="N192" s="36">
        <v>25</v>
      </c>
      <c r="O192" s="31" t="s">
        <v>2122</v>
      </c>
      <c r="P192" s="37">
        <v>0</v>
      </c>
      <c r="Q192" s="31" t="s">
        <v>2123</v>
      </c>
      <c r="R192" s="37">
        <v>65535</v>
      </c>
      <c r="S192" s="31" t="s">
        <v>2124</v>
      </c>
      <c r="T192" s="37">
        <v>0</v>
      </c>
      <c r="U192" s="31" t="s">
        <v>2125</v>
      </c>
      <c r="V192" s="31" t="s">
        <v>2126</v>
      </c>
      <c r="W192" s="32" t="str">
        <f t="shared" si="2"/>
        <v>198.135.184.0/25</v>
      </c>
    </row>
    <row r="193" spans="1:23" ht="18.75" customHeight="1" x14ac:dyDescent="0.25">
      <c r="A193" s="31" t="s">
        <v>2110</v>
      </c>
      <c r="B193" s="11" t="s">
        <v>1176</v>
      </c>
      <c r="C193" s="31" t="s">
        <v>2111</v>
      </c>
      <c r="D193" s="31" t="s">
        <v>2112</v>
      </c>
      <c r="E193" s="31" t="s">
        <v>2113</v>
      </c>
      <c r="F193" s="31" t="s">
        <v>2114</v>
      </c>
      <c r="G193" s="31" t="s">
        <v>2115</v>
      </c>
      <c r="H193" s="31" t="s">
        <v>2116</v>
      </c>
      <c r="I193" s="31" t="s">
        <v>2117</v>
      </c>
      <c r="J193" s="33" t="s">
        <v>2317</v>
      </c>
      <c r="K193" s="31" t="s">
        <v>2119</v>
      </c>
      <c r="L193" s="31" t="s">
        <v>2120</v>
      </c>
      <c r="M193" s="31" t="s">
        <v>2121</v>
      </c>
      <c r="N193" s="36">
        <v>22</v>
      </c>
      <c r="O193" s="31" t="s">
        <v>2122</v>
      </c>
      <c r="P193" s="37">
        <v>0</v>
      </c>
      <c r="Q193" s="31" t="s">
        <v>2123</v>
      </c>
      <c r="R193" s="37">
        <v>65535</v>
      </c>
      <c r="S193" s="31" t="s">
        <v>2124</v>
      </c>
      <c r="T193" s="37">
        <v>0</v>
      </c>
      <c r="U193" s="31" t="s">
        <v>2125</v>
      </c>
      <c r="V193" s="31" t="s">
        <v>2126</v>
      </c>
      <c r="W193" s="32" t="str">
        <f t="shared" si="2"/>
        <v>199.116.168.0/22</v>
      </c>
    </row>
    <row r="194" spans="1:23" ht="18.75" customHeight="1" x14ac:dyDescent="0.25">
      <c r="A194" s="31" t="s">
        <v>2110</v>
      </c>
      <c r="B194" s="11" t="s">
        <v>1178</v>
      </c>
      <c r="C194" s="31" t="s">
        <v>2111</v>
      </c>
      <c r="D194" s="31" t="s">
        <v>2112</v>
      </c>
      <c r="E194" s="31" t="s">
        <v>2113</v>
      </c>
      <c r="F194" s="31" t="s">
        <v>2114</v>
      </c>
      <c r="G194" s="31" t="s">
        <v>2115</v>
      </c>
      <c r="H194" s="31" t="s">
        <v>2116</v>
      </c>
      <c r="I194" s="31" t="s">
        <v>2117</v>
      </c>
      <c r="J194" s="33" t="s">
        <v>2318</v>
      </c>
      <c r="K194" s="31" t="s">
        <v>2119</v>
      </c>
      <c r="L194" s="31" t="s">
        <v>2120</v>
      </c>
      <c r="M194" s="31" t="s">
        <v>2121</v>
      </c>
      <c r="N194" s="36">
        <v>24</v>
      </c>
      <c r="O194" s="31" t="s">
        <v>2122</v>
      </c>
      <c r="P194" s="37">
        <v>0</v>
      </c>
      <c r="Q194" s="31" t="s">
        <v>2123</v>
      </c>
      <c r="R194" s="37">
        <v>65535</v>
      </c>
      <c r="S194" s="31" t="s">
        <v>2124</v>
      </c>
      <c r="T194" s="37">
        <v>0</v>
      </c>
      <c r="U194" s="31" t="s">
        <v>2125</v>
      </c>
      <c r="V194" s="31" t="s">
        <v>2126</v>
      </c>
      <c r="W194" s="32" t="str">
        <f t="shared" ref="W194:W257" si="3">J194&amp;"/"&amp;N194</f>
        <v>199.116.173.0/24</v>
      </c>
    </row>
    <row r="195" spans="1:23" ht="18.75" customHeight="1" x14ac:dyDescent="0.25">
      <c r="A195" s="31" t="s">
        <v>2110</v>
      </c>
      <c r="B195" s="11" t="s">
        <v>1180</v>
      </c>
      <c r="C195" s="31" t="s">
        <v>2111</v>
      </c>
      <c r="D195" s="31" t="s">
        <v>2112</v>
      </c>
      <c r="E195" s="31" t="s">
        <v>2113</v>
      </c>
      <c r="F195" s="31" t="s">
        <v>2114</v>
      </c>
      <c r="G195" s="31" t="s">
        <v>2115</v>
      </c>
      <c r="H195" s="31" t="s">
        <v>2116</v>
      </c>
      <c r="I195" s="31" t="s">
        <v>2117</v>
      </c>
      <c r="J195" s="33" t="s">
        <v>2319</v>
      </c>
      <c r="K195" s="31" t="s">
        <v>2119</v>
      </c>
      <c r="L195" s="31" t="s">
        <v>2120</v>
      </c>
      <c r="M195" s="31" t="s">
        <v>2121</v>
      </c>
      <c r="N195" s="36">
        <v>24</v>
      </c>
      <c r="O195" s="31" t="s">
        <v>2122</v>
      </c>
      <c r="P195" s="37">
        <v>0</v>
      </c>
      <c r="Q195" s="31" t="s">
        <v>2123</v>
      </c>
      <c r="R195" s="37">
        <v>65535</v>
      </c>
      <c r="S195" s="31" t="s">
        <v>2124</v>
      </c>
      <c r="T195" s="37">
        <v>0</v>
      </c>
      <c r="U195" s="31" t="s">
        <v>2125</v>
      </c>
      <c r="V195" s="31" t="s">
        <v>2126</v>
      </c>
      <c r="W195" s="32" t="str">
        <f t="shared" si="3"/>
        <v>199.19.248.0/24</v>
      </c>
    </row>
    <row r="196" spans="1:23" ht="18.75" customHeight="1" x14ac:dyDescent="0.25">
      <c r="A196" s="31" t="s">
        <v>2110</v>
      </c>
      <c r="B196" s="11" t="s">
        <v>1182</v>
      </c>
      <c r="C196" s="31" t="s">
        <v>2111</v>
      </c>
      <c r="D196" s="31" t="s">
        <v>2112</v>
      </c>
      <c r="E196" s="31" t="s">
        <v>2113</v>
      </c>
      <c r="F196" s="31" t="s">
        <v>2114</v>
      </c>
      <c r="G196" s="31" t="s">
        <v>2115</v>
      </c>
      <c r="H196" s="31" t="s">
        <v>2116</v>
      </c>
      <c r="I196" s="31" t="s">
        <v>2117</v>
      </c>
      <c r="J196" s="33" t="s">
        <v>2320</v>
      </c>
      <c r="K196" s="31" t="s">
        <v>2119</v>
      </c>
      <c r="L196" s="31" t="s">
        <v>2120</v>
      </c>
      <c r="M196" s="31" t="s">
        <v>2121</v>
      </c>
      <c r="N196" s="36">
        <v>24</v>
      </c>
      <c r="O196" s="31" t="s">
        <v>2122</v>
      </c>
      <c r="P196" s="37">
        <v>0</v>
      </c>
      <c r="Q196" s="31" t="s">
        <v>2123</v>
      </c>
      <c r="R196" s="37">
        <v>65535</v>
      </c>
      <c r="S196" s="31" t="s">
        <v>2124</v>
      </c>
      <c r="T196" s="37">
        <v>0</v>
      </c>
      <c r="U196" s="31" t="s">
        <v>2125</v>
      </c>
      <c r="V196" s="31" t="s">
        <v>2126</v>
      </c>
      <c r="W196" s="32" t="str">
        <f t="shared" si="3"/>
        <v>199.19.250.0/24</v>
      </c>
    </row>
    <row r="197" spans="1:23" ht="18.75" customHeight="1" x14ac:dyDescent="0.25">
      <c r="A197" s="31" t="s">
        <v>2110</v>
      </c>
      <c r="B197" s="11" t="s">
        <v>1184</v>
      </c>
      <c r="C197" s="31" t="s">
        <v>2111</v>
      </c>
      <c r="D197" s="31" t="s">
        <v>2112</v>
      </c>
      <c r="E197" s="31" t="s">
        <v>2113</v>
      </c>
      <c r="F197" s="31" t="s">
        <v>2114</v>
      </c>
      <c r="G197" s="31" t="s">
        <v>2115</v>
      </c>
      <c r="H197" s="31" t="s">
        <v>2116</v>
      </c>
      <c r="I197" s="31" t="s">
        <v>2117</v>
      </c>
      <c r="J197" s="33" t="s">
        <v>2321</v>
      </c>
      <c r="K197" s="31" t="s">
        <v>2119</v>
      </c>
      <c r="L197" s="31" t="s">
        <v>2120</v>
      </c>
      <c r="M197" s="31" t="s">
        <v>2121</v>
      </c>
      <c r="N197" s="36">
        <v>23</v>
      </c>
      <c r="O197" s="31" t="s">
        <v>2122</v>
      </c>
      <c r="P197" s="37">
        <v>0</v>
      </c>
      <c r="Q197" s="31" t="s">
        <v>2123</v>
      </c>
      <c r="R197" s="37">
        <v>65535</v>
      </c>
      <c r="S197" s="31" t="s">
        <v>2124</v>
      </c>
      <c r="T197" s="37">
        <v>0</v>
      </c>
      <c r="U197" s="31" t="s">
        <v>2125</v>
      </c>
      <c r="V197" s="31" t="s">
        <v>2126</v>
      </c>
      <c r="W197" s="32" t="str">
        <f t="shared" si="3"/>
        <v>199.19.252.0/23</v>
      </c>
    </row>
    <row r="198" spans="1:23" ht="18.75" customHeight="1" x14ac:dyDescent="0.25">
      <c r="A198" s="31" t="s">
        <v>2110</v>
      </c>
      <c r="B198" s="11" t="s">
        <v>1186</v>
      </c>
      <c r="C198" s="31" t="s">
        <v>2111</v>
      </c>
      <c r="D198" s="31" t="s">
        <v>2112</v>
      </c>
      <c r="E198" s="31" t="s">
        <v>2113</v>
      </c>
      <c r="F198" s="31" t="s">
        <v>2114</v>
      </c>
      <c r="G198" s="31" t="s">
        <v>2115</v>
      </c>
      <c r="H198" s="31" t="s">
        <v>2116</v>
      </c>
      <c r="I198" s="31" t="s">
        <v>2117</v>
      </c>
      <c r="J198" s="33" t="s">
        <v>2322</v>
      </c>
      <c r="K198" s="31" t="s">
        <v>2119</v>
      </c>
      <c r="L198" s="31" t="s">
        <v>2120</v>
      </c>
      <c r="M198" s="31" t="s">
        <v>2121</v>
      </c>
      <c r="N198" s="36">
        <v>24</v>
      </c>
      <c r="O198" s="31" t="s">
        <v>2122</v>
      </c>
      <c r="P198" s="37">
        <v>0</v>
      </c>
      <c r="Q198" s="31" t="s">
        <v>2123</v>
      </c>
      <c r="R198" s="37">
        <v>65535</v>
      </c>
      <c r="S198" s="31" t="s">
        <v>2124</v>
      </c>
      <c r="T198" s="37">
        <v>0</v>
      </c>
      <c r="U198" s="31" t="s">
        <v>2125</v>
      </c>
      <c r="V198" s="31" t="s">
        <v>2126</v>
      </c>
      <c r="W198" s="32" t="str">
        <f t="shared" si="3"/>
        <v>199.192.113.0/24</v>
      </c>
    </row>
    <row r="199" spans="1:23" ht="18.75" customHeight="1" x14ac:dyDescent="0.25">
      <c r="A199" s="31" t="s">
        <v>2110</v>
      </c>
      <c r="B199" s="11" t="s">
        <v>1189</v>
      </c>
      <c r="C199" s="31" t="s">
        <v>2111</v>
      </c>
      <c r="D199" s="31" t="s">
        <v>2112</v>
      </c>
      <c r="E199" s="31" t="s">
        <v>2113</v>
      </c>
      <c r="F199" s="31" t="s">
        <v>2114</v>
      </c>
      <c r="G199" s="31" t="s">
        <v>2115</v>
      </c>
      <c r="H199" s="31" t="s">
        <v>2116</v>
      </c>
      <c r="I199" s="31" t="s">
        <v>2117</v>
      </c>
      <c r="J199" s="33" t="s">
        <v>2323</v>
      </c>
      <c r="K199" s="31" t="s">
        <v>2119</v>
      </c>
      <c r="L199" s="31" t="s">
        <v>2120</v>
      </c>
      <c r="M199" s="31" t="s">
        <v>2121</v>
      </c>
      <c r="N199" s="36">
        <v>23</v>
      </c>
      <c r="O199" s="31" t="s">
        <v>2122</v>
      </c>
      <c r="P199" s="37">
        <v>0</v>
      </c>
      <c r="Q199" s="31" t="s">
        <v>2123</v>
      </c>
      <c r="R199" s="37">
        <v>65535</v>
      </c>
      <c r="S199" s="31" t="s">
        <v>2124</v>
      </c>
      <c r="T199" s="37">
        <v>0</v>
      </c>
      <c r="U199" s="31" t="s">
        <v>2125</v>
      </c>
      <c r="V199" s="31" t="s">
        <v>2126</v>
      </c>
      <c r="W199" s="32" t="str">
        <f t="shared" si="3"/>
        <v>199.192.114.0/23</v>
      </c>
    </row>
    <row r="200" spans="1:23" ht="18.75" customHeight="1" x14ac:dyDescent="0.25">
      <c r="A200" s="31" t="s">
        <v>2110</v>
      </c>
      <c r="B200" s="11" t="s">
        <v>1192</v>
      </c>
      <c r="C200" s="31" t="s">
        <v>2111</v>
      </c>
      <c r="D200" s="31" t="s">
        <v>2112</v>
      </c>
      <c r="E200" s="31" t="s">
        <v>2113</v>
      </c>
      <c r="F200" s="31" t="s">
        <v>2114</v>
      </c>
      <c r="G200" s="31" t="s">
        <v>2115</v>
      </c>
      <c r="H200" s="31" t="s">
        <v>2116</v>
      </c>
      <c r="I200" s="31" t="s">
        <v>2117</v>
      </c>
      <c r="J200" s="33" t="s">
        <v>2324</v>
      </c>
      <c r="K200" s="31" t="s">
        <v>2119</v>
      </c>
      <c r="L200" s="31" t="s">
        <v>2120</v>
      </c>
      <c r="M200" s="31" t="s">
        <v>2121</v>
      </c>
      <c r="N200" s="36">
        <v>22</v>
      </c>
      <c r="O200" s="31" t="s">
        <v>2122</v>
      </c>
      <c r="P200" s="37">
        <v>0</v>
      </c>
      <c r="Q200" s="31" t="s">
        <v>2123</v>
      </c>
      <c r="R200" s="37">
        <v>65535</v>
      </c>
      <c r="S200" s="31" t="s">
        <v>2124</v>
      </c>
      <c r="T200" s="37">
        <v>0</v>
      </c>
      <c r="U200" s="31" t="s">
        <v>2125</v>
      </c>
      <c r="V200" s="31" t="s">
        <v>2126</v>
      </c>
      <c r="W200" s="32" t="str">
        <f t="shared" si="3"/>
        <v>199.223.232.0/22</v>
      </c>
    </row>
    <row r="201" spans="1:23" ht="18.75" customHeight="1" x14ac:dyDescent="0.25">
      <c r="A201" s="31" t="s">
        <v>2110</v>
      </c>
      <c r="B201" s="11" t="s">
        <v>1195</v>
      </c>
      <c r="C201" s="31" t="s">
        <v>2111</v>
      </c>
      <c r="D201" s="31" t="s">
        <v>2112</v>
      </c>
      <c r="E201" s="31" t="s">
        <v>2113</v>
      </c>
      <c r="F201" s="31" t="s">
        <v>2114</v>
      </c>
      <c r="G201" s="31" t="s">
        <v>2115</v>
      </c>
      <c r="H201" s="31" t="s">
        <v>2116</v>
      </c>
      <c r="I201" s="31" t="s">
        <v>2117</v>
      </c>
      <c r="J201" s="33" t="s">
        <v>2325</v>
      </c>
      <c r="K201" s="31" t="s">
        <v>2119</v>
      </c>
      <c r="L201" s="31" t="s">
        <v>2120</v>
      </c>
      <c r="M201" s="31" t="s">
        <v>2121</v>
      </c>
      <c r="N201" s="36">
        <v>23</v>
      </c>
      <c r="O201" s="31" t="s">
        <v>2122</v>
      </c>
      <c r="P201" s="37">
        <v>0</v>
      </c>
      <c r="Q201" s="31" t="s">
        <v>2123</v>
      </c>
      <c r="R201" s="37">
        <v>65535</v>
      </c>
      <c r="S201" s="31" t="s">
        <v>2124</v>
      </c>
      <c r="T201" s="37">
        <v>0</v>
      </c>
      <c r="U201" s="31" t="s">
        <v>2125</v>
      </c>
      <c r="V201" s="31" t="s">
        <v>2126</v>
      </c>
      <c r="W201" s="32" t="str">
        <f t="shared" si="3"/>
        <v>199.223.236.0/23</v>
      </c>
    </row>
    <row r="202" spans="1:23" ht="18.75" customHeight="1" x14ac:dyDescent="0.25">
      <c r="A202" s="31" t="s">
        <v>2110</v>
      </c>
      <c r="B202" s="11" t="s">
        <v>1198</v>
      </c>
      <c r="C202" s="31" t="s">
        <v>2111</v>
      </c>
      <c r="D202" s="31" t="s">
        <v>2112</v>
      </c>
      <c r="E202" s="31" t="s">
        <v>2113</v>
      </c>
      <c r="F202" s="31" t="s">
        <v>2114</v>
      </c>
      <c r="G202" s="31" t="s">
        <v>2115</v>
      </c>
      <c r="H202" s="31" t="s">
        <v>2116</v>
      </c>
      <c r="I202" s="31" t="s">
        <v>2117</v>
      </c>
      <c r="J202" s="33" t="s">
        <v>2326</v>
      </c>
      <c r="K202" s="31" t="s">
        <v>2119</v>
      </c>
      <c r="L202" s="31" t="s">
        <v>2120</v>
      </c>
      <c r="M202" s="31" t="s">
        <v>2121</v>
      </c>
      <c r="N202" s="36">
        <v>24</v>
      </c>
      <c r="O202" s="31" t="s">
        <v>2122</v>
      </c>
      <c r="P202" s="37">
        <v>0</v>
      </c>
      <c r="Q202" s="31" t="s">
        <v>2123</v>
      </c>
      <c r="R202" s="37">
        <v>65535</v>
      </c>
      <c r="S202" s="31" t="s">
        <v>2124</v>
      </c>
      <c r="T202" s="37">
        <v>0</v>
      </c>
      <c r="U202" s="31" t="s">
        <v>2125</v>
      </c>
      <c r="V202" s="31" t="s">
        <v>2126</v>
      </c>
      <c r="W202" s="32" t="str">
        <f t="shared" si="3"/>
        <v>199.223.238.0/24</v>
      </c>
    </row>
    <row r="203" spans="1:23" ht="18.75" customHeight="1" x14ac:dyDescent="0.25">
      <c r="A203" s="31" t="s">
        <v>2110</v>
      </c>
      <c r="B203" s="11" t="s">
        <v>1200</v>
      </c>
      <c r="C203" s="31" t="s">
        <v>2111</v>
      </c>
      <c r="D203" s="31" t="s">
        <v>2112</v>
      </c>
      <c r="E203" s="31" t="s">
        <v>2113</v>
      </c>
      <c r="F203" s="31" t="s">
        <v>2114</v>
      </c>
      <c r="G203" s="31" t="s">
        <v>2115</v>
      </c>
      <c r="H203" s="31" t="s">
        <v>2116</v>
      </c>
      <c r="I203" s="31" t="s">
        <v>2117</v>
      </c>
      <c r="J203" s="33" t="s">
        <v>2327</v>
      </c>
      <c r="K203" s="31" t="s">
        <v>2119</v>
      </c>
      <c r="L203" s="31" t="s">
        <v>2120</v>
      </c>
      <c r="M203" s="31" t="s">
        <v>2121</v>
      </c>
      <c r="N203" s="36">
        <v>20</v>
      </c>
      <c r="O203" s="31" t="s">
        <v>2122</v>
      </c>
      <c r="P203" s="37">
        <v>0</v>
      </c>
      <c r="Q203" s="31" t="s">
        <v>2123</v>
      </c>
      <c r="R203" s="37">
        <v>65535</v>
      </c>
      <c r="S203" s="31" t="s">
        <v>2124</v>
      </c>
      <c r="T203" s="37">
        <v>0</v>
      </c>
      <c r="U203" s="31" t="s">
        <v>2125</v>
      </c>
      <c r="V203" s="31" t="s">
        <v>2126</v>
      </c>
      <c r="W203" s="32" t="str">
        <f t="shared" si="3"/>
        <v>199.247.32.0/20</v>
      </c>
    </row>
    <row r="204" spans="1:23" ht="18.75" customHeight="1" x14ac:dyDescent="0.25">
      <c r="A204" s="31" t="s">
        <v>2110</v>
      </c>
      <c r="B204" s="11" t="s">
        <v>1202</v>
      </c>
      <c r="C204" s="31" t="s">
        <v>2111</v>
      </c>
      <c r="D204" s="31" t="s">
        <v>2112</v>
      </c>
      <c r="E204" s="31" t="s">
        <v>2113</v>
      </c>
      <c r="F204" s="31" t="s">
        <v>2114</v>
      </c>
      <c r="G204" s="31" t="s">
        <v>2115</v>
      </c>
      <c r="H204" s="31" t="s">
        <v>2116</v>
      </c>
      <c r="I204" s="31" t="s">
        <v>2117</v>
      </c>
      <c r="J204" s="33" t="s">
        <v>2328</v>
      </c>
      <c r="K204" s="31" t="s">
        <v>2119</v>
      </c>
      <c r="L204" s="31" t="s">
        <v>2120</v>
      </c>
      <c r="M204" s="31" t="s">
        <v>2121</v>
      </c>
      <c r="N204" s="36">
        <v>28</v>
      </c>
      <c r="O204" s="31" t="s">
        <v>2122</v>
      </c>
      <c r="P204" s="37">
        <v>0</v>
      </c>
      <c r="Q204" s="31" t="s">
        <v>2123</v>
      </c>
      <c r="R204" s="37">
        <v>65535</v>
      </c>
      <c r="S204" s="31" t="s">
        <v>2124</v>
      </c>
      <c r="T204" s="37">
        <v>0</v>
      </c>
      <c r="U204" s="31" t="s">
        <v>2125</v>
      </c>
      <c r="V204" s="31" t="s">
        <v>2126</v>
      </c>
      <c r="W204" s="32" t="str">
        <f t="shared" si="3"/>
        <v>199.250.249.0/28</v>
      </c>
    </row>
    <row r="205" spans="1:23" ht="18.75" customHeight="1" x14ac:dyDescent="0.25">
      <c r="A205" s="31" t="s">
        <v>2110</v>
      </c>
      <c r="B205" s="11" t="s">
        <v>1204</v>
      </c>
      <c r="C205" s="31" t="s">
        <v>2111</v>
      </c>
      <c r="D205" s="31" t="s">
        <v>2112</v>
      </c>
      <c r="E205" s="31" t="s">
        <v>2113</v>
      </c>
      <c r="F205" s="31" t="s">
        <v>2114</v>
      </c>
      <c r="G205" s="31" t="s">
        <v>2115</v>
      </c>
      <c r="H205" s="31" t="s">
        <v>2116</v>
      </c>
      <c r="I205" s="31" t="s">
        <v>2117</v>
      </c>
      <c r="J205" s="33" t="s">
        <v>2329</v>
      </c>
      <c r="K205" s="31" t="s">
        <v>2119</v>
      </c>
      <c r="L205" s="31" t="s">
        <v>2120</v>
      </c>
      <c r="M205" s="31" t="s">
        <v>2121</v>
      </c>
      <c r="N205" s="36">
        <v>24</v>
      </c>
      <c r="O205" s="31" t="s">
        <v>2122</v>
      </c>
      <c r="P205" s="37">
        <v>0</v>
      </c>
      <c r="Q205" s="31" t="s">
        <v>2123</v>
      </c>
      <c r="R205" s="37">
        <v>65535</v>
      </c>
      <c r="S205" s="31" t="s">
        <v>2124</v>
      </c>
      <c r="T205" s="37">
        <v>0</v>
      </c>
      <c r="U205" s="31" t="s">
        <v>2125</v>
      </c>
      <c r="V205" s="31" t="s">
        <v>2126</v>
      </c>
      <c r="W205" s="32" t="str">
        <f t="shared" si="3"/>
        <v>199.36.153.0/24</v>
      </c>
    </row>
    <row r="206" spans="1:23" ht="18.75" customHeight="1" x14ac:dyDescent="0.25">
      <c r="A206" s="31" t="s">
        <v>2110</v>
      </c>
      <c r="B206" s="11" t="s">
        <v>1206</v>
      </c>
      <c r="C206" s="31" t="s">
        <v>2111</v>
      </c>
      <c r="D206" s="31" t="s">
        <v>2112</v>
      </c>
      <c r="E206" s="31" t="s">
        <v>2113</v>
      </c>
      <c r="F206" s="31" t="s">
        <v>2114</v>
      </c>
      <c r="G206" s="31" t="s">
        <v>2115</v>
      </c>
      <c r="H206" s="31" t="s">
        <v>2116</v>
      </c>
      <c r="I206" s="31" t="s">
        <v>2117</v>
      </c>
      <c r="J206" s="33" t="s">
        <v>2330</v>
      </c>
      <c r="K206" s="31" t="s">
        <v>2119</v>
      </c>
      <c r="L206" s="31" t="s">
        <v>2120</v>
      </c>
      <c r="M206" s="31" t="s">
        <v>2121</v>
      </c>
      <c r="N206" s="36">
        <v>23</v>
      </c>
      <c r="O206" s="31" t="s">
        <v>2122</v>
      </c>
      <c r="P206" s="37">
        <v>0</v>
      </c>
      <c r="Q206" s="31" t="s">
        <v>2123</v>
      </c>
      <c r="R206" s="37">
        <v>65535</v>
      </c>
      <c r="S206" s="31" t="s">
        <v>2124</v>
      </c>
      <c r="T206" s="37">
        <v>0</v>
      </c>
      <c r="U206" s="31" t="s">
        <v>2125</v>
      </c>
      <c r="V206" s="31" t="s">
        <v>2126</v>
      </c>
      <c r="W206" s="32" t="str">
        <f t="shared" si="3"/>
        <v>199.47.186.0/23</v>
      </c>
    </row>
    <row r="207" spans="1:23" ht="18.75" customHeight="1" x14ac:dyDescent="0.25">
      <c r="A207" s="31" t="s">
        <v>2110</v>
      </c>
      <c r="B207" s="11" t="s">
        <v>1208</v>
      </c>
      <c r="C207" s="31" t="s">
        <v>2111</v>
      </c>
      <c r="D207" s="31" t="s">
        <v>2112</v>
      </c>
      <c r="E207" s="31" t="s">
        <v>2113</v>
      </c>
      <c r="F207" s="31" t="s">
        <v>2114</v>
      </c>
      <c r="G207" s="31" t="s">
        <v>2115</v>
      </c>
      <c r="H207" s="31" t="s">
        <v>2116</v>
      </c>
      <c r="I207" s="31" t="s">
        <v>2117</v>
      </c>
      <c r="J207" s="33" t="s">
        <v>2331</v>
      </c>
      <c r="K207" s="31" t="s">
        <v>2119</v>
      </c>
      <c r="L207" s="31" t="s">
        <v>2120</v>
      </c>
      <c r="M207" s="31" t="s">
        <v>2121</v>
      </c>
      <c r="N207" s="36">
        <v>24</v>
      </c>
      <c r="O207" s="31" t="s">
        <v>2122</v>
      </c>
      <c r="P207" s="37">
        <v>0</v>
      </c>
      <c r="Q207" s="31" t="s">
        <v>2123</v>
      </c>
      <c r="R207" s="37">
        <v>65535</v>
      </c>
      <c r="S207" s="31" t="s">
        <v>2124</v>
      </c>
      <c r="T207" s="37">
        <v>0</v>
      </c>
      <c r="U207" s="31" t="s">
        <v>2125</v>
      </c>
      <c r="V207" s="31" t="s">
        <v>2126</v>
      </c>
      <c r="W207" s="32" t="str">
        <f t="shared" si="3"/>
        <v>199.88.130.0/24</v>
      </c>
    </row>
    <row r="208" spans="1:23" ht="18.75" customHeight="1" x14ac:dyDescent="0.25">
      <c r="A208" s="31" t="s">
        <v>2110</v>
      </c>
      <c r="B208" s="11" t="s">
        <v>1210</v>
      </c>
      <c r="C208" s="31" t="s">
        <v>2111</v>
      </c>
      <c r="D208" s="31" t="s">
        <v>2112</v>
      </c>
      <c r="E208" s="31" t="s">
        <v>2113</v>
      </c>
      <c r="F208" s="31" t="s">
        <v>2114</v>
      </c>
      <c r="G208" s="31" t="s">
        <v>2115</v>
      </c>
      <c r="H208" s="31" t="s">
        <v>2116</v>
      </c>
      <c r="I208" s="31" t="s">
        <v>2117</v>
      </c>
      <c r="J208" s="33" t="s">
        <v>2332</v>
      </c>
      <c r="K208" s="31" t="s">
        <v>2119</v>
      </c>
      <c r="L208" s="31" t="s">
        <v>2120</v>
      </c>
      <c r="M208" s="31" t="s">
        <v>2121</v>
      </c>
      <c r="N208" s="36">
        <v>24</v>
      </c>
      <c r="O208" s="31" t="s">
        <v>2122</v>
      </c>
      <c r="P208" s="37">
        <v>0</v>
      </c>
      <c r="Q208" s="31" t="s">
        <v>2123</v>
      </c>
      <c r="R208" s="37">
        <v>65535</v>
      </c>
      <c r="S208" s="31" t="s">
        <v>2124</v>
      </c>
      <c r="T208" s="37">
        <v>0</v>
      </c>
      <c r="U208" s="31" t="s">
        <v>2125</v>
      </c>
      <c r="V208" s="31" t="s">
        <v>2126</v>
      </c>
      <c r="W208" s="32" t="str">
        <f t="shared" si="3"/>
        <v>199.91.151.0/24</v>
      </c>
    </row>
    <row r="209" spans="1:23" ht="18.75" customHeight="1" x14ac:dyDescent="0.25">
      <c r="A209" s="31" t="s">
        <v>2110</v>
      </c>
      <c r="B209" s="11" t="s">
        <v>1212</v>
      </c>
      <c r="C209" s="31" t="s">
        <v>2111</v>
      </c>
      <c r="D209" s="31" t="s">
        <v>2112</v>
      </c>
      <c r="E209" s="31" t="s">
        <v>2113</v>
      </c>
      <c r="F209" s="31" t="s">
        <v>2114</v>
      </c>
      <c r="G209" s="31" t="s">
        <v>2115</v>
      </c>
      <c r="H209" s="31" t="s">
        <v>2116</v>
      </c>
      <c r="I209" s="31" t="s">
        <v>2117</v>
      </c>
      <c r="J209" s="33" t="s">
        <v>2333</v>
      </c>
      <c r="K209" s="31" t="s">
        <v>2119</v>
      </c>
      <c r="L209" s="31" t="s">
        <v>2120</v>
      </c>
      <c r="M209" s="31" t="s">
        <v>2121</v>
      </c>
      <c r="N209" s="36">
        <v>24</v>
      </c>
      <c r="O209" s="31" t="s">
        <v>2122</v>
      </c>
      <c r="P209" s="37">
        <v>0</v>
      </c>
      <c r="Q209" s="31" t="s">
        <v>2123</v>
      </c>
      <c r="R209" s="37">
        <v>65535</v>
      </c>
      <c r="S209" s="31" t="s">
        <v>2124</v>
      </c>
      <c r="T209" s="37">
        <v>0</v>
      </c>
      <c r="U209" s="31" t="s">
        <v>2125</v>
      </c>
      <c r="V209" s="31" t="s">
        <v>2126</v>
      </c>
      <c r="W209" s="32" t="str">
        <f t="shared" si="3"/>
        <v>202.250.28.0/24</v>
      </c>
    </row>
    <row r="210" spans="1:23" ht="18.75" customHeight="1" x14ac:dyDescent="0.25">
      <c r="A210" s="31" t="s">
        <v>2110</v>
      </c>
      <c r="B210" s="11" t="s">
        <v>1214</v>
      </c>
      <c r="C210" s="31" t="s">
        <v>2111</v>
      </c>
      <c r="D210" s="31" t="s">
        <v>2112</v>
      </c>
      <c r="E210" s="31" t="s">
        <v>2113</v>
      </c>
      <c r="F210" s="31" t="s">
        <v>2114</v>
      </c>
      <c r="G210" s="31" t="s">
        <v>2115</v>
      </c>
      <c r="H210" s="31" t="s">
        <v>2116</v>
      </c>
      <c r="I210" s="31" t="s">
        <v>2117</v>
      </c>
      <c r="J210" s="33" t="s">
        <v>2334</v>
      </c>
      <c r="K210" s="31" t="s">
        <v>2119</v>
      </c>
      <c r="L210" s="31" t="s">
        <v>2120</v>
      </c>
      <c r="M210" s="31" t="s">
        <v>2121</v>
      </c>
      <c r="N210" s="36">
        <v>23</v>
      </c>
      <c r="O210" s="31" t="s">
        <v>2122</v>
      </c>
      <c r="P210" s="37">
        <v>0</v>
      </c>
      <c r="Q210" s="31" t="s">
        <v>2123</v>
      </c>
      <c r="R210" s="37">
        <v>65535</v>
      </c>
      <c r="S210" s="31" t="s">
        <v>2124</v>
      </c>
      <c r="T210" s="37">
        <v>0</v>
      </c>
      <c r="U210" s="31" t="s">
        <v>2125</v>
      </c>
      <c r="V210" s="31" t="s">
        <v>2126</v>
      </c>
      <c r="W210" s="32" t="str">
        <f t="shared" si="3"/>
        <v>203.208.32.0/23</v>
      </c>
    </row>
    <row r="211" spans="1:23" ht="18.75" customHeight="1" x14ac:dyDescent="0.25">
      <c r="A211" s="31" t="s">
        <v>2110</v>
      </c>
      <c r="B211" s="11" t="s">
        <v>1216</v>
      </c>
      <c r="C211" s="31" t="s">
        <v>2111</v>
      </c>
      <c r="D211" s="31" t="s">
        <v>2112</v>
      </c>
      <c r="E211" s="31" t="s">
        <v>2113</v>
      </c>
      <c r="F211" s="31" t="s">
        <v>2114</v>
      </c>
      <c r="G211" s="31" t="s">
        <v>2115</v>
      </c>
      <c r="H211" s="31" t="s">
        <v>2116</v>
      </c>
      <c r="I211" s="31" t="s">
        <v>2117</v>
      </c>
      <c r="J211" s="33" t="s">
        <v>2335</v>
      </c>
      <c r="K211" s="31" t="s">
        <v>2119</v>
      </c>
      <c r="L211" s="31" t="s">
        <v>2120</v>
      </c>
      <c r="M211" s="31" t="s">
        <v>2121</v>
      </c>
      <c r="N211" s="36">
        <v>22</v>
      </c>
      <c r="O211" s="31" t="s">
        <v>2122</v>
      </c>
      <c r="P211" s="37">
        <v>0</v>
      </c>
      <c r="Q211" s="31" t="s">
        <v>2123</v>
      </c>
      <c r="R211" s="37">
        <v>65535</v>
      </c>
      <c r="S211" s="31" t="s">
        <v>2124</v>
      </c>
      <c r="T211" s="37">
        <v>0</v>
      </c>
      <c r="U211" s="31" t="s">
        <v>2125</v>
      </c>
      <c r="V211" s="31" t="s">
        <v>2126</v>
      </c>
      <c r="W211" s="32" t="str">
        <f t="shared" si="3"/>
        <v>203.208.36.0/22</v>
      </c>
    </row>
    <row r="212" spans="1:23" ht="18.75" customHeight="1" x14ac:dyDescent="0.25">
      <c r="A212" s="31" t="s">
        <v>2110</v>
      </c>
      <c r="B212" s="11" t="s">
        <v>1219</v>
      </c>
      <c r="C212" s="31" t="s">
        <v>2111</v>
      </c>
      <c r="D212" s="31" t="s">
        <v>2112</v>
      </c>
      <c r="E212" s="31" t="s">
        <v>2113</v>
      </c>
      <c r="F212" s="31" t="s">
        <v>2114</v>
      </c>
      <c r="G212" s="31" t="s">
        <v>2115</v>
      </c>
      <c r="H212" s="31" t="s">
        <v>2116</v>
      </c>
      <c r="I212" s="31" t="s">
        <v>2117</v>
      </c>
      <c r="J212" s="33" t="s">
        <v>2336</v>
      </c>
      <c r="K212" s="31" t="s">
        <v>2119</v>
      </c>
      <c r="L212" s="31" t="s">
        <v>2120</v>
      </c>
      <c r="M212" s="31" t="s">
        <v>2121</v>
      </c>
      <c r="N212" s="36">
        <v>21</v>
      </c>
      <c r="O212" s="31" t="s">
        <v>2122</v>
      </c>
      <c r="P212" s="37">
        <v>0</v>
      </c>
      <c r="Q212" s="31" t="s">
        <v>2123</v>
      </c>
      <c r="R212" s="37">
        <v>65535</v>
      </c>
      <c r="S212" s="31" t="s">
        <v>2124</v>
      </c>
      <c r="T212" s="37">
        <v>0</v>
      </c>
      <c r="U212" s="31" t="s">
        <v>2125</v>
      </c>
      <c r="V212" s="31" t="s">
        <v>2126</v>
      </c>
      <c r="W212" s="32" t="str">
        <f t="shared" si="3"/>
        <v>203.208.40.0/21</v>
      </c>
    </row>
    <row r="213" spans="1:23" ht="18.75" customHeight="1" x14ac:dyDescent="0.25">
      <c r="A213" s="31" t="s">
        <v>2110</v>
      </c>
      <c r="B213" s="11" t="s">
        <v>1221</v>
      </c>
      <c r="C213" s="31" t="s">
        <v>2111</v>
      </c>
      <c r="D213" s="31" t="s">
        <v>2112</v>
      </c>
      <c r="E213" s="31" t="s">
        <v>2113</v>
      </c>
      <c r="F213" s="31" t="s">
        <v>2114</v>
      </c>
      <c r="G213" s="31" t="s">
        <v>2115</v>
      </c>
      <c r="H213" s="31" t="s">
        <v>2116</v>
      </c>
      <c r="I213" s="31" t="s">
        <v>2117</v>
      </c>
      <c r="J213" s="33" t="s">
        <v>2337</v>
      </c>
      <c r="K213" s="31" t="s">
        <v>2119</v>
      </c>
      <c r="L213" s="31" t="s">
        <v>2120</v>
      </c>
      <c r="M213" s="31" t="s">
        <v>2121</v>
      </c>
      <c r="N213" s="36">
        <v>22</v>
      </c>
      <c r="O213" s="31" t="s">
        <v>2122</v>
      </c>
      <c r="P213" s="37">
        <v>0</v>
      </c>
      <c r="Q213" s="31" t="s">
        <v>2123</v>
      </c>
      <c r="R213" s="37">
        <v>65535</v>
      </c>
      <c r="S213" s="31" t="s">
        <v>2124</v>
      </c>
      <c r="T213" s="37">
        <v>0</v>
      </c>
      <c r="U213" s="31" t="s">
        <v>2125</v>
      </c>
      <c r="V213" s="31" t="s">
        <v>2126</v>
      </c>
      <c r="W213" s="32" t="str">
        <f t="shared" si="3"/>
        <v>203.208.48.0/22</v>
      </c>
    </row>
    <row r="214" spans="1:23" ht="18.75" customHeight="1" x14ac:dyDescent="0.25">
      <c r="A214" s="31" t="s">
        <v>2110</v>
      </c>
      <c r="B214" s="11" t="s">
        <v>1224</v>
      </c>
      <c r="C214" s="31" t="s">
        <v>2111</v>
      </c>
      <c r="D214" s="31" t="s">
        <v>2112</v>
      </c>
      <c r="E214" s="31" t="s">
        <v>2113</v>
      </c>
      <c r="F214" s="31" t="s">
        <v>2114</v>
      </c>
      <c r="G214" s="31" t="s">
        <v>2115</v>
      </c>
      <c r="H214" s="31" t="s">
        <v>2116</v>
      </c>
      <c r="I214" s="31" t="s">
        <v>2117</v>
      </c>
      <c r="J214" s="33" t="s">
        <v>2338</v>
      </c>
      <c r="K214" s="31" t="s">
        <v>2119</v>
      </c>
      <c r="L214" s="31" t="s">
        <v>2120</v>
      </c>
      <c r="M214" s="31" t="s">
        <v>2121</v>
      </c>
      <c r="N214" s="36">
        <v>24</v>
      </c>
      <c r="O214" s="31" t="s">
        <v>2122</v>
      </c>
      <c r="P214" s="37">
        <v>0</v>
      </c>
      <c r="Q214" s="31" t="s">
        <v>2123</v>
      </c>
      <c r="R214" s="37">
        <v>65535</v>
      </c>
      <c r="S214" s="31" t="s">
        <v>2124</v>
      </c>
      <c r="T214" s="37">
        <v>0</v>
      </c>
      <c r="U214" s="31" t="s">
        <v>2125</v>
      </c>
      <c r="V214" s="31" t="s">
        <v>2126</v>
      </c>
      <c r="W214" s="32" t="str">
        <f t="shared" si="3"/>
        <v>203.208.52.0/24</v>
      </c>
    </row>
    <row r="215" spans="1:23" ht="18.75" customHeight="1" x14ac:dyDescent="0.25">
      <c r="A215" s="31" t="s">
        <v>2110</v>
      </c>
      <c r="B215" s="11" t="s">
        <v>1226</v>
      </c>
      <c r="C215" s="31" t="s">
        <v>2111</v>
      </c>
      <c r="D215" s="31" t="s">
        <v>2112</v>
      </c>
      <c r="E215" s="31" t="s">
        <v>2113</v>
      </c>
      <c r="F215" s="31" t="s">
        <v>2114</v>
      </c>
      <c r="G215" s="31" t="s">
        <v>2115</v>
      </c>
      <c r="H215" s="31" t="s">
        <v>2116</v>
      </c>
      <c r="I215" s="31" t="s">
        <v>2117</v>
      </c>
      <c r="J215" s="33" t="s">
        <v>2339</v>
      </c>
      <c r="K215" s="31" t="s">
        <v>2119</v>
      </c>
      <c r="L215" s="31" t="s">
        <v>2120</v>
      </c>
      <c r="M215" s="31" t="s">
        <v>2121</v>
      </c>
      <c r="N215" s="36">
        <v>24</v>
      </c>
      <c r="O215" s="31" t="s">
        <v>2122</v>
      </c>
      <c r="P215" s="37">
        <v>0</v>
      </c>
      <c r="Q215" s="31" t="s">
        <v>2123</v>
      </c>
      <c r="R215" s="37">
        <v>65535</v>
      </c>
      <c r="S215" s="31" t="s">
        <v>2124</v>
      </c>
      <c r="T215" s="37">
        <v>0</v>
      </c>
      <c r="U215" s="31" t="s">
        <v>2125</v>
      </c>
      <c r="V215" s="31" t="s">
        <v>2126</v>
      </c>
      <c r="W215" s="32" t="str">
        <f t="shared" si="3"/>
        <v>203.208.57.0/24</v>
      </c>
    </row>
    <row r="216" spans="1:23" ht="18.75" customHeight="1" x14ac:dyDescent="0.25">
      <c r="A216" s="31" t="s">
        <v>2110</v>
      </c>
      <c r="B216" s="11" t="s">
        <v>1228</v>
      </c>
      <c r="C216" s="31" t="s">
        <v>2111</v>
      </c>
      <c r="D216" s="31" t="s">
        <v>2112</v>
      </c>
      <c r="E216" s="31" t="s">
        <v>2113</v>
      </c>
      <c r="F216" s="31" t="s">
        <v>2114</v>
      </c>
      <c r="G216" s="31" t="s">
        <v>2115</v>
      </c>
      <c r="H216" s="31" t="s">
        <v>2116</v>
      </c>
      <c r="I216" s="31" t="s">
        <v>2117</v>
      </c>
      <c r="J216" s="33" t="s">
        <v>2340</v>
      </c>
      <c r="K216" s="31" t="s">
        <v>2119</v>
      </c>
      <c r="L216" s="31" t="s">
        <v>2120</v>
      </c>
      <c r="M216" s="31" t="s">
        <v>2121</v>
      </c>
      <c r="N216" s="36">
        <v>20</v>
      </c>
      <c r="O216" s="31" t="s">
        <v>2122</v>
      </c>
      <c r="P216" s="37">
        <v>0</v>
      </c>
      <c r="Q216" s="31" t="s">
        <v>2123</v>
      </c>
      <c r="R216" s="37">
        <v>65535</v>
      </c>
      <c r="S216" s="31" t="s">
        <v>2124</v>
      </c>
      <c r="T216" s="37">
        <v>0</v>
      </c>
      <c r="U216" s="31" t="s">
        <v>2125</v>
      </c>
      <c r="V216" s="31" t="s">
        <v>2126</v>
      </c>
      <c r="W216" s="32" t="str">
        <f t="shared" si="3"/>
        <v>207.126.144.0/20</v>
      </c>
    </row>
    <row r="217" spans="1:23" ht="18.75" customHeight="1" x14ac:dyDescent="0.25">
      <c r="A217" s="31" t="s">
        <v>2110</v>
      </c>
      <c r="B217" s="11" t="s">
        <v>1230</v>
      </c>
      <c r="C217" s="31" t="s">
        <v>2111</v>
      </c>
      <c r="D217" s="31" t="s">
        <v>2112</v>
      </c>
      <c r="E217" s="31" t="s">
        <v>2113</v>
      </c>
      <c r="F217" s="31" t="s">
        <v>2114</v>
      </c>
      <c r="G217" s="31" t="s">
        <v>2115</v>
      </c>
      <c r="H217" s="31" t="s">
        <v>2116</v>
      </c>
      <c r="I217" s="31" t="s">
        <v>2117</v>
      </c>
      <c r="J217" s="33" t="s">
        <v>2341</v>
      </c>
      <c r="K217" s="31" t="s">
        <v>2119</v>
      </c>
      <c r="L217" s="31" t="s">
        <v>2120</v>
      </c>
      <c r="M217" s="31" t="s">
        <v>2121</v>
      </c>
      <c r="N217" s="36">
        <v>20</v>
      </c>
      <c r="O217" s="31" t="s">
        <v>2122</v>
      </c>
      <c r="P217" s="37">
        <v>0</v>
      </c>
      <c r="Q217" s="31" t="s">
        <v>2123</v>
      </c>
      <c r="R217" s="37">
        <v>65535</v>
      </c>
      <c r="S217" s="31" t="s">
        <v>2124</v>
      </c>
      <c r="T217" s="37">
        <v>0</v>
      </c>
      <c r="U217" s="31" t="s">
        <v>2125</v>
      </c>
      <c r="V217" s="31" t="s">
        <v>2126</v>
      </c>
      <c r="W217" s="32" t="str">
        <f t="shared" si="3"/>
        <v>207.223.160.0/20</v>
      </c>
    </row>
    <row r="218" spans="1:23" ht="18.75" customHeight="1" x14ac:dyDescent="0.25">
      <c r="A218" s="31" t="s">
        <v>2110</v>
      </c>
      <c r="B218" s="11" t="s">
        <v>1232</v>
      </c>
      <c r="C218" s="31" t="s">
        <v>2111</v>
      </c>
      <c r="D218" s="31" t="s">
        <v>2112</v>
      </c>
      <c r="E218" s="31" t="s">
        <v>2113</v>
      </c>
      <c r="F218" s="31" t="s">
        <v>2114</v>
      </c>
      <c r="G218" s="31" t="s">
        <v>2115</v>
      </c>
      <c r="H218" s="31" t="s">
        <v>2116</v>
      </c>
      <c r="I218" s="31" t="s">
        <v>2117</v>
      </c>
      <c r="J218" s="33" t="s">
        <v>2342</v>
      </c>
      <c r="K218" s="31" t="s">
        <v>2119</v>
      </c>
      <c r="L218" s="31" t="s">
        <v>2120</v>
      </c>
      <c r="M218" s="31" t="s">
        <v>2121</v>
      </c>
      <c r="N218" s="36">
        <v>24</v>
      </c>
      <c r="O218" s="31" t="s">
        <v>2122</v>
      </c>
      <c r="P218" s="37">
        <v>0</v>
      </c>
      <c r="Q218" s="31" t="s">
        <v>2123</v>
      </c>
      <c r="R218" s="37">
        <v>65535</v>
      </c>
      <c r="S218" s="31" t="s">
        <v>2124</v>
      </c>
      <c r="T218" s="37">
        <v>0</v>
      </c>
      <c r="U218" s="31" t="s">
        <v>2125</v>
      </c>
      <c r="V218" s="31" t="s">
        <v>2126</v>
      </c>
      <c r="W218" s="32" t="str">
        <f t="shared" si="3"/>
        <v>208.114.245.0/24</v>
      </c>
    </row>
    <row r="219" spans="1:23" ht="18.75" customHeight="1" x14ac:dyDescent="0.25">
      <c r="A219" s="31" t="s">
        <v>2110</v>
      </c>
      <c r="B219" s="11" t="s">
        <v>1234</v>
      </c>
      <c r="C219" s="31" t="s">
        <v>2111</v>
      </c>
      <c r="D219" s="31" t="s">
        <v>2112</v>
      </c>
      <c r="E219" s="31" t="s">
        <v>2113</v>
      </c>
      <c r="F219" s="31" t="s">
        <v>2114</v>
      </c>
      <c r="G219" s="31" t="s">
        <v>2115</v>
      </c>
      <c r="H219" s="31" t="s">
        <v>2116</v>
      </c>
      <c r="I219" s="31" t="s">
        <v>2117</v>
      </c>
      <c r="J219" s="33" t="s">
        <v>2343</v>
      </c>
      <c r="K219" s="31" t="s">
        <v>2119</v>
      </c>
      <c r="L219" s="31" t="s">
        <v>2120</v>
      </c>
      <c r="M219" s="31" t="s">
        <v>2121</v>
      </c>
      <c r="N219" s="36">
        <v>19</v>
      </c>
      <c r="O219" s="31" t="s">
        <v>2122</v>
      </c>
      <c r="P219" s="37">
        <v>0</v>
      </c>
      <c r="Q219" s="31" t="s">
        <v>2123</v>
      </c>
      <c r="R219" s="37">
        <v>65535</v>
      </c>
      <c r="S219" s="31" t="s">
        <v>2124</v>
      </c>
      <c r="T219" s="37">
        <v>0</v>
      </c>
      <c r="U219" s="31" t="s">
        <v>2125</v>
      </c>
      <c r="V219" s="31" t="s">
        <v>2126</v>
      </c>
      <c r="W219" s="32" t="str">
        <f t="shared" si="3"/>
        <v>208.117.224.0/19</v>
      </c>
    </row>
    <row r="220" spans="1:23" ht="18.75" customHeight="1" x14ac:dyDescent="0.25">
      <c r="A220" s="31" t="s">
        <v>2110</v>
      </c>
      <c r="B220" s="11" t="s">
        <v>1237</v>
      </c>
      <c r="C220" s="31" t="s">
        <v>2111</v>
      </c>
      <c r="D220" s="31" t="s">
        <v>2112</v>
      </c>
      <c r="E220" s="31" t="s">
        <v>2113</v>
      </c>
      <c r="F220" s="31" t="s">
        <v>2114</v>
      </c>
      <c r="G220" s="31" t="s">
        <v>2115</v>
      </c>
      <c r="H220" s="31" t="s">
        <v>2116</v>
      </c>
      <c r="I220" s="31" t="s">
        <v>2117</v>
      </c>
      <c r="J220" s="33" t="s">
        <v>2344</v>
      </c>
      <c r="K220" s="31" t="s">
        <v>2119</v>
      </c>
      <c r="L220" s="31" t="s">
        <v>2120</v>
      </c>
      <c r="M220" s="31" t="s">
        <v>2121</v>
      </c>
      <c r="N220" s="36">
        <v>17</v>
      </c>
      <c r="O220" s="31" t="s">
        <v>2122</v>
      </c>
      <c r="P220" s="37">
        <v>0</v>
      </c>
      <c r="Q220" s="31" t="s">
        <v>2123</v>
      </c>
      <c r="R220" s="37">
        <v>65535</v>
      </c>
      <c r="S220" s="31" t="s">
        <v>2124</v>
      </c>
      <c r="T220" s="37">
        <v>0</v>
      </c>
      <c r="U220" s="31" t="s">
        <v>2125</v>
      </c>
      <c r="V220" s="31" t="s">
        <v>2126</v>
      </c>
      <c r="W220" s="32" t="str">
        <f t="shared" si="3"/>
        <v>208.127.0.0/17</v>
      </c>
    </row>
    <row r="221" spans="1:23" ht="18.75" customHeight="1" x14ac:dyDescent="0.25">
      <c r="A221" s="31" t="s">
        <v>2110</v>
      </c>
      <c r="B221" s="11" t="s">
        <v>1239</v>
      </c>
      <c r="C221" s="31" t="s">
        <v>2111</v>
      </c>
      <c r="D221" s="31" t="s">
        <v>2112</v>
      </c>
      <c r="E221" s="31" t="s">
        <v>2113</v>
      </c>
      <c r="F221" s="31" t="s">
        <v>2114</v>
      </c>
      <c r="G221" s="31" t="s">
        <v>2115</v>
      </c>
      <c r="H221" s="31" t="s">
        <v>2116</v>
      </c>
      <c r="I221" s="31" t="s">
        <v>2117</v>
      </c>
      <c r="J221" s="33" t="s">
        <v>2345</v>
      </c>
      <c r="K221" s="31" t="s">
        <v>2119</v>
      </c>
      <c r="L221" s="31" t="s">
        <v>2120</v>
      </c>
      <c r="M221" s="31" t="s">
        <v>2121</v>
      </c>
      <c r="N221" s="36">
        <v>18</v>
      </c>
      <c r="O221" s="31" t="s">
        <v>2122</v>
      </c>
      <c r="P221" s="37">
        <v>0</v>
      </c>
      <c r="Q221" s="31" t="s">
        <v>2123</v>
      </c>
      <c r="R221" s="37">
        <v>65535</v>
      </c>
      <c r="S221" s="31" t="s">
        <v>2124</v>
      </c>
      <c r="T221" s="37">
        <v>0</v>
      </c>
      <c r="U221" s="31" t="s">
        <v>2125</v>
      </c>
      <c r="V221" s="31" t="s">
        <v>2126</v>
      </c>
      <c r="W221" s="32" t="str">
        <f t="shared" si="3"/>
        <v>208.127.128.0/18</v>
      </c>
    </row>
    <row r="222" spans="1:23" ht="18.75" customHeight="1" x14ac:dyDescent="0.25">
      <c r="A222" s="31" t="s">
        <v>2110</v>
      </c>
      <c r="B222" s="11" t="s">
        <v>1241</v>
      </c>
      <c r="C222" s="31" t="s">
        <v>2111</v>
      </c>
      <c r="D222" s="31" t="s">
        <v>2112</v>
      </c>
      <c r="E222" s="31" t="s">
        <v>2113</v>
      </c>
      <c r="F222" s="31" t="s">
        <v>2114</v>
      </c>
      <c r="G222" s="31" t="s">
        <v>2115</v>
      </c>
      <c r="H222" s="31" t="s">
        <v>2116</v>
      </c>
      <c r="I222" s="31" t="s">
        <v>2117</v>
      </c>
      <c r="J222" s="33" t="s">
        <v>2346</v>
      </c>
      <c r="K222" s="31" t="s">
        <v>2119</v>
      </c>
      <c r="L222" s="31" t="s">
        <v>2120</v>
      </c>
      <c r="M222" s="31" t="s">
        <v>2121</v>
      </c>
      <c r="N222" s="36">
        <v>21</v>
      </c>
      <c r="O222" s="31" t="s">
        <v>2122</v>
      </c>
      <c r="P222" s="37">
        <v>0</v>
      </c>
      <c r="Q222" s="31" t="s">
        <v>2123</v>
      </c>
      <c r="R222" s="37">
        <v>65535</v>
      </c>
      <c r="S222" s="31" t="s">
        <v>2124</v>
      </c>
      <c r="T222" s="37">
        <v>0</v>
      </c>
      <c r="U222" s="31" t="s">
        <v>2125</v>
      </c>
      <c r="V222" s="31" t="s">
        <v>2126</v>
      </c>
      <c r="W222" s="32" t="str">
        <f t="shared" si="3"/>
        <v>208.127.192.0/21</v>
      </c>
    </row>
    <row r="223" spans="1:23" ht="18.75" customHeight="1" x14ac:dyDescent="0.25">
      <c r="A223" s="31" t="s">
        <v>2110</v>
      </c>
      <c r="B223" s="11" t="s">
        <v>1243</v>
      </c>
      <c r="C223" s="31" t="s">
        <v>2111</v>
      </c>
      <c r="D223" s="31" t="s">
        <v>2112</v>
      </c>
      <c r="E223" s="31" t="s">
        <v>2113</v>
      </c>
      <c r="F223" s="31" t="s">
        <v>2114</v>
      </c>
      <c r="G223" s="31" t="s">
        <v>2115</v>
      </c>
      <c r="H223" s="31" t="s">
        <v>2116</v>
      </c>
      <c r="I223" s="31" t="s">
        <v>2117</v>
      </c>
      <c r="J223" s="33" t="s">
        <v>2347</v>
      </c>
      <c r="K223" s="31" t="s">
        <v>2119</v>
      </c>
      <c r="L223" s="31" t="s">
        <v>2120</v>
      </c>
      <c r="M223" s="31" t="s">
        <v>2121</v>
      </c>
      <c r="N223" s="36">
        <v>20</v>
      </c>
      <c r="O223" s="31" t="s">
        <v>2122</v>
      </c>
      <c r="P223" s="37">
        <v>0</v>
      </c>
      <c r="Q223" s="31" t="s">
        <v>2123</v>
      </c>
      <c r="R223" s="37">
        <v>65535</v>
      </c>
      <c r="S223" s="31" t="s">
        <v>2124</v>
      </c>
      <c r="T223" s="37">
        <v>0</v>
      </c>
      <c r="U223" s="31" t="s">
        <v>2125</v>
      </c>
      <c r="V223" s="31" t="s">
        <v>2126</v>
      </c>
      <c r="W223" s="32" t="str">
        <f t="shared" si="3"/>
        <v>208.127.208.0/20</v>
      </c>
    </row>
    <row r="224" spans="1:23" ht="18.75" customHeight="1" x14ac:dyDescent="0.25">
      <c r="A224" s="31" t="s">
        <v>2110</v>
      </c>
      <c r="B224" s="11" t="s">
        <v>1245</v>
      </c>
      <c r="C224" s="31" t="s">
        <v>2111</v>
      </c>
      <c r="D224" s="31" t="s">
        <v>2112</v>
      </c>
      <c r="E224" s="31" t="s">
        <v>2113</v>
      </c>
      <c r="F224" s="31" t="s">
        <v>2114</v>
      </c>
      <c r="G224" s="31" t="s">
        <v>2115</v>
      </c>
      <c r="H224" s="31" t="s">
        <v>2116</v>
      </c>
      <c r="I224" s="31" t="s">
        <v>2117</v>
      </c>
      <c r="J224" s="33" t="s">
        <v>2348</v>
      </c>
      <c r="K224" s="31" t="s">
        <v>2119</v>
      </c>
      <c r="L224" s="31" t="s">
        <v>2120</v>
      </c>
      <c r="M224" s="31" t="s">
        <v>2121</v>
      </c>
      <c r="N224" s="36">
        <v>19</v>
      </c>
      <c r="O224" s="31" t="s">
        <v>2122</v>
      </c>
      <c r="P224" s="37">
        <v>0</v>
      </c>
      <c r="Q224" s="31" t="s">
        <v>2123</v>
      </c>
      <c r="R224" s="37">
        <v>65535</v>
      </c>
      <c r="S224" s="31" t="s">
        <v>2124</v>
      </c>
      <c r="T224" s="37">
        <v>0</v>
      </c>
      <c r="U224" s="31" t="s">
        <v>2125</v>
      </c>
      <c r="V224" s="31" t="s">
        <v>2126</v>
      </c>
      <c r="W224" s="32" t="str">
        <f t="shared" si="3"/>
        <v>208.127.224.0/19</v>
      </c>
    </row>
    <row r="225" spans="1:23" ht="18.75" customHeight="1" x14ac:dyDescent="0.25">
      <c r="A225" s="31" t="s">
        <v>2110</v>
      </c>
      <c r="B225" s="11" t="s">
        <v>1247</v>
      </c>
      <c r="C225" s="31" t="s">
        <v>2111</v>
      </c>
      <c r="D225" s="31" t="s">
        <v>2112</v>
      </c>
      <c r="E225" s="31" t="s">
        <v>2113</v>
      </c>
      <c r="F225" s="31" t="s">
        <v>2114</v>
      </c>
      <c r="G225" s="31" t="s">
        <v>2115</v>
      </c>
      <c r="H225" s="31" t="s">
        <v>2116</v>
      </c>
      <c r="I225" s="31" t="s">
        <v>2117</v>
      </c>
      <c r="J225" s="33" t="s">
        <v>2349</v>
      </c>
      <c r="K225" s="31" t="s">
        <v>2119</v>
      </c>
      <c r="L225" s="31" t="s">
        <v>2120</v>
      </c>
      <c r="M225" s="31" t="s">
        <v>2121</v>
      </c>
      <c r="N225" s="36">
        <v>22</v>
      </c>
      <c r="O225" s="31" t="s">
        <v>2122</v>
      </c>
      <c r="P225" s="37">
        <v>0</v>
      </c>
      <c r="Q225" s="31" t="s">
        <v>2123</v>
      </c>
      <c r="R225" s="37">
        <v>65535</v>
      </c>
      <c r="S225" s="31" t="s">
        <v>2124</v>
      </c>
      <c r="T225" s="37">
        <v>0</v>
      </c>
      <c r="U225" s="31" t="s">
        <v>2125</v>
      </c>
      <c r="V225" s="31" t="s">
        <v>2126</v>
      </c>
      <c r="W225" s="32" t="str">
        <f t="shared" si="3"/>
        <v>208.65.152.0/22</v>
      </c>
    </row>
    <row r="226" spans="1:23" ht="18.75" customHeight="1" x14ac:dyDescent="0.25">
      <c r="A226" s="31" t="s">
        <v>2110</v>
      </c>
      <c r="B226" s="11" t="s">
        <v>1249</v>
      </c>
      <c r="C226" s="31" t="s">
        <v>2111</v>
      </c>
      <c r="D226" s="31" t="s">
        <v>2112</v>
      </c>
      <c r="E226" s="31" t="s">
        <v>2113</v>
      </c>
      <c r="F226" s="31" t="s">
        <v>2114</v>
      </c>
      <c r="G226" s="31" t="s">
        <v>2115</v>
      </c>
      <c r="H226" s="31" t="s">
        <v>2116</v>
      </c>
      <c r="I226" s="31" t="s">
        <v>2117</v>
      </c>
      <c r="J226" s="33" t="s">
        <v>2350</v>
      </c>
      <c r="K226" s="31" t="s">
        <v>2119</v>
      </c>
      <c r="L226" s="31" t="s">
        <v>2120</v>
      </c>
      <c r="M226" s="31" t="s">
        <v>2121</v>
      </c>
      <c r="N226" s="36">
        <v>23</v>
      </c>
      <c r="O226" s="31" t="s">
        <v>2122</v>
      </c>
      <c r="P226" s="37">
        <v>0</v>
      </c>
      <c r="Q226" s="31" t="s">
        <v>2123</v>
      </c>
      <c r="R226" s="37">
        <v>65535</v>
      </c>
      <c r="S226" s="31" t="s">
        <v>2124</v>
      </c>
      <c r="T226" s="37">
        <v>0</v>
      </c>
      <c r="U226" s="31" t="s">
        <v>2125</v>
      </c>
      <c r="V226" s="31" t="s">
        <v>2126</v>
      </c>
      <c r="W226" s="32" t="str">
        <f t="shared" si="3"/>
        <v>208.67.156.0/23</v>
      </c>
    </row>
    <row r="227" spans="1:23" ht="18.75" customHeight="1" x14ac:dyDescent="0.25">
      <c r="A227" s="31" t="s">
        <v>2110</v>
      </c>
      <c r="B227" s="11" t="s">
        <v>1251</v>
      </c>
      <c r="C227" s="31" t="s">
        <v>2111</v>
      </c>
      <c r="D227" s="31" t="s">
        <v>2112</v>
      </c>
      <c r="E227" s="31" t="s">
        <v>2113</v>
      </c>
      <c r="F227" s="31" t="s">
        <v>2114</v>
      </c>
      <c r="G227" s="31" t="s">
        <v>2115</v>
      </c>
      <c r="H227" s="31" t="s">
        <v>2116</v>
      </c>
      <c r="I227" s="31" t="s">
        <v>2117</v>
      </c>
      <c r="J227" s="33" t="s">
        <v>2351</v>
      </c>
      <c r="K227" s="31" t="s">
        <v>2119</v>
      </c>
      <c r="L227" s="31" t="s">
        <v>2120</v>
      </c>
      <c r="M227" s="31" t="s">
        <v>2121</v>
      </c>
      <c r="N227" s="36">
        <v>23</v>
      </c>
      <c r="O227" s="31" t="s">
        <v>2122</v>
      </c>
      <c r="P227" s="37">
        <v>0</v>
      </c>
      <c r="Q227" s="31" t="s">
        <v>2123</v>
      </c>
      <c r="R227" s="37">
        <v>65535</v>
      </c>
      <c r="S227" s="31" t="s">
        <v>2124</v>
      </c>
      <c r="T227" s="37">
        <v>0</v>
      </c>
      <c r="U227" s="31" t="s">
        <v>2125</v>
      </c>
      <c r="V227" s="31" t="s">
        <v>2126</v>
      </c>
      <c r="W227" s="32" t="str">
        <f t="shared" si="3"/>
        <v>208.68.108.0/23</v>
      </c>
    </row>
    <row r="228" spans="1:23" ht="18.75" customHeight="1" x14ac:dyDescent="0.25">
      <c r="A228" s="31" t="s">
        <v>2110</v>
      </c>
      <c r="B228" s="11" t="s">
        <v>1253</v>
      </c>
      <c r="C228" s="31" t="s">
        <v>2111</v>
      </c>
      <c r="D228" s="31" t="s">
        <v>2112</v>
      </c>
      <c r="E228" s="31" t="s">
        <v>2113</v>
      </c>
      <c r="F228" s="31" t="s">
        <v>2114</v>
      </c>
      <c r="G228" s="31" t="s">
        <v>2115</v>
      </c>
      <c r="H228" s="31" t="s">
        <v>2116</v>
      </c>
      <c r="I228" s="31" t="s">
        <v>2117</v>
      </c>
      <c r="J228" s="33" t="s">
        <v>2352</v>
      </c>
      <c r="K228" s="31" t="s">
        <v>2119</v>
      </c>
      <c r="L228" s="31" t="s">
        <v>2120</v>
      </c>
      <c r="M228" s="31" t="s">
        <v>2121</v>
      </c>
      <c r="N228" s="36">
        <v>28</v>
      </c>
      <c r="O228" s="31" t="s">
        <v>2122</v>
      </c>
      <c r="P228" s="37">
        <v>0</v>
      </c>
      <c r="Q228" s="31" t="s">
        <v>2123</v>
      </c>
      <c r="R228" s="37">
        <v>65535</v>
      </c>
      <c r="S228" s="31" t="s">
        <v>2124</v>
      </c>
      <c r="T228" s="37">
        <v>0</v>
      </c>
      <c r="U228" s="31" t="s">
        <v>2125</v>
      </c>
      <c r="V228" s="31" t="s">
        <v>2126</v>
      </c>
      <c r="W228" s="32" t="str">
        <f t="shared" si="3"/>
        <v>103.175.153.32/28</v>
      </c>
    </row>
    <row r="229" spans="1:23" ht="18.75" customHeight="1" x14ac:dyDescent="0.25">
      <c r="A229" s="31" t="s">
        <v>2110</v>
      </c>
      <c r="B229" s="11" t="s">
        <v>1254</v>
      </c>
      <c r="C229" s="31" t="s">
        <v>2111</v>
      </c>
      <c r="D229" s="31" t="s">
        <v>2112</v>
      </c>
      <c r="E229" s="31" t="s">
        <v>2113</v>
      </c>
      <c r="F229" s="31" t="s">
        <v>2114</v>
      </c>
      <c r="G229" s="31" t="s">
        <v>2115</v>
      </c>
      <c r="H229" s="31" t="s">
        <v>2116</v>
      </c>
      <c r="I229" s="31" t="s">
        <v>2117</v>
      </c>
      <c r="J229" s="33" t="s">
        <v>2353</v>
      </c>
      <c r="K229" s="31" t="s">
        <v>2119</v>
      </c>
      <c r="L229" s="31" t="s">
        <v>2120</v>
      </c>
      <c r="M229" s="31" t="s">
        <v>2121</v>
      </c>
      <c r="N229" s="36">
        <v>25</v>
      </c>
      <c r="O229" s="31" t="s">
        <v>2122</v>
      </c>
      <c r="P229" s="37">
        <v>0</v>
      </c>
      <c r="Q229" s="31" t="s">
        <v>2123</v>
      </c>
      <c r="R229" s="37">
        <v>65535</v>
      </c>
      <c r="S229" s="31" t="s">
        <v>2124</v>
      </c>
      <c r="T229" s="37">
        <v>0</v>
      </c>
      <c r="U229" s="31" t="s">
        <v>2125</v>
      </c>
      <c r="V229" s="31" t="s">
        <v>2126</v>
      </c>
      <c r="W229" s="32" t="str">
        <f t="shared" si="3"/>
        <v>208.76.68.0/25</v>
      </c>
    </row>
    <row r="230" spans="1:23" ht="18.75" customHeight="1" x14ac:dyDescent="0.25">
      <c r="A230" s="31" t="s">
        <v>2110</v>
      </c>
      <c r="B230" s="11" t="s">
        <v>1256</v>
      </c>
      <c r="C230" s="31" t="s">
        <v>2111</v>
      </c>
      <c r="D230" s="31" t="s">
        <v>2112</v>
      </c>
      <c r="E230" s="31" t="s">
        <v>2113</v>
      </c>
      <c r="F230" s="31" t="s">
        <v>2114</v>
      </c>
      <c r="G230" s="31" t="s">
        <v>2115</v>
      </c>
      <c r="H230" s="31" t="s">
        <v>2116</v>
      </c>
      <c r="I230" s="31" t="s">
        <v>2117</v>
      </c>
      <c r="J230" s="33" t="s">
        <v>2354</v>
      </c>
      <c r="K230" s="31" t="s">
        <v>2119</v>
      </c>
      <c r="L230" s="31" t="s">
        <v>2120</v>
      </c>
      <c r="M230" s="31" t="s">
        <v>2121</v>
      </c>
      <c r="N230" s="36">
        <v>26</v>
      </c>
      <c r="O230" s="31" t="s">
        <v>2122</v>
      </c>
      <c r="P230" s="37">
        <v>0</v>
      </c>
      <c r="Q230" s="31" t="s">
        <v>2123</v>
      </c>
      <c r="R230" s="37">
        <v>65535</v>
      </c>
      <c r="S230" s="31" t="s">
        <v>2124</v>
      </c>
      <c r="T230" s="37">
        <v>0</v>
      </c>
      <c r="U230" s="31" t="s">
        <v>2125</v>
      </c>
      <c r="V230" s="31" t="s">
        <v>2126</v>
      </c>
      <c r="W230" s="32" t="str">
        <f t="shared" si="3"/>
        <v>208.76.68.128/26</v>
      </c>
    </row>
    <row r="231" spans="1:23" ht="18.75" customHeight="1" x14ac:dyDescent="0.25">
      <c r="A231" s="31" t="s">
        <v>2110</v>
      </c>
      <c r="B231" s="11" t="s">
        <v>1257</v>
      </c>
      <c r="C231" s="31" t="s">
        <v>2111</v>
      </c>
      <c r="D231" s="31" t="s">
        <v>2112</v>
      </c>
      <c r="E231" s="31" t="s">
        <v>2113</v>
      </c>
      <c r="F231" s="31" t="s">
        <v>2114</v>
      </c>
      <c r="G231" s="31" t="s">
        <v>2115</v>
      </c>
      <c r="H231" s="31" t="s">
        <v>2116</v>
      </c>
      <c r="I231" s="31" t="s">
        <v>2117</v>
      </c>
      <c r="J231" s="33" t="s">
        <v>2355</v>
      </c>
      <c r="K231" s="31" t="s">
        <v>2119</v>
      </c>
      <c r="L231" s="31" t="s">
        <v>2120</v>
      </c>
      <c r="M231" s="31" t="s">
        <v>2121</v>
      </c>
      <c r="N231" s="36">
        <v>26</v>
      </c>
      <c r="O231" s="31" t="s">
        <v>2122</v>
      </c>
      <c r="P231" s="37">
        <v>0</v>
      </c>
      <c r="Q231" s="31" t="s">
        <v>2123</v>
      </c>
      <c r="R231" s="37">
        <v>65535</v>
      </c>
      <c r="S231" s="31" t="s">
        <v>2124</v>
      </c>
      <c r="T231" s="37">
        <v>0</v>
      </c>
      <c r="U231" s="31" t="s">
        <v>2125</v>
      </c>
      <c r="V231" s="31" t="s">
        <v>2126</v>
      </c>
      <c r="W231" s="32" t="str">
        <f t="shared" si="3"/>
        <v>208.86.170.0/26</v>
      </c>
    </row>
    <row r="232" spans="1:23" ht="18.75" customHeight="1" x14ac:dyDescent="0.25">
      <c r="A232" s="31" t="s">
        <v>2110</v>
      </c>
      <c r="B232" s="11" t="s">
        <v>1259</v>
      </c>
      <c r="C232" s="31" t="s">
        <v>2111</v>
      </c>
      <c r="D232" s="31" t="s">
        <v>2112</v>
      </c>
      <c r="E232" s="31" t="s">
        <v>2113</v>
      </c>
      <c r="F232" s="31" t="s">
        <v>2114</v>
      </c>
      <c r="G232" s="31" t="s">
        <v>2115</v>
      </c>
      <c r="H232" s="31" t="s">
        <v>2116</v>
      </c>
      <c r="I232" s="31" t="s">
        <v>2117</v>
      </c>
      <c r="J232" s="33" t="s">
        <v>2356</v>
      </c>
      <c r="K232" s="31" t="s">
        <v>2119</v>
      </c>
      <c r="L232" s="31" t="s">
        <v>2120</v>
      </c>
      <c r="M232" s="31" t="s">
        <v>2121</v>
      </c>
      <c r="N232" s="36">
        <v>18</v>
      </c>
      <c r="O232" s="31" t="s">
        <v>2122</v>
      </c>
      <c r="P232" s="37">
        <v>0</v>
      </c>
      <c r="Q232" s="31" t="s">
        <v>2123</v>
      </c>
      <c r="R232" s="37">
        <v>65535</v>
      </c>
      <c r="S232" s="31" t="s">
        <v>2124</v>
      </c>
      <c r="T232" s="37">
        <v>0</v>
      </c>
      <c r="U232" s="31" t="s">
        <v>2125</v>
      </c>
      <c r="V232" s="31" t="s">
        <v>2126</v>
      </c>
      <c r="W232" s="32" t="str">
        <f t="shared" si="3"/>
        <v>209.85.128.0/18</v>
      </c>
    </row>
    <row r="233" spans="1:23" ht="18.75" customHeight="1" x14ac:dyDescent="0.25">
      <c r="A233" s="31" t="s">
        <v>2110</v>
      </c>
      <c r="B233" s="11" t="s">
        <v>1261</v>
      </c>
      <c r="C233" s="31" t="s">
        <v>2111</v>
      </c>
      <c r="D233" s="31" t="s">
        <v>2112</v>
      </c>
      <c r="E233" s="31" t="s">
        <v>2113</v>
      </c>
      <c r="F233" s="31" t="s">
        <v>2114</v>
      </c>
      <c r="G233" s="31" t="s">
        <v>2115</v>
      </c>
      <c r="H233" s="31" t="s">
        <v>2116</v>
      </c>
      <c r="I233" s="31" t="s">
        <v>2117</v>
      </c>
      <c r="J233" s="33" t="s">
        <v>2357</v>
      </c>
      <c r="K233" s="31" t="s">
        <v>2119</v>
      </c>
      <c r="L233" s="31" t="s">
        <v>2120</v>
      </c>
      <c r="M233" s="31" t="s">
        <v>2121</v>
      </c>
      <c r="N233" s="36">
        <v>22</v>
      </c>
      <c r="O233" s="31" t="s">
        <v>2122</v>
      </c>
      <c r="P233" s="37">
        <v>0</v>
      </c>
      <c r="Q233" s="31" t="s">
        <v>2123</v>
      </c>
      <c r="R233" s="37">
        <v>65535</v>
      </c>
      <c r="S233" s="31" t="s">
        <v>2124</v>
      </c>
      <c r="T233" s="37">
        <v>0</v>
      </c>
      <c r="U233" s="31" t="s">
        <v>2125</v>
      </c>
      <c r="V233" s="31" t="s">
        <v>2126</v>
      </c>
      <c r="W233" s="32" t="str">
        <f t="shared" si="3"/>
        <v>209.85.192.0/22</v>
      </c>
    </row>
    <row r="234" spans="1:23" ht="18.75" customHeight="1" x14ac:dyDescent="0.25">
      <c r="A234" s="31" t="s">
        <v>2110</v>
      </c>
      <c r="B234" s="11" t="s">
        <v>1263</v>
      </c>
      <c r="C234" s="31" t="s">
        <v>2111</v>
      </c>
      <c r="D234" s="31" t="s">
        <v>2112</v>
      </c>
      <c r="E234" s="31" t="s">
        <v>2113</v>
      </c>
      <c r="F234" s="31" t="s">
        <v>2114</v>
      </c>
      <c r="G234" s="31" t="s">
        <v>2115</v>
      </c>
      <c r="H234" s="31" t="s">
        <v>2116</v>
      </c>
      <c r="I234" s="31" t="s">
        <v>2117</v>
      </c>
      <c r="J234" s="33" t="s">
        <v>2358</v>
      </c>
      <c r="K234" s="31" t="s">
        <v>2119</v>
      </c>
      <c r="L234" s="31" t="s">
        <v>2120</v>
      </c>
      <c r="M234" s="31" t="s">
        <v>2121</v>
      </c>
      <c r="N234" s="36">
        <v>23</v>
      </c>
      <c r="O234" s="31" t="s">
        <v>2122</v>
      </c>
      <c r="P234" s="37">
        <v>0</v>
      </c>
      <c r="Q234" s="31" t="s">
        <v>2123</v>
      </c>
      <c r="R234" s="37">
        <v>65535</v>
      </c>
      <c r="S234" s="31" t="s">
        <v>2124</v>
      </c>
      <c r="T234" s="37">
        <v>0</v>
      </c>
      <c r="U234" s="31" t="s">
        <v>2125</v>
      </c>
      <c r="V234" s="31" t="s">
        <v>2126</v>
      </c>
      <c r="W234" s="32" t="str">
        <f t="shared" si="3"/>
        <v>209.85.198.0/23</v>
      </c>
    </row>
    <row r="235" spans="1:23" ht="18.75" customHeight="1" x14ac:dyDescent="0.25">
      <c r="A235" s="31" t="s">
        <v>2110</v>
      </c>
      <c r="B235" s="11" t="s">
        <v>1265</v>
      </c>
      <c r="C235" s="31" t="s">
        <v>2111</v>
      </c>
      <c r="D235" s="31" t="s">
        <v>2112</v>
      </c>
      <c r="E235" s="31" t="s">
        <v>2113</v>
      </c>
      <c r="F235" s="31" t="s">
        <v>2114</v>
      </c>
      <c r="G235" s="31" t="s">
        <v>2115</v>
      </c>
      <c r="H235" s="31" t="s">
        <v>2116</v>
      </c>
      <c r="I235" s="31" t="s">
        <v>2117</v>
      </c>
      <c r="J235" s="33" t="s">
        <v>2359</v>
      </c>
      <c r="K235" s="31" t="s">
        <v>2119</v>
      </c>
      <c r="L235" s="31" t="s">
        <v>2120</v>
      </c>
      <c r="M235" s="31" t="s">
        <v>2121</v>
      </c>
      <c r="N235" s="36">
        <v>21</v>
      </c>
      <c r="O235" s="31" t="s">
        <v>2122</v>
      </c>
      <c r="P235" s="37">
        <v>0</v>
      </c>
      <c r="Q235" s="31" t="s">
        <v>2123</v>
      </c>
      <c r="R235" s="37">
        <v>65535</v>
      </c>
      <c r="S235" s="31" t="s">
        <v>2124</v>
      </c>
      <c r="T235" s="37">
        <v>0</v>
      </c>
      <c r="U235" s="31" t="s">
        <v>2125</v>
      </c>
      <c r="V235" s="31" t="s">
        <v>2126</v>
      </c>
      <c r="W235" s="32" t="str">
        <f t="shared" si="3"/>
        <v>209.85.200.0/21</v>
      </c>
    </row>
    <row r="236" spans="1:23" ht="18.75" customHeight="1" x14ac:dyDescent="0.25">
      <c r="A236" s="31" t="s">
        <v>2110</v>
      </c>
      <c r="B236" s="11" t="s">
        <v>1267</v>
      </c>
      <c r="C236" s="31" t="s">
        <v>2111</v>
      </c>
      <c r="D236" s="31" t="s">
        <v>2112</v>
      </c>
      <c r="E236" s="31" t="s">
        <v>2113</v>
      </c>
      <c r="F236" s="31" t="s">
        <v>2114</v>
      </c>
      <c r="G236" s="31" t="s">
        <v>2115</v>
      </c>
      <c r="H236" s="31" t="s">
        <v>2116</v>
      </c>
      <c r="I236" s="31" t="s">
        <v>2117</v>
      </c>
      <c r="J236" s="33" t="s">
        <v>2360</v>
      </c>
      <c r="K236" s="31" t="s">
        <v>2119</v>
      </c>
      <c r="L236" s="31" t="s">
        <v>2120</v>
      </c>
      <c r="M236" s="31" t="s">
        <v>2121</v>
      </c>
      <c r="N236" s="36">
        <v>20</v>
      </c>
      <c r="O236" s="31" t="s">
        <v>2122</v>
      </c>
      <c r="P236" s="37">
        <v>0</v>
      </c>
      <c r="Q236" s="31" t="s">
        <v>2123</v>
      </c>
      <c r="R236" s="37">
        <v>65535</v>
      </c>
      <c r="S236" s="31" t="s">
        <v>2124</v>
      </c>
      <c r="T236" s="37">
        <v>0</v>
      </c>
      <c r="U236" s="31" t="s">
        <v>2125</v>
      </c>
      <c r="V236" s="31" t="s">
        <v>2126</v>
      </c>
      <c r="W236" s="32" t="str">
        <f t="shared" si="3"/>
        <v>209.85.208.0/20</v>
      </c>
    </row>
    <row r="237" spans="1:23" ht="18.75" customHeight="1" x14ac:dyDescent="0.25">
      <c r="A237" s="31" t="s">
        <v>2110</v>
      </c>
      <c r="B237" s="11" t="s">
        <v>1269</v>
      </c>
      <c r="C237" s="31" t="s">
        <v>2111</v>
      </c>
      <c r="D237" s="31" t="s">
        <v>2112</v>
      </c>
      <c r="E237" s="31" t="s">
        <v>2113</v>
      </c>
      <c r="F237" s="31" t="s">
        <v>2114</v>
      </c>
      <c r="G237" s="31" t="s">
        <v>2115</v>
      </c>
      <c r="H237" s="31" t="s">
        <v>2116</v>
      </c>
      <c r="I237" s="31" t="s">
        <v>2117</v>
      </c>
      <c r="J237" s="33" t="s">
        <v>2361</v>
      </c>
      <c r="K237" s="31" t="s">
        <v>2119</v>
      </c>
      <c r="L237" s="31" t="s">
        <v>2120</v>
      </c>
      <c r="M237" s="31" t="s">
        <v>2121</v>
      </c>
      <c r="N237" s="36">
        <v>19</v>
      </c>
      <c r="O237" s="31" t="s">
        <v>2122</v>
      </c>
      <c r="P237" s="37">
        <v>0</v>
      </c>
      <c r="Q237" s="31" t="s">
        <v>2123</v>
      </c>
      <c r="R237" s="37">
        <v>65535</v>
      </c>
      <c r="S237" s="31" t="s">
        <v>2124</v>
      </c>
      <c r="T237" s="37">
        <v>0</v>
      </c>
      <c r="U237" s="31" t="s">
        <v>2125</v>
      </c>
      <c r="V237" s="31" t="s">
        <v>2126</v>
      </c>
      <c r="W237" s="32" t="str">
        <f t="shared" si="3"/>
        <v>209.85.224.0/19</v>
      </c>
    </row>
    <row r="238" spans="1:23" ht="18.75" customHeight="1" x14ac:dyDescent="0.25">
      <c r="A238" s="31" t="s">
        <v>2110</v>
      </c>
      <c r="B238" s="11" t="s">
        <v>1271</v>
      </c>
      <c r="C238" s="31" t="s">
        <v>2111</v>
      </c>
      <c r="D238" s="31" t="s">
        <v>2112</v>
      </c>
      <c r="E238" s="31" t="s">
        <v>2113</v>
      </c>
      <c r="F238" s="31" t="s">
        <v>2114</v>
      </c>
      <c r="G238" s="31" t="s">
        <v>2115</v>
      </c>
      <c r="H238" s="31" t="s">
        <v>2116</v>
      </c>
      <c r="I238" s="31" t="s">
        <v>2117</v>
      </c>
      <c r="J238" s="33" t="s">
        <v>2362</v>
      </c>
      <c r="K238" s="31" t="s">
        <v>2119</v>
      </c>
      <c r="L238" s="31" t="s">
        <v>2120</v>
      </c>
      <c r="M238" s="31" t="s">
        <v>2121</v>
      </c>
      <c r="N238" s="36">
        <v>24</v>
      </c>
      <c r="O238" s="31" t="s">
        <v>2122</v>
      </c>
      <c r="P238" s="37">
        <v>0</v>
      </c>
      <c r="Q238" s="31" t="s">
        <v>2123</v>
      </c>
      <c r="R238" s="37">
        <v>65535</v>
      </c>
      <c r="S238" s="31" t="s">
        <v>2124</v>
      </c>
      <c r="T238" s="37">
        <v>0</v>
      </c>
      <c r="U238" s="31" t="s">
        <v>2125</v>
      </c>
      <c r="V238" s="31" t="s">
        <v>2126</v>
      </c>
      <c r="W238" s="32" t="str">
        <f t="shared" si="3"/>
        <v>212.11.79.0/24</v>
      </c>
    </row>
    <row r="239" spans="1:23" ht="18.75" customHeight="1" x14ac:dyDescent="0.25">
      <c r="A239" s="31" t="s">
        <v>2110</v>
      </c>
      <c r="B239" s="11" t="s">
        <v>1274</v>
      </c>
      <c r="C239" s="31" t="s">
        <v>2111</v>
      </c>
      <c r="D239" s="31" t="s">
        <v>2112</v>
      </c>
      <c r="E239" s="31" t="s">
        <v>2113</v>
      </c>
      <c r="F239" s="31" t="s">
        <v>2114</v>
      </c>
      <c r="G239" s="31" t="s">
        <v>2115</v>
      </c>
      <c r="H239" s="31" t="s">
        <v>2116</v>
      </c>
      <c r="I239" s="31" t="s">
        <v>2117</v>
      </c>
      <c r="J239" s="33" t="s">
        <v>2363</v>
      </c>
      <c r="K239" s="31" t="s">
        <v>2119</v>
      </c>
      <c r="L239" s="31" t="s">
        <v>2120</v>
      </c>
      <c r="M239" s="31" t="s">
        <v>2121</v>
      </c>
      <c r="N239" s="36">
        <v>24</v>
      </c>
      <c r="O239" s="31" t="s">
        <v>2122</v>
      </c>
      <c r="P239" s="37">
        <v>0</v>
      </c>
      <c r="Q239" s="31" t="s">
        <v>2123</v>
      </c>
      <c r="R239" s="37">
        <v>65535</v>
      </c>
      <c r="S239" s="31" t="s">
        <v>2124</v>
      </c>
      <c r="T239" s="37">
        <v>0</v>
      </c>
      <c r="U239" s="31" t="s">
        <v>2125</v>
      </c>
      <c r="V239" s="31" t="s">
        <v>2126</v>
      </c>
      <c r="W239" s="32" t="str">
        <f t="shared" si="3"/>
        <v>212.11.93.0/24</v>
      </c>
    </row>
    <row r="240" spans="1:23" ht="18.75" customHeight="1" x14ac:dyDescent="0.25">
      <c r="A240" s="31" t="s">
        <v>2110</v>
      </c>
      <c r="B240" s="11" t="s">
        <v>1277</v>
      </c>
      <c r="C240" s="31" t="s">
        <v>2111</v>
      </c>
      <c r="D240" s="31" t="s">
        <v>2112</v>
      </c>
      <c r="E240" s="31" t="s">
        <v>2113</v>
      </c>
      <c r="F240" s="31" t="s">
        <v>2114</v>
      </c>
      <c r="G240" s="31" t="s">
        <v>2115</v>
      </c>
      <c r="H240" s="31" t="s">
        <v>2116</v>
      </c>
      <c r="I240" s="31" t="s">
        <v>2117</v>
      </c>
      <c r="J240" s="33" t="s">
        <v>2364</v>
      </c>
      <c r="K240" s="31" t="s">
        <v>2119</v>
      </c>
      <c r="L240" s="31" t="s">
        <v>2120</v>
      </c>
      <c r="M240" s="31" t="s">
        <v>2121</v>
      </c>
      <c r="N240" s="36">
        <v>19</v>
      </c>
      <c r="O240" s="31" t="s">
        <v>2122</v>
      </c>
      <c r="P240" s="37">
        <v>0</v>
      </c>
      <c r="Q240" s="31" t="s">
        <v>2123</v>
      </c>
      <c r="R240" s="37">
        <v>65535</v>
      </c>
      <c r="S240" s="31" t="s">
        <v>2124</v>
      </c>
      <c r="T240" s="37">
        <v>0</v>
      </c>
      <c r="U240" s="31" t="s">
        <v>2125</v>
      </c>
      <c r="V240" s="31" t="s">
        <v>2126</v>
      </c>
      <c r="W240" s="32" t="str">
        <f t="shared" si="3"/>
        <v>216.239.32.0/19</v>
      </c>
    </row>
    <row r="241" spans="1:23" ht="18.75" customHeight="1" x14ac:dyDescent="0.25">
      <c r="A241" s="31" t="s">
        <v>2110</v>
      </c>
      <c r="B241" s="11" t="s">
        <v>1280</v>
      </c>
      <c r="C241" s="31" t="s">
        <v>2111</v>
      </c>
      <c r="D241" s="31" t="s">
        <v>2112</v>
      </c>
      <c r="E241" s="31" t="s">
        <v>2113</v>
      </c>
      <c r="F241" s="31" t="s">
        <v>2114</v>
      </c>
      <c r="G241" s="31" t="s">
        <v>2115</v>
      </c>
      <c r="H241" s="31" t="s">
        <v>2116</v>
      </c>
      <c r="I241" s="31" t="s">
        <v>2117</v>
      </c>
      <c r="J241" s="33" t="s">
        <v>2365</v>
      </c>
      <c r="K241" s="31" t="s">
        <v>2119</v>
      </c>
      <c r="L241" s="31" t="s">
        <v>2120</v>
      </c>
      <c r="M241" s="31" t="s">
        <v>2121</v>
      </c>
      <c r="N241" s="36">
        <v>19</v>
      </c>
      <c r="O241" s="31" t="s">
        <v>2122</v>
      </c>
      <c r="P241" s="37">
        <v>0</v>
      </c>
      <c r="Q241" s="31" t="s">
        <v>2123</v>
      </c>
      <c r="R241" s="37">
        <v>65535</v>
      </c>
      <c r="S241" s="31" t="s">
        <v>2124</v>
      </c>
      <c r="T241" s="37">
        <v>0</v>
      </c>
      <c r="U241" s="31" t="s">
        <v>2125</v>
      </c>
      <c r="V241" s="31" t="s">
        <v>2126</v>
      </c>
      <c r="W241" s="32" t="str">
        <f t="shared" si="3"/>
        <v>216.58.192.0/19</v>
      </c>
    </row>
    <row r="242" spans="1:23" ht="18.75" customHeight="1" x14ac:dyDescent="0.25">
      <c r="A242" s="31" t="s">
        <v>2110</v>
      </c>
      <c r="B242" s="11" t="s">
        <v>1283</v>
      </c>
      <c r="C242" s="31" t="s">
        <v>2111</v>
      </c>
      <c r="D242" s="31" t="s">
        <v>2112</v>
      </c>
      <c r="E242" s="31" t="s">
        <v>2113</v>
      </c>
      <c r="F242" s="31" t="s">
        <v>2114</v>
      </c>
      <c r="G242" s="31" t="s">
        <v>2115</v>
      </c>
      <c r="H242" s="31" t="s">
        <v>2116</v>
      </c>
      <c r="I242" s="31" t="s">
        <v>2117</v>
      </c>
      <c r="J242" s="33" t="s">
        <v>2366</v>
      </c>
      <c r="K242" s="31" t="s">
        <v>2119</v>
      </c>
      <c r="L242" s="31" t="s">
        <v>2120</v>
      </c>
      <c r="M242" s="31" t="s">
        <v>2121</v>
      </c>
      <c r="N242" s="36">
        <v>20</v>
      </c>
      <c r="O242" s="31" t="s">
        <v>2122</v>
      </c>
      <c r="P242" s="37">
        <v>0</v>
      </c>
      <c r="Q242" s="31" t="s">
        <v>2123</v>
      </c>
      <c r="R242" s="37">
        <v>65535</v>
      </c>
      <c r="S242" s="31" t="s">
        <v>2124</v>
      </c>
      <c r="T242" s="37">
        <v>0</v>
      </c>
      <c r="U242" s="31" t="s">
        <v>2125</v>
      </c>
      <c r="V242" s="31" t="s">
        <v>2126</v>
      </c>
      <c r="W242" s="32" t="str">
        <f t="shared" si="3"/>
        <v>216.73.80.0/20</v>
      </c>
    </row>
    <row r="243" spans="1:23" ht="18.75" customHeight="1" x14ac:dyDescent="0.25">
      <c r="A243" s="31" t="s">
        <v>2110</v>
      </c>
      <c r="B243" s="11" t="s">
        <v>1286</v>
      </c>
      <c r="C243" s="31" t="s">
        <v>2111</v>
      </c>
      <c r="D243" s="31" t="s">
        <v>2112</v>
      </c>
      <c r="E243" s="31" t="s">
        <v>2113</v>
      </c>
      <c r="F243" s="31" t="s">
        <v>2114</v>
      </c>
      <c r="G243" s="31" t="s">
        <v>2115</v>
      </c>
      <c r="H243" s="31" t="s">
        <v>2116</v>
      </c>
      <c r="I243" s="31" t="s">
        <v>2117</v>
      </c>
      <c r="J243" s="33" t="s">
        <v>2367</v>
      </c>
      <c r="K243" s="31" t="s">
        <v>2119</v>
      </c>
      <c r="L243" s="31" t="s">
        <v>2120</v>
      </c>
      <c r="M243" s="31" t="s">
        <v>2121</v>
      </c>
      <c r="N243" s="36">
        <v>22</v>
      </c>
      <c r="O243" s="31" t="s">
        <v>2122</v>
      </c>
      <c r="P243" s="37">
        <v>0</v>
      </c>
      <c r="Q243" s="31" t="s">
        <v>2123</v>
      </c>
      <c r="R243" s="37">
        <v>65535</v>
      </c>
      <c r="S243" s="31" t="s">
        <v>2124</v>
      </c>
      <c r="T243" s="37">
        <v>0</v>
      </c>
      <c r="U243" s="31" t="s">
        <v>2125</v>
      </c>
      <c r="V243" s="31" t="s">
        <v>2126</v>
      </c>
      <c r="W243" s="32" t="str">
        <f t="shared" si="3"/>
        <v>223.29.216.0/22</v>
      </c>
    </row>
    <row r="244" spans="1:23" ht="18.75" customHeight="1" x14ac:dyDescent="0.25">
      <c r="A244" s="31" t="s">
        <v>2110</v>
      </c>
      <c r="B244" s="11" t="s">
        <v>1289</v>
      </c>
      <c r="C244" s="31" t="s">
        <v>2111</v>
      </c>
      <c r="D244" s="31" t="s">
        <v>2112</v>
      </c>
      <c r="E244" s="31" t="s">
        <v>2113</v>
      </c>
      <c r="F244" s="31" t="s">
        <v>2114</v>
      </c>
      <c r="G244" s="31" t="s">
        <v>2115</v>
      </c>
      <c r="H244" s="31" t="s">
        <v>2116</v>
      </c>
      <c r="I244" s="31" t="s">
        <v>2117</v>
      </c>
      <c r="J244" s="33" t="s">
        <v>2368</v>
      </c>
      <c r="K244" s="31" t="s">
        <v>2119</v>
      </c>
      <c r="L244" s="31" t="s">
        <v>2120</v>
      </c>
      <c r="M244" s="31" t="s">
        <v>2121</v>
      </c>
      <c r="N244" s="36">
        <v>25</v>
      </c>
      <c r="O244" s="31" t="s">
        <v>2122</v>
      </c>
      <c r="P244" s="37">
        <v>0</v>
      </c>
      <c r="Q244" s="31" t="s">
        <v>2123</v>
      </c>
      <c r="R244" s="37">
        <v>65535</v>
      </c>
      <c r="S244" s="31" t="s">
        <v>2124</v>
      </c>
      <c r="T244" s="37">
        <v>0</v>
      </c>
      <c r="U244" s="31" t="s">
        <v>2125</v>
      </c>
      <c r="V244" s="31" t="s">
        <v>2126</v>
      </c>
      <c r="W244" s="32" t="str">
        <f t="shared" si="3"/>
        <v>23.227.33.0/25</v>
      </c>
    </row>
    <row r="245" spans="1:23" ht="18.75" customHeight="1" x14ac:dyDescent="0.25">
      <c r="A245" s="31" t="s">
        <v>2110</v>
      </c>
      <c r="B245" s="11" t="s">
        <v>1292</v>
      </c>
      <c r="C245" s="31" t="s">
        <v>2111</v>
      </c>
      <c r="D245" s="31" t="s">
        <v>2112</v>
      </c>
      <c r="E245" s="31" t="s">
        <v>2113</v>
      </c>
      <c r="F245" s="31" t="s">
        <v>2114</v>
      </c>
      <c r="G245" s="31" t="s">
        <v>2115</v>
      </c>
      <c r="H245" s="31" t="s">
        <v>2116</v>
      </c>
      <c r="I245" s="31" t="s">
        <v>2117</v>
      </c>
      <c r="J245" s="33" t="s">
        <v>2369</v>
      </c>
      <c r="K245" s="31" t="s">
        <v>2119</v>
      </c>
      <c r="L245" s="31" t="s">
        <v>2120</v>
      </c>
      <c r="M245" s="31" t="s">
        <v>2121</v>
      </c>
      <c r="N245" s="36">
        <v>25</v>
      </c>
      <c r="O245" s="31" t="s">
        <v>2122</v>
      </c>
      <c r="P245" s="37">
        <v>0</v>
      </c>
      <c r="Q245" s="31" t="s">
        <v>2123</v>
      </c>
      <c r="R245" s="37">
        <v>65535</v>
      </c>
      <c r="S245" s="31" t="s">
        <v>2124</v>
      </c>
      <c r="T245" s="37">
        <v>0</v>
      </c>
      <c r="U245" s="31" t="s">
        <v>2125</v>
      </c>
      <c r="V245" s="31" t="s">
        <v>2126</v>
      </c>
      <c r="W245" s="32" t="str">
        <f t="shared" si="3"/>
        <v>23.227.34.0/25</v>
      </c>
    </row>
    <row r="246" spans="1:23" ht="18.75" customHeight="1" x14ac:dyDescent="0.25">
      <c r="A246" s="31" t="s">
        <v>2110</v>
      </c>
      <c r="B246" s="11" t="s">
        <v>1295</v>
      </c>
      <c r="C246" s="31" t="s">
        <v>2111</v>
      </c>
      <c r="D246" s="31" t="s">
        <v>2112</v>
      </c>
      <c r="E246" s="31" t="s">
        <v>2113</v>
      </c>
      <c r="F246" s="31" t="s">
        <v>2114</v>
      </c>
      <c r="G246" s="31" t="s">
        <v>2115</v>
      </c>
      <c r="H246" s="31" t="s">
        <v>2116</v>
      </c>
      <c r="I246" s="31" t="s">
        <v>2117</v>
      </c>
      <c r="J246" s="33" t="s">
        <v>2370</v>
      </c>
      <c r="K246" s="31" t="s">
        <v>2119</v>
      </c>
      <c r="L246" s="31" t="s">
        <v>2120</v>
      </c>
      <c r="M246" s="31" t="s">
        <v>2121</v>
      </c>
      <c r="N246" s="36">
        <v>25</v>
      </c>
      <c r="O246" s="31" t="s">
        <v>2122</v>
      </c>
      <c r="P246" s="37">
        <v>0</v>
      </c>
      <c r="Q246" s="31" t="s">
        <v>2123</v>
      </c>
      <c r="R246" s="37">
        <v>65535</v>
      </c>
      <c r="S246" s="31" t="s">
        <v>2124</v>
      </c>
      <c r="T246" s="37">
        <v>0</v>
      </c>
      <c r="U246" s="31" t="s">
        <v>2125</v>
      </c>
      <c r="V246" s="31" t="s">
        <v>2126</v>
      </c>
      <c r="W246" s="32" t="str">
        <f t="shared" si="3"/>
        <v>23.227.35.0/25</v>
      </c>
    </row>
    <row r="247" spans="1:23" ht="18.75" customHeight="1" x14ac:dyDescent="0.25">
      <c r="A247" s="31" t="s">
        <v>2110</v>
      </c>
      <c r="B247" s="11" t="s">
        <v>1298</v>
      </c>
      <c r="C247" s="31" t="s">
        <v>2111</v>
      </c>
      <c r="D247" s="31" t="s">
        <v>2112</v>
      </c>
      <c r="E247" s="31" t="s">
        <v>2113</v>
      </c>
      <c r="F247" s="31" t="s">
        <v>2114</v>
      </c>
      <c r="G247" s="31" t="s">
        <v>2115</v>
      </c>
      <c r="H247" s="31" t="s">
        <v>2116</v>
      </c>
      <c r="I247" s="31" t="s">
        <v>2117</v>
      </c>
      <c r="J247" s="33" t="s">
        <v>2371</v>
      </c>
      <c r="K247" s="31" t="s">
        <v>2119</v>
      </c>
      <c r="L247" s="31" t="s">
        <v>2120</v>
      </c>
      <c r="M247" s="31" t="s">
        <v>2121</v>
      </c>
      <c r="N247" s="36">
        <v>25</v>
      </c>
      <c r="O247" s="31" t="s">
        <v>2122</v>
      </c>
      <c r="P247" s="37">
        <v>0</v>
      </c>
      <c r="Q247" s="31" t="s">
        <v>2123</v>
      </c>
      <c r="R247" s="37">
        <v>65535</v>
      </c>
      <c r="S247" s="31" t="s">
        <v>2124</v>
      </c>
      <c r="T247" s="37">
        <v>0</v>
      </c>
      <c r="U247" s="31" t="s">
        <v>2125</v>
      </c>
      <c r="V247" s="31" t="s">
        <v>2126</v>
      </c>
      <c r="W247" s="32" t="str">
        <f t="shared" si="3"/>
        <v>23.227.36.0/25</v>
      </c>
    </row>
    <row r="248" spans="1:23" ht="18.75" customHeight="1" x14ac:dyDescent="0.25">
      <c r="A248" s="31" t="s">
        <v>2110</v>
      </c>
      <c r="B248" s="11" t="s">
        <v>1301</v>
      </c>
      <c r="C248" s="31" t="s">
        <v>2111</v>
      </c>
      <c r="D248" s="31" t="s">
        <v>2112</v>
      </c>
      <c r="E248" s="31" t="s">
        <v>2113</v>
      </c>
      <c r="F248" s="31" t="s">
        <v>2114</v>
      </c>
      <c r="G248" s="31" t="s">
        <v>2115</v>
      </c>
      <c r="H248" s="31" t="s">
        <v>2116</v>
      </c>
      <c r="I248" s="31" t="s">
        <v>2117</v>
      </c>
      <c r="J248" s="33" t="s">
        <v>2372</v>
      </c>
      <c r="K248" s="31" t="s">
        <v>2119</v>
      </c>
      <c r="L248" s="31" t="s">
        <v>2120</v>
      </c>
      <c r="M248" s="31" t="s">
        <v>2121</v>
      </c>
      <c r="N248" s="36">
        <v>25</v>
      </c>
      <c r="O248" s="31" t="s">
        <v>2122</v>
      </c>
      <c r="P248" s="37">
        <v>0</v>
      </c>
      <c r="Q248" s="31" t="s">
        <v>2123</v>
      </c>
      <c r="R248" s="37">
        <v>65535</v>
      </c>
      <c r="S248" s="31" t="s">
        <v>2124</v>
      </c>
      <c r="T248" s="37">
        <v>0</v>
      </c>
      <c r="U248" s="31" t="s">
        <v>2125</v>
      </c>
      <c r="V248" s="31" t="s">
        <v>2126</v>
      </c>
      <c r="W248" s="32" t="str">
        <f t="shared" si="3"/>
        <v>23.227.40.0/25</v>
      </c>
    </row>
    <row r="249" spans="1:23" ht="18.75" customHeight="1" x14ac:dyDescent="0.25">
      <c r="A249" s="31" t="s">
        <v>2110</v>
      </c>
      <c r="B249" s="11" t="s">
        <v>1303</v>
      </c>
      <c r="C249" s="31" t="s">
        <v>2111</v>
      </c>
      <c r="D249" s="31" t="s">
        <v>2112</v>
      </c>
      <c r="E249" s="31" t="s">
        <v>2113</v>
      </c>
      <c r="F249" s="31" t="s">
        <v>2114</v>
      </c>
      <c r="G249" s="31" t="s">
        <v>2115</v>
      </c>
      <c r="H249" s="31" t="s">
        <v>2116</v>
      </c>
      <c r="I249" s="31" t="s">
        <v>2117</v>
      </c>
      <c r="J249" s="33" t="s">
        <v>2373</v>
      </c>
      <c r="K249" s="31" t="s">
        <v>2119</v>
      </c>
      <c r="L249" s="31" t="s">
        <v>2120</v>
      </c>
      <c r="M249" s="31" t="s">
        <v>2121</v>
      </c>
      <c r="N249" s="36">
        <v>25</v>
      </c>
      <c r="O249" s="31" t="s">
        <v>2122</v>
      </c>
      <c r="P249" s="37">
        <v>0</v>
      </c>
      <c r="Q249" s="31" t="s">
        <v>2123</v>
      </c>
      <c r="R249" s="37">
        <v>65535</v>
      </c>
      <c r="S249" s="31" t="s">
        <v>2124</v>
      </c>
      <c r="T249" s="37">
        <v>0</v>
      </c>
      <c r="U249" s="31" t="s">
        <v>2125</v>
      </c>
      <c r="V249" s="31" t="s">
        <v>2126</v>
      </c>
      <c r="W249" s="32" t="str">
        <f t="shared" si="3"/>
        <v>23.227.41.0/25</v>
      </c>
    </row>
    <row r="250" spans="1:23" ht="18.75" customHeight="1" x14ac:dyDescent="0.25">
      <c r="A250" s="31" t="s">
        <v>2110</v>
      </c>
      <c r="B250" s="11" t="s">
        <v>1306</v>
      </c>
      <c r="C250" s="31" t="s">
        <v>2111</v>
      </c>
      <c r="D250" s="31" t="s">
        <v>2112</v>
      </c>
      <c r="E250" s="31" t="s">
        <v>2113</v>
      </c>
      <c r="F250" s="31" t="s">
        <v>2114</v>
      </c>
      <c r="G250" s="31" t="s">
        <v>2115</v>
      </c>
      <c r="H250" s="31" t="s">
        <v>2116</v>
      </c>
      <c r="I250" s="31" t="s">
        <v>2117</v>
      </c>
      <c r="J250" s="33" t="s">
        <v>2374</v>
      </c>
      <c r="K250" s="31" t="s">
        <v>2119</v>
      </c>
      <c r="L250" s="31" t="s">
        <v>2120</v>
      </c>
      <c r="M250" s="31" t="s">
        <v>2121</v>
      </c>
      <c r="N250" s="36">
        <v>25</v>
      </c>
      <c r="O250" s="31" t="s">
        <v>2122</v>
      </c>
      <c r="P250" s="37">
        <v>0</v>
      </c>
      <c r="Q250" s="31" t="s">
        <v>2123</v>
      </c>
      <c r="R250" s="37">
        <v>65535</v>
      </c>
      <c r="S250" s="31" t="s">
        <v>2124</v>
      </c>
      <c r="T250" s="37">
        <v>0</v>
      </c>
      <c r="U250" s="31" t="s">
        <v>2125</v>
      </c>
      <c r="V250" s="31" t="s">
        <v>2126</v>
      </c>
      <c r="W250" s="32" t="str">
        <f t="shared" si="3"/>
        <v>23.227.42.0/25</v>
      </c>
    </row>
    <row r="251" spans="1:23" ht="18.75" customHeight="1" x14ac:dyDescent="0.25">
      <c r="A251" s="31" t="s">
        <v>2110</v>
      </c>
      <c r="B251" s="11" t="s">
        <v>1309</v>
      </c>
      <c r="C251" s="31" t="s">
        <v>2111</v>
      </c>
      <c r="D251" s="31" t="s">
        <v>2112</v>
      </c>
      <c r="E251" s="31" t="s">
        <v>2113</v>
      </c>
      <c r="F251" s="31" t="s">
        <v>2114</v>
      </c>
      <c r="G251" s="31" t="s">
        <v>2115</v>
      </c>
      <c r="H251" s="31" t="s">
        <v>2116</v>
      </c>
      <c r="I251" s="31" t="s">
        <v>2117</v>
      </c>
      <c r="J251" s="33" t="s">
        <v>2375</v>
      </c>
      <c r="K251" s="31" t="s">
        <v>2119</v>
      </c>
      <c r="L251" s="31" t="s">
        <v>2120</v>
      </c>
      <c r="M251" s="31" t="s">
        <v>2121</v>
      </c>
      <c r="N251" s="36">
        <v>25</v>
      </c>
      <c r="O251" s="31" t="s">
        <v>2122</v>
      </c>
      <c r="P251" s="37">
        <v>0</v>
      </c>
      <c r="Q251" s="31" t="s">
        <v>2123</v>
      </c>
      <c r="R251" s="37">
        <v>65535</v>
      </c>
      <c r="S251" s="31" t="s">
        <v>2124</v>
      </c>
      <c r="T251" s="37">
        <v>0</v>
      </c>
      <c r="U251" s="31" t="s">
        <v>2125</v>
      </c>
      <c r="V251" s="31" t="s">
        <v>2126</v>
      </c>
      <c r="W251" s="32" t="str">
        <f t="shared" si="3"/>
        <v>23.227.43.0/25</v>
      </c>
    </row>
    <row r="252" spans="1:23" ht="18.75" customHeight="1" x14ac:dyDescent="0.25">
      <c r="A252" s="31" t="s">
        <v>2110</v>
      </c>
      <c r="B252" s="11" t="s">
        <v>1312</v>
      </c>
      <c r="C252" s="31" t="s">
        <v>2111</v>
      </c>
      <c r="D252" s="31" t="s">
        <v>2112</v>
      </c>
      <c r="E252" s="31" t="s">
        <v>2113</v>
      </c>
      <c r="F252" s="31" t="s">
        <v>2114</v>
      </c>
      <c r="G252" s="31" t="s">
        <v>2115</v>
      </c>
      <c r="H252" s="31" t="s">
        <v>2116</v>
      </c>
      <c r="I252" s="31" t="s">
        <v>2117</v>
      </c>
      <c r="J252" s="33" t="s">
        <v>2376</v>
      </c>
      <c r="K252" s="31" t="s">
        <v>2119</v>
      </c>
      <c r="L252" s="31" t="s">
        <v>2120</v>
      </c>
      <c r="M252" s="31" t="s">
        <v>2121</v>
      </c>
      <c r="N252" s="36">
        <v>25</v>
      </c>
      <c r="O252" s="31" t="s">
        <v>2122</v>
      </c>
      <c r="P252" s="37">
        <v>0</v>
      </c>
      <c r="Q252" s="31" t="s">
        <v>2123</v>
      </c>
      <c r="R252" s="37">
        <v>65535</v>
      </c>
      <c r="S252" s="31" t="s">
        <v>2124</v>
      </c>
      <c r="T252" s="37">
        <v>0</v>
      </c>
      <c r="U252" s="31" t="s">
        <v>2125</v>
      </c>
      <c r="V252" s="31" t="s">
        <v>2126</v>
      </c>
      <c r="W252" s="32" t="str">
        <f t="shared" si="3"/>
        <v>23.227.44.0/25</v>
      </c>
    </row>
    <row r="253" spans="1:23" ht="18.75" customHeight="1" x14ac:dyDescent="0.25">
      <c r="A253" s="31" t="s">
        <v>2110</v>
      </c>
      <c r="B253" s="11" t="s">
        <v>1314</v>
      </c>
      <c r="C253" s="31" t="s">
        <v>2111</v>
      </c>
      <c r="D253" s="31" t="s">
        <v>2112</v>
      </c>
      <c r="E253" s="31" t="s">
        <v>2113</v>
      </c>
      <c r="F253" s="31" t="s">
        <v>2114</v>
      </c>
      <c r="G253" s="31" t="s">
        <v>2115</v>
      </c>
      <c r="H253" s="31" t="s">
        <v>2116</v>
      </c>
      <c r="I253" s="31" t="s">
        <v>2117</v>
      </c>
      <c r="J253" s="33" t="s">
        <v>2377</v>
      </c>
      <c r="K253" s="31" t="s">
        <v>2119</v>
      </c>
      <c r="L253" s="31" t="s">
        <v>2120</v>
      </c>
      <c r="M253" s="31" t="s">
        <v>2121</v>
      </c>
      <c r="N253" s="36">
        <v>25</v>
      </c>
      <c r="O253" s="31" t="s">
        <v>2122</v>
      </c>
      <c r="P253" s="37">
        <v>0</v>
      </c>
      <c r="Q253" s="31" t="s">
        <v>2123</v>
      </c>
      <c r="R253" s="37">
        <v>65535</v>
      </c>
      <c r="S253" s="31" t="s">
        <v>2124</v>
      </c>
      <c r="T253" s="37">
        <v>0</v>
      </c>
      <c r="U253" s="31" t="s">
        <v>2125</v>
      </c>
      <c r="V253" s="31" t="s">
        <v>2126</v>
      </c>
      <c r="W253" s="32" t="str">
        <f t="shared" si="3"/>
        <v>23.227.45.0/25</v>
      </c>
    </row>
    <row r="254" spans="1:23" ht="18.75" customHeight="1" x14ac:dyDescent="0.25">
      <c r="A254" s="31" t="s">
        <v>2110</v>
      </c>
      <c r="B254" s="11" t="s">
        <v>1316</v>
      </c>
      <c r="C254" s="31" t="s">
        <v>2111</v>
      </c>
      <c r="D254" s="31" t="s">
        <v>2112</v>
      </c>
      <c r="E254" s="31" t="s">
        <v>2113</v>
      </c>
      <c r="F254" s="31" t="s">
        <v>2114</v>
      </c>
      <c r="G254" s="31" t="s">
        <v>2115</v>
      </c>
      <c r="H254" s="31" t="s">
        <v>2116</v>
      </c>
      <c r="I254" s="31" t="s">
        <v>2117</v>
      </c>
      <c r="J254" s="33" t="s">
        <v>2378</v>
      </c>
      <c r="K254" s="31" t="s">
        <v>2119</v>
      </c>
      <c r="L254" s="31" t="s">
        <v>2120</v>
      </c>
      <c r="M254" s="31" t="s">
        <v>2121</v>
      </c>
      <c r="N254" s="36">
        <v>25</v>
      </c>
      <c r="O254" s="31" t="s">
        <v>2122</v>
      </c>
      <c r="P254" s="37">
        <v>0</v>
      </c>
      <c r="Q254" s="31" t="s">
        <v>2123</v>
      </c>
      <c r="R254" s="37">
        <v>65535</v>
      </c>
      <c r="S254" s="31" t="s">
        <v>2124</v>
      </c>
      <c r="T254" s="37">
        <v>0</v>
      </c>
      <c r="U254" s="31" t="s">
        <v>2125</v>
      </c>
      <c r="V254" s="31" t="s">
        <v>2126</v>
      </c>
      <c r="W254" s="32" t="str">
        <f t="shared" si="3"/>
        <v>23.227.46.0/25</v>
      </c>
    </row>
    <row r="255" spans="1:23" ht="18.75" customHeight="1" x14ac:dyDescent="0.25">
      <c r="A255" s="31" t="s">
        <v>2110</v>
      </c>
      <c r="B255" s="11" t="s">
        <v>1319</v>
      </c>
      <c r="C255" s="31" t="s">
        <v>2111</v>
      </c>
      <c r="D255" s="31" t="s">
        <v>2112</v>
      </c>
      <c r="E255" s="31" t="s">
        <v>2113</v>
      </c>
      <c r="F255" s="31" t="s">
        <v>2114</v>
      </c>
      <c r="G255" s="31" t="s">
        <v>2115</v>
      </c>
      <c r="H255" s="31" t="s">
        <v>2116</v>
      </c>
      <c r="I255" s="31" t="s">
        <v>2117</v>
      </c>
      <c r="J255" s="33" t="s">
        <v>2379</v>
      </c>
      <c r="K255" s="31" t="s">
        <v>2119</v>
      </c>
      <c r="L255" s="31" t="s">
        <v>2120</v>
      </c>
      <c r="M255" s="31" t="s">
        <v>2121</v>
      </c>
      <c r="N255" s="36">
        <v>25</v>
      </c>
      <c r="O255" s="31" t="s">
        <v>2122</v>
      </c>
      <c r="P255" s="37">
        <v>0</v>
      </c>
      <c r="Q255" s="31" t="s">
        <v>2123</v>
      </c>
      <c r="R255" s="37">
        <v>65535</v>
      </c>
      <c r="S255" s="31" t="s">
        <v>2124</v>
      </c>
      <c r="T255" s="37">
        <v>0</v>
      </c>
      <c r="U255" s="31" t="s">
        <v>2125</v>
      </c>
      <c r="V255" s="31" t="s">
        <v>2126</v>
      </c>
      <c r="W255" s="32" t="str">
        <f t="shared" si="3"/>
        <v>23.227.47.0/25</v>
      </c>
    </row>
    <row r="256" spans="1:23" ht="18.75" customHeight="1" x14ac:dyDescent="0.25">
      <c r="A256" s="31" t="s">
        <v>2110</v>
      </c>
      <c r="B256" s="11" t="s">
        <v>1322</v>
      </c>
      <c r="C256" s="31" t="s">
        <v>2111</v>
      </c>
      <c r="D256" s="31" t="s">
        <v>2112</v>
      </c>
      <c r="E256" s="31" t="s">
        <v>2113</v>
      </c>
      <c r="F256" s="31" t="s">
        <v>2114</v>
      </c>
      <c r="G256" s="31" t="s">
        <v>2115</v>
      </c>
      <c r="H256" s="31" t="s">
        <v>2116</v>
      </c>
      <c r="I256" s="31" t="s">
        <v>2117</v>
      </c>
      <c r="J256" s="33" t="s">
        <v>2380</v>
      </c>
      <c r="K256" s="31" t="s">
        <v>2119</v>
      </c>
      <c r="L256" s="31" t="s">
        <v>2120</v>
      </c>
      <c r="M256" s="31" t="s">
        <v>2121</v>
      </c>
      <c r="N256" s="36">
        <v>25</v>
      </c>
      <c r="O256" s="31" t="s">
        <v>2122</v>
      </c>
      <c r="P256" s="37">
        <v>0</v>
      </c>
      <c r="Q256" s="31" t="s">
        <v>2123</v>
      </c>
      <c r="R256" s="37">
        <v>65535</v>
      </c>
      <c r="S256" s="31" t="s">
        <v>2124</v>
      </c>
      <c r="T256" s="37">
        <v>0</v>
      </c>
      <c r="U256" s="31" t="s">
        <v>2125</v>
      </c>
      <c r="V256" s="31" t="s">
        <v>2126</v>
      </c>
      <c r="W256" s="32" t="str">
        <f t="shared" si="3"/>
        <v>23.227.48.0/25</v>
      </c>
    </row>
    <row r="257" spans="1:23" ht="18.75" customHeight="1" x14ac:dyDescent="0.25">
      <c r="A257" s="31" t="s">
        <v>2110</v>
      </c>
      <c r="B257" s="11" t="s">
        <v>1324</v>
      </c>
      <c r="C257" s="31" t="s">
        <v>2111</v>
      </c>
      <c r="D257" s="31" t="s">
        <v>2112</v>
      </c>
      <c r="E257" s="31" t="s">
        <v>2113</v>
      </c>
      <c r="F257" s="31" t="s">
        <v>2114</v>
      </c>
      <c r="G257" s="31" t="s">
        <v>2115</v>
      </c>
      <c r="H257" s="31" t="s">
        <v>2116</v>
      </c>
      <c r="I257" s="31" t="s">
        <v>2117</v>
      </c>
      <c r="J257" s="33" t="s">
        <v>2381</v>
      </c>
      <c r="K257" s="31" t="s">
        <v>2119</v>
      </c>
      <c r="L257" s="31" t="s">
        <v>2120</v>
      </c>
      <c r="M257" s="31" t="s">
        <v>2121</v>
      </c>
      <c r="N257" s="36">
        <v>25</v>
      </c>
      <c r="O257" s="31" t="s">
        <v>2122</v>
      </c>
      <c r="P257" s="37">
        <v>0</v>
      </c>
      <c r="Q257" s="31" t="s">
        <v>2123</v>
      </c>
      <c r="R257" s="37">
        <v>65535</v>
      </c>
      <c r="S257" s="31" t="s">
        <v>2124</v>
      </c>
      <c r="T257" s="37">
        <v>0</v>
      </c>
      <c r="U257" s="31" t="s">
        <v>2125</v>
      </c>
      <c r="V257" s="31" t="s">
        <v>2126</v>
      </c>
      <c r="W257" s="32" t="str">
        <f t="shared" si="3"/>
        <v>23.227.49.0/25</v>
      </c>
    </row>
    <row r="258" spans="1:23" ht="18.75" customHeight="1" x14ac:dyDescent="0.25">
      <c r="A258" s="31" t="s">
        <v>2110</v>
      </c>
      <c r="B258" s="11" t="s">
        <v>1326</v>
      </c>
      <c r="C258" s="31" t="s">
        <v>2111</v>
      </c>
      <c r="D258" s="31" t="s">
        <v>2112</v>
      </c>
      <c r="E258" s="31" t="s">
        <v>2113</v>
      </c>
      <c r="F258" s="31" t="s">
        <v>2114</v>
      </c>
      <c r="G258" s="31" t="s">
        <v>2115</v>
      </c>
      <c r="H258" s="31" t="s">
        <v>2116</v>
      </c>
      <c r="I258" s="31" t="s">
        <v>2117</v>
      </c>
      <c r="J258" s="33" t="s">
        <v>2382</v>
      </c>
      <c r="K258" s="31" t="s">
        <v>2119</v>
      </c>
      <c r="L258" s="31" t="s">
        <v>2120</v>
      </c>
      <c r="M258" s="31" t="s">
        <v>2121</v>
      </c>
      <c r="N258" s="36">
        <v>25</v>
      </c>
      <c r="O258" s="31" t="s">
        <v>2122</v>
      </c>
      <c r="P258" s="37">
        <v>0</v>
      </c>
      <c r="Q258" s="31" t="s">
        <v>2123</v>
      </c>
      <c r="R258" s="37">
        <v>65535</v>
      </c>
      <c r="S258" s="31" t="s">
        <v>2124</v>
      </c>
      <c r="T258" s="37">
        <v>0</v>
      </c>
      <c r="U258" s="31" t="s">
        <v>2125</v>
      </c>
      <c r="V258" s="31" t="s">
        <v>2126</v>
      </c>
      <c r="W258" s="32" t="str">
        <f t="shared" ref="W258:W321" si="4">J258&amp;"/"&amp;N258</f>
        <v>23.227.50.0/25</v>
      </c>
    </row>
    <row r="259" spans="1:23" ht="18.75" customHeight="1" x14ac:dyDescent="0.25">
      <c r="A259" s="31" t="s">
        <v>2110</v>
      </c>
      <c r="B259" s="11" t="s">
        <v>1329</v>
      </c>
      <c r="C259" s="31" t="s">
        <v>2111</v>
      </c>
      <c r="D259" s="31" t="s">
        <v>2112</v>
      </c>
      <c r="E259" s="31" t="s">
        <v>2113</v>
      </c>
      <c r="F259" s="31" t="s">
        <v>2114</v>
      </c>
      <c r="G259" s="31" t="s">
        <v>2115</v>
      </c>
      <c r="H259" s="31" t="s">
        <v>2116</v>
      </c>
      <c r="I259" s="31" t="s">
        <v>2117</v>
      </c>
      <c r="J259" s="33" t="s">
        <v>2383</v>
      </c>
      <c r="K259" s="31" t="s">
        <v>2119</v>
      </c>
      <c r="L259" s="31" t="s">
        <v>2120</v>
      </c>
      <c r="M259" s="31" t="s">
        <v>2121</v>
      </c>
      <c r="N259" s="36">
        <v>25</v>
      </c>
      <c r="O259" s="31" t="s">
        <v>2122</v>
      </c>
      <c r="P259" s="37">
        <v>0</v>
      </c>
      <c r="Q259" s="31" t="s">
        <v>2123</v>
      </c>
      <c r="R259" s="37">
        <v>65535</v>
      </c>
      <c r="S259" s="31" t="s">
        <v>2124</v>
      </c>
      <c r="T259" s="37">
        <v>0</v>
      </c>
      <c r="U259" s="31" t="s">
        <v>2125</v>
      </c>
      <c r="V259" s="31" t="s">
        <v>2126</v>
      </c>
      <c r="W259" s="32" t="str">
        <f t="shared" si="4"/>
        <v>23.227.51.0/25</v>
      </c>
    </row>
    <row r="260" spans="1:23" ht="18.75" customHeight="1" x14ac:dyDescent="0.25">
      <c r="A260" s="31" t="s">
        <v>2110</v>
      </c>
      <c r="B260" s="11" t="s">
        <v>1331</v>
      </c>
      <c r="C260" s="31" t="s">
        <v>2111</v>
      </c>
      <c r="D260" s="31" t="s">
        <v>2112</v>
      </c>
      <c r="E260" s="31" t="s">
        <v>2113</v>
      </c>
      <c r="F260" s="31" t="s">
        <v>2114</v>
      </c>
      <c r="G260" s="31" t="s">
        <v>2115</v>
      </c>
      <c r="H260" s="31" t="s">
        <v>2116</v>
      </c>
      <c r="I260" s="31" t="s">
        <v>2117</v>
      </c>
      <c r="J260" s="33" t="s">
        <v>2384</v>
      </c>
      <c r="K260" s="31" t="s">
        <v>2119</v>
      </c>
      <c r="L260" s="31" t="s">
        <v>2120</v>
      </c>
      <c r="M260" s="31" t="s">
        <v>2121</v>
      </c>
      <c r="N260" s="36">
        <v>25</v>
      </c>
      <c r="O260" s="31" t="s">
        <v>2122</v>
      </c>
      <c r="P260" s="37">
        <v>0</v>
      </c>
      <c r="Q260" s="31" t="s">
        <v>2123</v>
      </c>
      <c r="R260" s="37">
        <v>65535</v>
      </c>
      <c r="S260" s="31" t="s">
        <v>2124</v>
      </c>
      <c r="T260" s="37">
        <v>0</v>
      </c>
      <c r="U260" s="31" t="s">
        <v>2125</v>
      </c>
      <c r="V260" s="31" t="s">
        <v>2126</v>
      </c>
      <c r="W260" s="32" t="str">
        <f t="shared" si="4"/>
        <v>23.227.52.0/25</v>
      </c>
    </row>
    <row r="261" spans="1:23" ht="18.75" customHeight="1" x14ac:dyDescent="0.25">
      <c r="A261" s="31" t="s">
        <v>2110</v>
      </c>
      <c r="B261" s="11" t="s">
        <v>1334</v>
      </c>
      <c r="C261" s="31" t="s">
        <v>2111</v>
      </c>
      <c r="D261" s="31" t="s">
        <v>2112</v>
      </c>
      <c r="E261" s="31" t="s">
        <v>2113</v>
      </c>
      <c r="F261" s="31" t="s">
        <v>2114</v>
      </c>
      <c r="G261" s="31" t="s">
        <v>2115</v>
      </c>
      <c r="H261" s="31" t="s">
        <v>2116</v>
      </c>
      <c r="I261" s="31" t="s">
        <v>2117</v>
      </c>
      <c r="J261" s="33" t="s">
        <v>2385</v>
      </c>
      <c r="K261" s="31" t="s">
        <v>2119</v>
      </c>
      <c r="L261" s="31" t="s">
        <v>2120</v>
      </c>
      <c r="M261" s="31" t="s">
        <v>2121</v>
      </c>
      <c r="N261" s="36">
        <v>25</v>
      </c>
      <c r="O261" s="31" t="s">
        <v>2122</v>
      </c>
      <c r="P261" s="37">
        <v>0</v>
      </c>
      <c r="Q261" s="31" t="s">
        <v>2123</v>
      </c>
      <c r="R261" s="37">
        <v>65535</v>
      </c>
      <c r="S261" s="31" t="s">
        <v>2124</v>
      </c>
      <c r="T261" s="37">
        <v>0</v>
      </c>
      <c r="U261" s="31" t="s">
        <v>2125</v>
      </c>
      <c r="V261" s="31" t="s">
        <v>2126</v>
      </c>
      <c r="W261" s="32" t="str">
        <f t="shared" si="4"/>
        <v>23.227.53.0/25</v>
      </c>
    </row>
    <row r="262" spans="1:23" ht="18.75" customHeight="1" x14ac:dyDescent="0.25">
      <c r="A262" s="31" t="s">
        <v>2110</v>
      </c>
      <c r="B262" s="11" t="s">
        <v>1337</v>
      </c>
      <c r="C262" s="31" t="s">
        <v>2111</v>
      </c>
      <c r="D262" s="31" t="s">
        <v>2112</v>
      </c>
      <c r="E262" s="31" t="s">
        <v>2113</v>
      </c>
      <c r="F262" s="31" t="s">
        <v>2114</v>
      </c>
      <c r="G262" s="31" t="s">
        <v>2115</v>
      </c>
      <c r="H262" s="31" t="s">
        <v>2116</v>
      </c>
      <c r="I262" s="31" t="s">
        <v>2117</v>
      </c>
      <c r="J262" s="33" t="s">
        <v>2386</v>
      </c>
      <c r="K262" s="31" t="s">
        <v>2119</v>
      </c>
      <c r="L262" s="31" t="s">
        <v>2120</v>
      </c>
      <c r="M262" s="31" t="s">
        <v>2121</v>
      </c>
      <c r="N262" s="36">
        <v>25</v>
      </c>
      <c r="O262" s="31" t="s">
        <v>2122</v>
      </c>
      <c r="P262" s="37">
        <v>0</v>
      </c>
      <c r="Q262" s="31" t="s">
        <v>2123</v>
      </c>
      <c r="R262" s="37">
        <v>65535</v>
      </c>
      <c r="S262" s="31" t="s">
        <v>2124</v>
      </c>
      <c r="T262" s="37">
        <v>0</v>
      </c>
      <c r="U262" s="31" t="s">
        <v>2125</v>
      </c>
      <c r="V262" s="31" t="s">
        <v>2126</v>
      </c>
      <c r="W262" s="32" t="str">
        <f t="shared" si="4"/>
        <v>23.227.54.0/25</v>
      </c>
    </row>
    <row r="263" spans="1:23" ht="18.75" customHeight="1" x14ac:dyDescent="0.25">
      <c r="A263" s="31" t="s">
        <v>2110</v>
      </c>
      <c r="B263" s="11" t="s">
        <v>1340</v>
      </c>
      <c r="C263" s="31" t="s">
        <v>2111</v>
      </c>
      <c r="D263" s="31" t="s">
        <v>2112</v>
      </c>
      <c r="E263" s="31" t="s">
        <v>2113</v>
      </c>
      <c r="F263" s="31" t="s">
        <v>2114</v>
      </c>
      <c r="G263" s="31" t="s">
        <v>2115</v>
      </c>
      <c r="H263" s="31" t="s">
        <v>2116</v>
      </c>
      <c r="I263" s="31" t="s">
        <v>2117</v>
      </c>
      <c r="J263" s="33" t="s">
        <v>2387</v>
      </c>
      <c r="K263" s="31" t="s">
        <v>2119</v>
      </c>
      <c r="L263" s="31" t="s">
        <v>2120</v>
      </c>
      <c r="M263" s="31" t="s">
        <v>2121</v>
      </c>
      <c r="N263" s="36">
        <v>25</v>
      </c>
      <c r="O263" s="31" t="s">
        <v>2122</v>
      </c>
      <c r="P263" s="37">
        <v>0</v>
      </c>
      <c r="Q263" s="31" t="s">
        <v>2123</v>
      </c>
      <c r="R263" s="37">
        <v>65535</v>
      </c>
      <c r="S263" s="31" t="s">
        <v>2124</v>
      </c>
      <c r="T263" s="37">
        <v>0</v>
      </c>
      <c r="U263" s="31" t="s">
        <v>2125</v>
      </c>
      <c r="V263" s="31" t="s">
        <v>2126</v>
      </c>
      <c r="W263" s="32" t="str">
        <f t="shared" si="4"/>
        <v>23.227.55.0/25</v>
      </c>
    </row>
    <row r="264" spans="1:23" ht="18.75" customHeight="1" x14ac:dyDescent="0.25">
      <c r="A264" s="31" t="s">
        <v>2110</v>
      </c>
      <c r="B264" s="11" t="s">
        <v>1342</v>
      </c>
      <c r="C264" s="31" t="s">
        <v>2111</v>
      </c>
      <c r="D264" s="31" t="s">
        <v>2112</v>
      </c>
      <c r="E264" s="31" t="s">
        <v>2113</v>
      </c>
      <c r="F264" s="31" t="s">
        <v>2114</v>
      </c>
      <c r="G264" s="31" t="s">
        <v>2115</v>
      </c>
      <c r="H264" s="31" t="s">
        <v>2116</v>
      </c>
      <c r="I264" s="31" t="s">
        <v>2117</v>
      </c>
      <c r="J264" s="33" t="s">
        <v>2388</v>
      </c>
      <c r="K264" s="31" t="s">
        <v>2119</v>
      </c>
      <c r="L264" s="31" t="s">
        <v>2120</v>
      </c>
      <c r="M264" s="31" t="s">
        <v>2121</v>
      </c>
      <c r="N264" s="36">
        <v>25</v>
      </c>
      <c r="O264" s="31" t="s">
        <v>2122</v>
      </c>
      <c r="P264" s="37">
        <v>0</v>
      </c>
      <c r="Q264" s="31" t="s">
        <v>2123</v>
      </c>
      <c r="R264" s="37">
        <v>65535</v>
      </c>
      <c r="S264" s="31" t="s">
        <v>2124</v>
      </c>
      <c r="T264" s="37">
        <v>0</v>
      </c>
      <c r="U264" s="31" t="s">
        <v>2125</v>
      </c>
      <c r="V264" s="31" t="s">
        <v>2126</v>
      </c>
      <c r="W264" s="32" t="str">
        <f t="shared" si="4"/>
        <v>23.227.60.0/25</v>
      </c>
    </row>
    <row r="265" spans="1:23" ht="18.75" customHeight="1" x14ac:dyDescent="0.25">
      <c r="A265" s="31" t="s">
        <v>2110</v>
      </c>
      <c r="B265" s="11" t="s">
        <v>1345</v>
      </c>
      <c r="C265" s="31" t="s">
        <v>2111</v>
      </c>
      <c r="D265" s="31" t="s">
        <v>2112</v>
      </c>
      <c r="E265" s="31" t="s">
        <v>2113</v>
      </c>
      <c r="F265" s="31" t="s">
        <v>2114</v>
      </c>
      <c r="G265" s="31" t="s">
        <v>2115</v>
      </c>
      <c r="H265" s="31" t="s">
        <v>2116</v>
      </c>
      <c r="I265" s="31" t="s">
        <v>2117</v>
      </c>
      <c r="J265" s="33" t="s">
        <v>2389</v>
      </c>
      <c r="K265" s="31" t="s">
        <v>2119</v>
      </c>
      <c r="L265" s="31" t="s">
        <v>2120</v>
      </c>
      <c r="M265" s="31" t="s">
        <v>2121</v>
      </c>
      <c r="N265" s="36">
        <v>25</v>
      </c>
      <c r="O265" s="31" t="s">
        <v>2122</v>
      </c>
      <c r="P265" s="37">
        <v>0</v>
      </c>
      <c r="Q265" s="31" t="s">
        <v>2123</v>
      </c>
      <c r="R265" s="37">
        <v>65535</v>
      </c>
      <c r="S265" s="31" t="s">
        <v>2124</v>
      </c>
      <c r="T265" s="37">
        <v>0</v>
      </c>
      <c r="U265" s="31" t="s">
        <v>2125</v>
      </c>
      <c r="V265" s="31" t="s">
        <v>2126</v>
      </c>
      <c r="W265" s="32" t="str">
        <f t="shared" si="4"/>
        <v>23.227.61.0/25</v>
      </c>
    </row>
    <row r="266" spans="1:23" ht="18.75" customHeight="1" x14ac:dyDescent="0.25">
      <c r="A266" s="31" t="s">
        <v>2110</v>
      </c>
      <c r="B266" s="11" t="s">
        <v>1348</v>
      </c>
      <c r="C266" s="31" t="s">
        <v>2111</v>
      </c>
      <c r="D266" s="31" t="s">
        <v>2112</v>
      </c>
      <c r="E266" s="31" t="s">
        <v>2113</v>
      </c>
      <c r="F266" s="31" t="s">
        <v>2114</v>
      </c>
      <c r="G266" s="31" t="s">
        <v>2115</v>
      </c>
      <c r="H266" s="31" t="s">
        <v>2116</v>
      </c>
      <c r="I266" s="31" t="s">
        <v>2117</v>
      </c>
      <c r="J266" s="33" t="s">
        <v>2390</v>
      </c>
      <c r="K266" s="31" t="s">
        <v>2119</v>
      </c>
      <c r="L266" s="31" t="s">
        <v>2120</v>
      </c>
      <c r="M266" s="31" t="s">
        <v>2121</v>
      </c>
      <c r="N266" s="36">
        <v>28</v>
      </c>
      <c r="O266" s="31" t="s">
        <v>2122</v>
      </c>
      <c r="P266" s="37">
        <v>0</v>
      </c>
      <c r="Q266" s="31" t="s">
        <v>2123</v>
      </c>
      <c r="R266" s="37">
        <v>65535</v>
      </c>
      <c r="S266" s="31" t="s">
        <v>2124</v>
      </c>
      <c r="T266" s="37">
        <v>0</v>
      </c>
      <c r="U266" s="31" t="s">
        <v>2125</v>
      </c>
      <c r="V266" s="31" t="s">
        <v>2126</v>
      </c>
      <c r="W266" s="32" t="str">
        <f t="shared" si="4"/>
        <v>31.25.12.128/28</v>
      </c>
    </row>
    <row r="267" spans="1:23" ht="18.75" customHeight="1" x14ac:dyDescent="0.25">
      <c r="A267" s="31" t="s">
        <v>2110</v>
      </c>
      <c r="B267" s="11" t="s">
        <v>1350</v>
      </c>
      <c r="C267" s="31" t="s">
        <v>2111</v>
      </c>
      <c r="D267" s="31" t="s">
        <v>2112</v>
      </c>
      <c r="E267" s="31" t="s">
        <v>2113</v>
      </c>
      <c r="F267" s="31" t="s">
        <v>2114</v>
      </c>
      <c r="G267" s="31" t="s">
        <v>2115</v>
      </c>
      <c r="H267" s="31" t="s">
        <v>2116</v>
      </c>
      <c r="I267" s="31" t="s">
        <v>2117</v>
      </c>
      <c r="J267" s="33" t="s">
        <v>2391</v>
      </c>
      <c r="K267" s="31" t="s">
        <v>2119</v>
      </c>
      <c r="L267" s="31" t="s">
        <v>2120</v>
      </c>
      <c r="M267" s="31" t="s">
        <v>2121</v>
      </c>
      <c r="N267" s="36">
        <v>24</v>
      </c>
      <c r="O267" s="31" t="s">
        <v>2122</v>
      </c>
      <c r="P267" s="37">
        <v>0</v>
      </c>
      <c r="Q267" s="31" t="s">
        <v>2123</v>
      </c>
      <c r="R267" s="37">
        <v>65535</v>
      </c>
      <c r="S267" s="31" t="s">
        <v>2124</v>
      </c>
      <c r="T267" s="37">
        <v>0</v>
      </c>
      <c r="U267" s="31" t="s">
        <v>2125</v>
      </c>
      <c r="V267" s="31" t="s">
        <v>2126</v>
      </c>
      <c r="W267" s="32" t="str">
        <f t="shared" si="4"/>
        <v>144.86.173.0/24</v>
      </c>
    </row>
    <row r="268" spans="1:23" ht="18.75" customHeight="1" x14ac:dyDescent="0.25">
      <c r="A268" s="31" t="s">
        <v>2110</v>
      </c>
      <c r="B268" s="11" t="s">
        <v>1352</v>
      </c>
      <c r="C268" s="31" t="s">
        <v>2111</v>
      </c>
      <c r="D268" s="31" t="s">
        <v>2112</v>
      </c>
      <c r="E268" s="31" t="s">
        <v>2113</v>
      </c>
      <c r="F268" s="31" t="s">
        <v>2114</v>
      </c>
      <c r="G268" s="31" t="s">
        <v>2115</v>
      </c>
      <c r="H268" s="31" t="s">
        <v>2116</v>
      </c>
      <c r="I268" s="31" t="s">
        <v>2117</v>
      </c>
      <c r="J268" s="33" t="s">
        <v>2392</v>
      </c>
      <c r="K268" s="31" t="s">
        <v>2119</v>
      </c>
      <c r="L268" s="31" t="s">
        <v>2120</v>
      </c>
      <c r="M268" s="31" t="s">
        <v>2121</v>
      </c>
      <c r="N268" s="36">
        <v>28</v>
      </c>
      <c r="O268" s="31" t="s">
        <v>2122</v>
      </c>
      <c r="P268" s="37">
        <v>0</v>
      </c>
      <c r="Q268" s="31" t="s">
        <v>2123</v>
      </c>
      <c r="R268" s="37">
        <v>65535</v>
      </c>
      <c r="S268" s="31" t="s">
        <v>2124</v>
      </c>
      <c r="T268" s="37">
        <v>0</v>
      </c>
      <c r="U268" s="31" t="s">
        <v>2125</v>
      </c>
      <c r="V268" s="31" t="s">
        <v>2126</v>
      </c>
      <c r="W268" s="32" t="str">
        <f t="shared" si="4"/>
        <v>31.25.12.16/28</v>
      </c>
    </row>
    <row r="269" spans="1:23" ht="18.75" customHeight="1" x14ac:dyDescent="0.25">
      <c r="A269" s="31" t="s">
        <v>2110</v>
      </c>
      <c r="B269" s="11" t="s">
        <v>1354</v>
      </c>
      <c r="C269" s="31" t="s">
        <v>2111</v>
      </c>
      <c r="D269" s="31" t="s">
        <v>2112</v>
      </c>
      <c r="E269" s="31" t="s">
        <v>2113</v>
      </c>
      <c r="F269" s="31" t="s">
        <v>2114</v>
      </c>
      <c r="G269" s="31" t="s">
        <v>2115</v>
      </c>
      <c r="H269" s="31" t="s">
        <v>2116</v>
      </c>
      <c r="I269" s="31" t="s">
        <v>2117</v>
      </c>
      <c r="J269" s="33" t="s">
        <v>2393</v>
      </c>
      <c r="K269" s="31" t="s">
        <v>2119</v>
      </c>
      <c r="L269" s="31" t="s">
        <v>2120</v>
      </c>
      <c r="M269" s="31" t="s">
        <v>2121</v>
      </c>
      <c r="N269" s="36">
        <v>28</v>
      </c>
      <c r="O269" s="31" t="s">
        <v>2122</v>
      </c>
      <c r="P269" s="37">
        <v>0</v>
      </c>
      <c r="Q269" s="31" t="s">
        <v>2123</v>
      </c>
      <c r="R269" s="37">
        <v>65535</v>
      </c>
      <c r="S269" s="31" t="s">
        <v>2124</v>
      </c>
      <c r="T269" s="37">
        <v>0</v>
      </c>
      <c r="U269" s="31" t="s">
        <v>2125</v>
      </c>
      <c r="V269" s="31" t="s">
        <v>2126</v>
      </c>
      <c r="W269" s="32" t="str">
        <f t="shared" si="4"/>
        <v>31.25.13.128/28</v>
      </c>
    </row>
    <row r="270" spans="1:23" ht="18.75" customHeight="1" x14ac:dyDescent="0.25">
      <c r="A270" s="31" t="s">
        <v>2110</v>
      </c>
      <c r="B270" s="11" t="s">
        <v>1356</v>
      </c>
      <c r="C270" s="31" t="s">
        <v>2111</v>
      </c>
      <c r="D270" s="31" t="s">
        <v>2112</v>
      </c>
      <c r="E270" s="31" t="s">
        <v>2113</v>
      </c>
      <c r="F270" s="31" t="s">
        <v>2114</v>
      </c>
      <c r="G270" s="31" t="s">
        <v>2115</v>
      </c>
      <c r="H270" s="31" t="s">
        <v>2116</v>
      </c>
      <c r="I270" s="31" t="s">
        <v>2117</v>
      </c>
      <c r="J270" s="33" t="s">
        <v>2394</v>
      </c>
      <c r="K270" s="31" t="s">
        <v>2119</v>
      </c>
      <c r="L270" s="31" t="s">
        <v>2120</v>
      </c>
      <c r="M270" s="31" t="s">
        <v>2121</v>
      </c>
      <c r="N270" s="36">
        <v>28</v>
      </c>
      <c r="O270" s="31" t="s">
        <v>2122</v>
      </c>
      <c r="P270" s="37">
        <v>0</v>
      </c>
      <c r="Q270" s="31" t="s">
        <v>2123</v>
      </c>
      <c r="R270" s="37">
        <v>65535</v>
      </c>
      <c r="S270" s="31" t="s">
        <v>2124</v>
      </c>
      <c r="T270" s="37">
        <v>0</v>
      </c>
      <c r="U270" s="31" t="s">
        <v>2125</v>
      </c>
      <c r="V270" s="31" t="s">
        <v>2126</v>
      </c>
      <c r="W270" s="32" t="str">
        <f t="shared" si="4"/>
        <v>31.25.13.16/28</v>
      </c>
    </row>
    <row r="271" spans="1:23" ht="18.75" customHeight="1" x14ac:dyDescent="0.25">
      <c r="A271" s="31" t="s">
        <v>2110</v>
      </c>
      <c r="B271" s="11" t="s">
        <v>1358</v>
      </c>
      <c r="C271" s="31" t="s">
        <v>2111</v>
      </c>
      <c r="D271" s="31" t="s">
        <v>2112</v>
      </c>
      <c r="E271" s="31" t="s">
        <v>2113</v>
      </c>
      <c r="F271" s="31" t="s">
        <v>2114</v>
      </c>
      <c r="G271" s="31" t="s">
        <v>2115</v>
      </c>
      <c r="H271" s="31" t="s">
        <v>2116</v>
      </c>
      <c r="I271" s="31" t="s">
        <v>2117</v>
      </c>
      <c r="J271" s="33" t="s">
        <v>2395</v>
      </c>
      <c r="K271" s="31" t="s">
        <v>2119</v>
      </c>
      <c r="L271" s="31" t="s">
        <v>2120</v>
      </c>
      <c r="M271" s="31" t="s">
        <v>2121</v>
      </c>
      <c r="N271" s="36">
        <v>20</v>
      </c>
      <c r="O271" s="31" t="s">
        <v>2122</v>
      </c>
      <c r="P271" s="37">
        <v>0</v>
      </c>
      <c r="Q271" s="31" t="s">
        <v>2123</v>
      </c>
      <c r="R271" s="37">
        <v>65535</v>
      </c>
      <c r="S271" s="31" t="s">
        <v>2124</v>
      </c>
      <c r="T271" s="37">
        <v>0</v>
      </c>
      <c r="U271" s="31" t="s">
        <v>2125</v>
      </c>
      <c r="V271" s="31" t="s">
        <v>2126</v>
      </c>
      <c r="W271" s="32" t="str">
        <f t="shared" si="4"/>
        <v>23.236.48.0/20</v>
      </c>
    </row>
    <row r="272" spans="1:23" ht="18.75" customHeight="1" x14ac:dyDescent="0.25">
      <c r="A272" s="31" t="s">
        <v>2110</v>
      </c>
      <c r="B272" s="11" t="s">
        <v>1360</v>
      </c>
      <c r="C272" s="31" t="s">
        <v>2111</v>
      </c>
      <c r="D272" s="31" t="s">
        <v>2112</v>
      </c>
      <c r="E272" s="31" t="s">
        <v>2113</v>
      </c>
      <c r="F272" s="31" t="s">
        <v>2114</v>
      </c>
      <c r="G272" s="31" t="s">
        <v>2115</v>
      </c>
      <c r="H272" s="31" t="s">
        <v>2116</v>
      </c>
      <c r="I272" s="31" t="s">
        <v>2117</v>
      </c>
      <c r="J272" s="33" t="s">
        <v>2396</v>
      </c>
      <c r="K272" s="31" t="s">
        <v>2119</v>
      </c>
      <c r="L272" s="31" t="s">
        <v>2120</v>
      </c>
      <c r="M272" s="31" t="s">
        <v>2121</v>
      </c>
      <c r="N272" s="36">
        <v>19</v>
      </c>
      <c r="O272" s="31" t="s">
        <v>2122</v>
      </c>
      <c r="P272" s="37">
        <v>0</v>
      </c>
      <c r="Q272" s="31" t="s">
        <v>2123</v>
      </c>
      <c r="R272" s="37">
        <v>65535</v>
      </c>
      <c r="S272" s="31" t="s">
        <v>2124</v>
      </c>
      <c r="T272" s="37">
        <v>0</v>
      </c>
      <c r="U272" s="31" t="s">
        <v>2125</v>
      </c>
      <c r="V272" s="31" t="s">
        <v>2126</v>
      </c>
      <c r="W272" s="32" t="str">
        <f t="shared" si="4"/>
        <v>23.251.128.0/19</v>
      </c>
    </row>
    <row r="273" spans="1:23" ht="18.75" customHeight="1" x14ac:dyDescent="0.25">
      <c r="A273" s="31" t="s">
        <v>2110</v>
      </c>
      <c r="B273" s="11" t="s">
        <v>1363</v>
      </c>
      <c r="C273" s="31" t="s">
        <v>2111</v>
      </c>
      <c r="D273" s="31" t="s">
        <v>2112</v>
      </c>
      <c r="E273" s="31" t="s">
        <v>2113</v>
      </c>
      <c r="F273" s="31" t="s">
        <v>2114</v>
      </c>
      <c r="G273" s="31" t="s">
        <v>2115</v>
      </c>
      <c r="H273" s="31" t="s">
        <v>2116</v>
      </c>
      <c r="I273" s="31" t="s">
        <v>2117</v>
      </c>
      <c r="J273" s="33" t="s">
        <v>2397</v>
      </c>
      <c r="K273" s="31" t="s">
        <v>2119</v>
      </c>
      <c r="L273" s="31" t="s">
        <v>2120</v>
      </c>
      <c r="M273" s="31" t="s">
        <v>2121</v>
      </c>
      <c r="N273" s="36">
        <v>16</v>
      </c>
      <c r="O273" s="31" t="s">
        <v>2122</v>
      </c>
      <c r="P273" s="37">
        <v>0</v>
      </c>
      <c r="Q273" s="31" t="s">
        <v>2123</v>
      </c>
      <c r="R273" s="37">
        <v>65535</v>
      </c>
      <c r="S273" s="31" t="s">
        <v>2124</v>
      </c>
      <c r="T273" s="37">
        <v>0</v>
      </c>
      <c r="U273" s="31" t="s">
        <v>2125</v>
      </c>
      <c r="V273" s="31" t="s">
        <v>2126</v>
      </c>
      <c r="W273" s="32" t="str">
        <f t="shared" si="4"/>
        <v>34.100.0.0/16</v>
      </c>
    </row>
    <row r="274" spans="1:23" ht="18.75" customHeight="1" x14ac:dyDescent="0.25">
      <c r="A274" s="31" t="s">
        <v>2110</v>
      </c>
      <c r="B274" s="11" t="s">
        <v>1366</v>
      </c>
      <c r="C274" s="31" t="s">
        <v>2111</v>
      </c>
      <c r="D274" s="31" t="s">
        <v>2112</v>
      </c>
      <c r="E274" s="31" t="s">
        <v>2113</v>
      </c>
      <c r="F274" s="31" t="s">
        <v>2114</v>
      </c>
      <c r="G274" s="31" t="s">
        <v>2115</v>
      </c>
      <c r="H274" s="31" t="s">
        <v>2116</v>
      </c>
      <c r="I274" s="31" t="s">
        <v>2117</v>
      </c>
      <c r="J274" s="33" t="s">
        <v>2398</v>
      </c>
      <c r="K274" s="31" t="s">
        <v>2119</v>
      </c>
      <c r="L274" s="31" t="s">
        <v>2120</v>
      </c>
      <c r="M274" s="31" t="s">
        <v>2121</v>
      </c>
      <c r="N274" s="36">
        <v>22</v>
      </c>
      <c r="O274" s="31" t="s">
        <v>2122</v>
      </c>
      <c r="P274" s="37">
        <v>0</v>
      </c>
      <c r="Q274" s="31" t="s">
        <v>2123</v>
      </c>
      <c r="R274" s="37">
        <v>65535</v>
      </c>
      <c r="S274" s="31" t="s">
        <v>2124</v>
      </c>
      <c r="T274" s="37">
        <v>0</v>
      </c>
      <c r="U274" s="31" t="s">
        <v>2125</v>
      </c>
      <c r="V274" s="31" t="s">
        <v>2126</v>
      </c>
      <c r="W274" s="32" t="str">
        <f t="shared" si="4"/>
        <v>34.101.0.0/22</v>
      </c>
    </row>
    <row r="275" spans="1:23" ht="18.75" customHeight="1" x14ac:dyDescent="0.25">
      <c r="A275" s="31" t="s">
        <v>2110</v>
      </c>
      <c r="B275" s="11" t="s">
        <v>1368</v>
      </c>
      <c r="C275" s="31" t="s">
        <v>2111</v>
      </c>
      <c r="D275" s="31" t="s">
        <v>2112</v>
      </c>
      <c r="E275" s="31" t="s">
        <v>2113</v>
      </c>
      <c r="F275" s="31" t="s">
        <v>2114</v>
      </c>
      <c r="G275" s="31" t="s">
        <v>2115</v>
      </c>
      <c r="H275" s="31" t="s">
        <v>2116</v>
      </c>
      <c r="I275" s="31" t="s">
        <v>2117</v>
      </c>
      <c r="J275" s="33" t="s">
        <v>2399</v>
      </c>
      <c r="K275" s="31" t="s">
        <v>2119</v>
      </c>
      <c r="L275" s="31" t="s">
        <v>2120</v>
      </c>
      <c r="M275" s="31" t="s">
        <v>2121</v>
      </c>
      <c r="N275" s="36">
        <v>17</v>
      </c>
      <c r="O275" s="31" t="s">
        <v>2122</v>
      </c>
      <c r="P275" s="37">
        <v>0</v>
      </c>
      <c r="Q275" s="31" t="s">
        <v>2123</v>
      </c>
      <c r="R275" s="37">
        <v>65535</v>
      </c>
      <c r="S275" s="31" t="s">
        <v>2124</v>
      </c>
      <c r="T275" s="37">
        <v>0</v>
      </c>
      <c r="U275" s="31" t="s">
        <v>2125</v>
      </c>
      <c r="V275" s="31" t="s">
        <v>2126</v>
      </c>
      <c r="W275" s="32" t="str">
        <f t="shared" si="4"/>
        <v>34.101.128.0/17</v>
      </c>
    </row>
    <row r="276" spans="1:23" ht="18.75" customHeight="1" x14ac:dyDescent="0.25">
      <c r="A276" s="31" t="s">
        <v>2110</v>
      </c>
      <c r="B276" s="11" t="s">
        <v>1370</v>
      </c>
      <c r="C276" s="31" t="s">
        <v>2111</v>
      </c>
      <c r="D276" s="31" t="s">
        <v>2112</v>
      </c>
      <c r="E276" s="31" t="s">
        <v>2113</v>
      </c>
      <c r="F276" s="31" t="s">
        <v>2114</v>
      </c>
      <c r="G276" s="31" t="s">
        <v>2115</v>
      </c>
      <c r="H276" s="31" t="s">
        <v>2116</v>
      </c>
      <c r="I276" s="31" t="s">
        <v>2117</v>
      </c>
      <c r="J276" s="33" t="s">
        <v>2400</v>
      </c>
      <c r="K276" s="31" t="s">
        <v>2119</v>
      </c>
      <c r="L276" s="31" t="s">
        <v>2120</v>
      </c>
      <c r="M276" s="31" t="s">
        <v>2121</v>
      </c>
      <c r="N276" s="36">
        <v>24</v>
      </c>
      <c r="O276" s="31" t="s">
        <v>2122</v>
      </c>
      <c r="P276" s="37">
        <v>0</v>
      </c>
      <c r="Q276" s="31" t="s">
        <v>2123</v>
      </c>
      <c r="R276" s="37">
        <v>65535</v>
      </c>
      <c r="S276" s="31" t="s">
        <v>2124</v>
      </c>
      <c r="T276" s="37">
        <v>0</v>
      </c>
      <c r="U276" s="31" t="s">
        <v>2125</v>
      </c>
      <c r="V276" s="31" t="s">
        <v>2126</v>
      </c>
      <c r="W276" s="32" t="str">
        <f t="shared" si="4"/>
        <v>34.101.18.0/24</v>
      </c>
    </row>
    <row r="277" spans="1:23" ht="18.75" customHeight="1" x14ac:dyDescent="0.25">
      <c r="A277" s="31" t="s">
        <v>2110</v>
      </c>
      <c r="B277" s="11" t="s">
        <v>1373</v>
      </c>
      <c r="C277" s="31" t="s">
        <v>2111</v>
      </c>
      <c r="D277" s="31" t="s">
        <v>2112</v>
      </c>
      <c r="E277" s="31" t="s">
        <v>2113</v>
      </c>
      <c r="F277" s="31" t="s">
        <v>2114</v>
      </c>
      <c r="G277" s="31" t="s">
        <v>2115</v>
      </c>
      <c r="H277" s="31" t="s">
        <v>2116</v>
      </c>
      <c r="I277" s="31" t="s">
        <v>2117</v>
      </c>
      <c r="J277" s="33" t="s">
        <v>2401</v>
      </c>
      <c r="K277" s="31" t="s">
        <v>2119</v>
      </c>
      <c r="L277" s="31" t="s">
        <v>2120</v>
      </c>
      <c r="M277" s="31" t="s">
        <v>2121</v>
      </c>
      <c r="N277" s="36">
        <v>22</v>
      </c>
      <c r="O277" s="31" t="s">
        <v>2122</v>
      </c>
      <c r="P277" s="37">
        <v>0</v>
      </c>
      <c r="Q277" s="31" t="s">
        <v>2123</v>
      </c>
      <c r="R277" s="37">
        <v>65535</v>
      </c>
      <c r="S277" s="31" t="s">
        <v>2124</v>
      </c>
      <c r="T277" s="37">
        <v>0</v>
      </c>
      <c r="U277" s="31" t="s">
        <v>2125</v>
      </c>
      <c r="V277" s="31" t="s">
        <v>2126</v>
      </c>
      <c r="W277" s="32" t="str">
        <f t="shared" si="4"/>
        <v>34.101.20.0/22</v>
      </c>
    </row>
    <row r="278" spans="1:23" ht="18.75" customHeight="1" x14ac:dyDescent="0.25">
      <c r="A278" s="31" t="s">
        <v>2110</v>
      </c>
      <c r="B278" s="11" t="s">
        <v>1376</v>
      </c>
      <c r="C278" s="31" t="s">
        <v>2111</v>
      </c>
      <c r="D278" s="31" t="s">
        <v>2112</v>
      </c>
      <c r="E278" s="31" t="s">
        <v>2113</v>
      </c>
      <c r="F278" s="31" t="s">
        <v>2114</v>
      </c>
      <c r="G278" s="31" t="s">
        <v>2115</v>
      </c>
      <c r="H278" s="31" t="s">
        <v>2116</v>
      </c>
      <c r="I278" s="31" t="s">
        <v>2117</v>
      </c>
      <c r="J278" s="33" t="s">
        <v>2402</v>
      </c>
      <c r="K278" s="31" t="s">
        <v>2119</v>
      </c>
      <c r="L278" s="31" t="s">
        <v>2120</v>
      </c>
      <c r="M278" s="31" t="s">
        <v>2121</v>
      </c>
      <c r="N278" s="36">
        <v>22</v>
      </c>
      <c r="O278" s="31" t="s">
        <v>2122</v>
      </c>
      <c r="P278" s="37">
        <v>0</v>
      </c>
      <c r="Q278" s="31" t="s">
        <v>2123</v>
      </c>
      <c r="R278" s="37">
        <v>65535</v>
      </c>
      <c r="S278" s="31" t="s">
        <v>2124</v>
      </c>
      <c r="T278" s="37">
        <v>0</v>
      </c>
      <c r="U278" s="31" t="s">
        <v>2125</v>
      </c>
      <c r="V278" s="31" t="s">
        <v>2126</v>
      </c>
      <c r="W278" s="32" t="str">
        <f t="shared" si="4"/>
        <v>34.101.24.0/22</v>
      </c>
    </row>
    <row r="279" spans="1:23" ht="18.75" customHeight="1" x14ac:dyDescent="0.25">
      <c r="A279" s="31" t="s">
        <v>2110</v>
      </c>
      <c r="B279" s="11" t="s">
        <v>1379</v>
      </c>
      <c r="C279" s="31" t="s">
        <v>2111</v>
      </c>
      <c r="D279" s="31" t="s">
        <v>2112</v>
      </c>
      <c r="E279" s="31" t="s">
        <v>2113</v>
      </c>
      <c r="F279" s="31" t="s">
        <v>2114</v>
      </c>
      <c r="G279" s="31" t="s">
        <v>2115</v>
      </c>
      <c r="H279" s="31" t="s">
        <v>2116</v>
      </c>
      <c r="I279" s="31" t="s">
        <v>2117</v>
      </c>
      <c r="J279" s="33" t="s">
        <v>2403</v>
      </c>
      <c r="K279" s="31" t="s">
        <v>2119</v>
      </c>
      <c r="L279" s="31" t="s">
        <v>2120</v>
      </c>
      <c r="M279" s="31" t="s">
        <v>2121</v>
      </c>
      <c r="N279" s="36">
        <v>23</v>
      </c>
      <c r="O279" s="31" t="s">
        <v>2122</v>
      </c>
      <c r="P279" s="37">
        <v>0</v>
      </c>
      <c r="Q279" s="31" t="s">
        <v>2123</v>
      </c>
      <c r="R279" s="37">
        <v>65535</v>
      </c>
      <c r="S279" s="31" t="s">
        <v>2124</v>
      </c>
      <c r="T279" s="37">
        <v>0</v>
      </c>
      <c r="U279" s="31" t="s">
        <v>2125</v>
      </c>
      <c r="V279" s="31" t="s">
        <v>2126</v>
      </c>
      <c r="W279" s="32" t="str">
        <f t="shared" si="4"/>
        <v>34.101.4.0/23</v>
      </c>
    </row>
    <row r="280" spans="1:23" ht="18.75" customHeight="1" x14ac:dyDescent="0.25">
      <c r="A280" s="31" t="s">
        <v>2110</v>
      </c>
      <c r="B280" s="11" t="s">
        <v>1382</v>
      </c>
      <c r="C280" s="31" t="s">
        <v>2111</v>
      </c>
      <c r="D280" s="31" t="s">
        <v>2112</v>
      </c>
      <c r="E280" s="31" t="s">
        <v>2113</v>
      </c>
      <c r="F280" s="31" t="s">
        <v>2114</v>
      </c>
      <c r="G280" s="31" t="s">
        <v>2115</v>
      </c>
      <c r="H280" s="31" t="s">
        <v>2116</v>
      </c>
      <c r="I280" s="31" t="s">
        <v>2117</v>
      </c>
      <c r="J280" s="33" t="s">
        <v>2404</v>
      </c>
      <c r="K280" s="31" t="s">
        <v>2119</v>
      </c>
      <c r="L280" s="31" t="s">
        <v>2120</v>
      </c>
      <c r="M280" s="31" t="s">
        <v>2121</v>
      </c>
      <c r="N280" s="36">
        <v>18</v>
      </c>
      <c r="O280" s="31" t="s">
        <v>2122</v>
      </c>
      <c r="P280" s="37">
        <v>0</v>
      </c>
      <c r="Q280" s="31" t="s">
        <v>2123</v>
      </c>
      <c r="R280" s="37">
        <v>65535</v>
      </c>
      <c r="S280" s="31" t="s">
        <v>2124</v>
      </c>
      <c r="T280" s="37">
        <v>0</v>
      </c>
      <c r="U280" s="31" t="s">
        <v>2125</v>
      </c>
      <c r="V280" s="31" t="s">
        <v>2126</v>
      </c>
      <c r="W280" s="32" t="str">
        <f t="shared" si="4"/>
        <v>34.101.64.0/18</v>
      </c>
    </row>
    <row r="281" spans="1:23" ht="18.75" customHeight="1" x14ac:dyDescent="0.25">
      <c r="A281" s="31" t="s">
        <v>2110</v>
      </c>
      <c r="B281" s="11" t="s">
        <v>1385</v>
      </c>
      <c r="C281" s="31" t="s">
        <v>2111</v>
      </c>
      <c r="D281" s="31" t="s">
        <v>2112</v>
      </c>
      <c r="E281" s="31" t="s">
        <v>2113</v>
      </c>
      <c r="F281" s="31" t="s">
        <v>2114</v>
      </c>
      <c r="G281" s="31" t="s">
        <v>2115</v>
      </c>
      <c r="H281" s="31" t="s">
        <v>2116</v>
      </c>
      <c r="I281" s="31" t="s">
        <v>2117</v>
      </c>
      <c r="J281" s="33" t="s">
        <v>2405</v>
      </c>
      <c r="K281" s="31" t="s">
        <v>2119</v>
      </c>
      <c r="L281" s="31" t="s">
        <v>2120</v>
      </c>
      <c r="M281" s="31" t="s">
        <v>2121</v>
      </c>
      <c r="N281" s="36">
        <v>15</v>
      </c>
      <c r="O281" s="31" t="s">
        <v>2122</v>
      </c>
      <c r="P281" s="37">
        <v>0</v>
      </c>
      <c r="Q281" s="31" t="s">
        <v>2123</v>
      </c>
      <c r="R281" s="37">
        <v>65535</v>
      </c>
      <c r="S281" s="31" t="s">
        <v>2124</v>
      </c>
      <c r="T281" s="37">
        <v>0</v>
      </c>
      <c r="U281" s="31" t="s">
        <v>2125</v>
      </c>
      <c r="V281" s="31" t="s">
        <v>2126</v>
      </c>
      <c r="W281" s="32" t="str">
        <f t="shared" si="4"/>
        <v>34.102.0.0/15</v>
      </c>
    </row>
    <row r="282" spans="1:23" ht="18.75" customHeight="1" x14ac:dyDescent="0.25">
      <c r="A282" s="31" t="s">
        <v>2110</v>
      </c>
      <c r="B282" s="11" t="s">
        <v>1388</v>
      </c>
      <c r="C282" s="31" t="s">
        <v>2111</v>
      </c>
      <c r="D282" s="31" t="s">
        <v>2112</v>
      </c>
      <c r="E282" s="31" t="s">
        <v>2113</v>
      </c>
      <c r="F282" s="31" t="s">
        <v>2114</v>
      </c>
      <c r="G282" s="31" t="s">
        <v>2115</v>
      </c>
      <c r="H282" s="31" t="s">
        <v>2116</v>
      </c>
      <c r="I282" s="31" t="s">
        <v>2117</v>
      </c>
      <c r="J282" s="33" t="s">
        <v>2406</v>
      </c>
      <c r="K282" s="31" t="s">
        <v>2119</v>
      </c>
      <c r="L282" s="31" t="s">
        <v>2120</v>
      </c>
      <c r="M282" s="31" t="s">
        <v>2121</v>
      </c>
      <c r="N282" s="36">
        <v>22</v>
      </c>
      <c r="O282" s="31" t="s">
        <v>2122</v>
      </c>
      <c r="P282" s="37">
        <v>0</v>
      </c>
      <c r="Q282" s="31" t="s">
        <v>2123</v>
      </c>
      <c r="R282" s="37">
        <v>65535</v>
      </c>
      <c r="S282" s="31" t="s">
        <v>2124</v>
      </c>
      <c r="T282" s="37">
        <v>0</v>
      </c>
      <c r="U282" s="31" t="s">
        <v>2125</v>
      </c>
      <c r="V282" s="31" t="s">
        <v>2126</v>
      </c>
      <c r="W282" s="32" t="str">
        <f t="shared" si="4"/>
        <v>34.104.0.0/22</v>
      </c>
    </row>
    <row r="283" spans="1:23" ht="18.75" customHeight="1" x14ac:dyDescent="0.25">
      <c r="A283" s="31" t="s">
        <v>2110</v>
      </c>
      <c r="B283" s="11" t="s">
        <v>1391</v>
      </c>
      <c r="C283" s="31" t="s">
        <v>2111</v>
      </c>
      <c r="D283" s="31" t="s">
        <v>2112</v>
      </c>
      <c r="E283" s="31" t="s">
        <v>2113</v>
      </c>
      <c r="F283" s="31" t="s">
        <v>2114</v>
      </c>
      <c r="G283" s="31" t="s">
        <v>2115</v>
      </c>
      <c r="H283" s="31" t="s">
        <v>2116</v>
      </c>
      <c r="I283" s="31" t="s">
        <v>2117</v>
      </c>
      <c r="J283" s="33" t="s">
        <v>2407</v>
      </c>
      <c r="K283" s="31" t="s">
        <v>2119</v>
      </c>
      <c r="L283" s="31" t="s">
        <v>2120</v>
      </c>
      <c r="M283" s="31" t="s">
        <v>2121</v>
      </c>
      <c r="N283" s="36">
        <v>17</v>
      </c>
      <c r="O283" s="31" t="s">
        <v>2122</v>
      </c>
      <c r="P283" s="37">
        <v>0</v>
      </c>
      <c r="Q283" s="31" t="s">
        <v>2123</v>
      </c>
      <c r="R283" s="37">
        <v>65535</v>
      </c>
      <c r="S283" s="31" t="s">
        <v>2124</v>
      </c>
      <c r="T283" s="37">
        <v>0</v>
      </c>
      <c r="U283" s="31" t="s">
        <v>2125</v>
      </c>
      <c r="V283" s="31" t="s">
        <v>2126</v>
      </c>
      <c r="W283" s="32" t="str">
        <f t="shared" si="4"/>
        <v>34.104.128.0/17</v>
      </c>
    </row>
    <row r="284" spans="1:23" ht="18.75" customHeight="1" x14ac:dyDescent="0.25">
      <c r="A284" s="31" t="s">
        <v>2110</v>
      </c>
      <c r="B284" s="11" t="s">
        <v>1394</v>
      </c>
      <c r="C284" s="31" t="s">
        <v>2111</v>
      </c>
      <c r="D284" s="31" t="s">
        <v>2112</v>
      </c>
      <c r="E284" s="31" t="s">
        <v>2113</v>
      </c>
      <c r="F284" s="31" t="s">
        <v>2114</v>
      </c>
      <c r="G284" s="31" t="s">
        <v>2115</v>
      </c>
      <c r="H284" s="31" t="s">
        <v>2116</v>
      </c>
      <c r="I284" s="31" t="s">
        <v>2117</v>
      </c>
      <c r="J284" s="33" t="s">
        <v>2408</v>
      </c>
      <c r="K284" s="31" t="s">
        <v>2119</v>
      </c>
      <c r="L284" s="31" t="s">
        <v>2120</v>
      </c>
      <c r="M284" s="31" t="s">
        <v>2121</v>
      </c>
      <c r="N284" s="36">
        <v>21</v>
      </c>
      <c r="O284" s="31" t="s">
        <v>2122</v>
      </c>
      <c r="P284" s="37">
        <v>0</v>
      </c>
      <c r="Q284" s="31" t="s">
        <v>2123</v>
      </c>
      <c r="R284" s="37">
        <v>65535</v>
      </c>
      <c r="S284" s="31" t="s">
        <v>2124</v>
      </c>
      <c r="T284" s="37">
        <v>0</v>
      </c>
      <c r="U284" s="31" t="s">
        <v>2125</v>
      </c>
      <c r="V284" s="31" t="s">
        <v>2126</v>
      </c>
      <c r="W284" s="32" t="str">
        <f t="shared" si="4"/>
        <v>34.104.16.0/21</v>
      </c>
    </row>
    <row r="285" spans="1:23" ht="18.75" customHeight="1" x14ac:dyDescent="0.25">
      <c r="A285" s="31" t="s">
        <v>2110</v>
      </c>
      <c r="B285" s="11" t="s">
        <v>1396</v>
      </c>
      <c r="C285" s="31" t="s">
        <v>2111</v>
      </c>
      <c r="D285" s="31" t="s">
        <v>2112</v>
      </c>
      <c r="E285" s="31" t="s">
        <v>2113</v>
      </c>
      <c r="F285" s="31" t="s">
        <v>2114</v>
      </c>
      <c r="G285" s="31" t="s">
        <v>2115</v>
      </c>
      <c r="H285" s="31" t="s">
        <v>2116</v>
      </c>
      <c r="I285" s="31" t="s">
        <v>2117</v>
      </c>
      <c r="J285" s="33" t="s">
        <v>2409</v>
      </c>
      <c r="K285" s="31" t="s">
        <v>2119</v>
      </c>
      <c r="L285" s="31" t="s">
        <v>2120</v>
      </c>
      <c r="M285" s="31" t="s">
        <v>2121</v>
      </c>
      <c r="N285" s="36">
        <v>25</v>
      </c>
      <c r="O285" s="31" t="s">
        <v>2122</v>
      </c>
      <c r="P285" s="37">
        <v>0</v>
      </c>
      <c r="Q285" s="31" t="s">
        <v>2123</v>
      </c>
      <c r="R285" s="37">
        <v>65535</v>
      </c>
      <c r="S285" s="31" t="s">
        <v>2124</v>
      </c>
      <c r="T285" s="37">
        <v>0</v>
      </c>
      <c r="U285" s="31" t="s">
        <v>2125</v>
      </c>
      <c r="V285" s="31" t="s">
        <v>2126</v>
      </c>
      <c r="W285" s="32" t="str">
        <f t="shared" si="4"/>
        <v>147.124.191.128/25</v>
      </c>
    </row>
    <row r="286" spans="1:23" ht="18.75" customHeight="1" x14ac:dyDescent="0.25">
      <c r="A286" s="31" t="s">
        <v>2110</v>
      </c>
      <c r="B286" s="11" t="s">
        <v>1397</v>
      </c>
      <c r="C286" s="31" t="s">
        <v>2111</v>
      </c>
      <c r="D286" s="31" t="s">
        <v>2112</v>
      </c>
      <c r="E286" s="31" t="s">
        <v>2113</v>
      </c>
      <c r="F286" s="31" t="s">
        <v>2114</v>
      </c>
      <c r="G286" s="31" t="s">
        <v>2115</v>
      </c>
      <c r="H286" s="31" t="s">
        <v>2116</v>
      </c>
      <c r="I286" s="31" t="s">
        <v>2117</v>
      </c>
      <c r="J286" s="33" t="s">
        <v>2410</v>
      </c>
      <c r="K286" s="31" t="s">
        <v>2119</v>
      </c>
      <c r="L286" s="31" t="s">
        <v>2120</v>
      </c>
      <c r="M286" s="31" t="s">
        <v>2121</v>
      </c>
      <c r="N286" s="36">
        <v>24</v>
      </c>
      <c r="O286" s="31" t="s">
        <v>2122</v>
      </c>
      <c r="P286" s="37">
        <v>0</v>
      </c>
      <c r="Q286" s="31" t="s">
        <v>2123</v>
      </c>
      <c r="R286" s="37">
        <v>65535</v>
      </c>
      <c r="S286" s="31" t="s">
        <v>2124</v>
      </c>
      <c r="T286" s="37">
        <v>0</v>
      </c>
      <c r="U286" s="31" t="s">
        <v>2125</v>
      </c>
      <c r="V286" s="31" t="s">
        <v>2126</v>
      </c>
      <c r="W286" s="32" t="str">
        <f t="shared" si="4"/>
        <v>34.104.28.0/24</v>
      </c>
    </row>
    <row r="287" spans="1:23" ht="18.75" customHeight="1" x14ac:dyDescent="0.25">
      <c r="A287" s="31" t="s">
        <v>2110</v>
      </c>
      <c r="B287" s="11" t="s">
        <v>1399</v>
      </c>
      <c r="C287" s="31" t="s">
        <v>2111</v>
      </c>
      <c r="D287" s="31" t="s">
        <v>2112</v>
      </c>
      <c r="E287" s="31" t="s">
        <v>2113</v>
      </c>
      <c r="F287" s="31" t="s">
        <v>2114</v>
      </c>
      <c r="G287" s="31" t="s">
        <v>2115</v>
      </c>
      <c r="H287" s="31" t="s">
        <v>2116</v>
      </c>
      <c r="I287" s="31" t="s">
        <v>2117</v>
      </c>
      <c r="J287" s="33" t="s">
        <v>2411</v>
      </c>
      <c r="K287" s="31" t="s">
        <v>2119</v>
      </c>
      <c r="L287" s="31" t="s">
        <v>2120</v>
      </c>
      <c r="M287" s="31" t="s">
        <v>2121</v>
      </c>
      <c r="N287" s="36">
        <v>21</v>
      </c>
      <c r="O287" s="31" t="s">
        <v>2122</v>
      </c>
      <c r="P287" s="37">
        <v>0</v>
      </c>
      <c r="Q287" s="31" t="s">
        <v>2123</v>
      </c>
      <c r="R287" s="37">
        <v>65535</v>
      </c>
      <c r="S287" s="31" t="s">
        <v>2124</v>
      </c>
      <c r="T287" s="37">
        <v>0</v>
      </c>
      <c r="U287" s="31" t="s">
        <v>2125</v>
      </c>
      <c r="V287" s="31" t="s">
        <v>2126</v>
      </c>
      <c r="W287" s="32" t="str">
        <f t="shared" si="4"/>
        <v>34.104.40.0/21</v>
      </c>
    </row>
    <row r="288" spans="1:23" ht="18.75" customHeight="1" x14ac:dyDescent="0.25">
      <c r="A288" s="31" t="s">
        <v>2110</v>
      </c>
      <c r="B288" s="11" t="s">
        <v>1401</v>
      </c>
      <c r="C288" s="31" t="s">
        <v>2111</v>
      </c>
      <c r="D288" s="31" t="s">
        <v>2112</v>
      </c>
      <c r="E288" s="31" t="s">
        <v>2113</v>
      </c>
      <c r="F288" s="31" t="s">
        <v>2114</v>
      </c>
      <c r="G288" s="31" t="s">
        <v>2115</v>
      </c>
      <c r="H288" s="31" t="s">
        <v>2116</v>
      </c>
      <c r="I288" s="31" t="s">
        <v>2117</v>
      </c>
      <c r="J288" s="33" t="s">
        <v>2412</v>
      </c>
      <c r="K288" s="31" t="s">
        <v>2119</v>
      </c>
      <c r="L288" s="31" t="s">
        <v>2120</v>
      </c>
      <c r="M288" s="31" t="s">
        <v>2121</v>
      </c>
      <c r="N288" s="36">
        <v>25</v>
      </c>
      <c r="O288" s="31" t="s">
        <v>2122</v>
      </c>
      <c r="P288" s="37">
        <v>0</v>
      </c>
      <c r="Q288" s="31" t="s">
        <v>2123</v>
      </c>
      <c r="R288" s="37">
        <v>65535</v>
      </c>
      <c r="S288" s="31" t="s">
        <v>2124</v>
      </c>
      <c r="T288" s="37">
        <v>0</v>
      </c>
      <c r="U288" s="31" t="s">
        <v>2125</v>
      </c>
      <c r="V288" s="31" t="s">
        <v>2126</v>
      </c>
      <c r="W288" s="32" t="str">
        <f t="shared" si="4"/>
        <v>147.189.239.0/25</v>
      </c>
    </row>
    <row r="289" spans="1:23" ht="18.75" customHeight="1" x14ac:dyDescent="0.25">
      <c r="A289" s="31" t="s">
        <v>2110</v>
      </c>
      <c r="B289" s="11" t="s">
        <v>1403</v>
      </c>
      <c r="C289" s="31" t="s">
        <v>2111</v>
      </c>
      <c r="D289" s="31" t="s">
        <v>2112</v>
      </c>
      <c r="E289" s="31" t="s">
        <v>2113</v>
      </c>
      <c r="F289" s="31" t="s">
        <v>2114</v>
      </c>
      <c r="G289" s="31" t="s">
        <v>2115</v>
      </c>
      <c r="H289" s="31" t="s">
        <v>2116</v>
      </c>
      <c r="I289" s="31" t="s">
        <v>2117</v>
      </c>
      <c r="J289" s="33" t="s">
        <v>2413</v>
      </c>
      <c r="K289" s="31" t="s">
        <v>2119</v>
      </c>
      <c r="L289" s="31" t="s">
        <v>2120</v>
      </c>
      <c r="M289" s="31" t="s">
        <v>2121</v>
      </c>
      <c r="N289" s="36">
        <v>23</v>
      </c>
      <c r="O289" s="31" t="s">
        <v>2122</v>
      </c>
      <c r="P289" s="37">
        <v>0</v>
      </c>
      <c r="Q289" s="31" t="s">
        <v>2123</v>
      </c>
      <c r="R289" s="37">
        <v>65535</v>
      </c>
      <c r="S289" s="31" t="s">
        <v>2124</v>
      </c>
      <c r="T289" s="37">
        <v>0</v>
      </c>
      <c r="U289" s="31" t="s">
        <v>2125</v>
      </c>
      <c r="V289" s="31" t="s">
        <v>2126</v>
      </c>
      <c r="W289" s="32" t="str">
        <f t="shared" si="4"/>
        <v>34.104.6.0/23</v>
      </c>
    </row>
    <row r="290" spans="1:23" ht="18.75" customHeight="1" x14ac:dyDescent="0.25">
      <c r="A290" s="31" t="s">
        <v>2110</v>
      </c>
      <c r="B290" s="11" t="s">
        <v>1406</v>
      </c>
      <c r="C290" s="31" t="s">
        <v>2111</v>
      </c>
      <c r="D290" s="31" t="s">
        <v>2112</v>
      </c>
      <c r="E290" s="31" t="s">
        <v>2113</v>
      </c>
      <c r="F290" s="31" t="s">
        <v>2114</v>
      </c>
      <c r="G290" s="31" t="s">
        <v>2115</v>
      </c>
      <c r="H290" s="31" t="s">
        <v>2116</v>
      </c>
      <c r="I290" s="31" t="s">
        <v>2117</v>
      </c>
      <c r="J290" s="33" t="s">
        <v>2414</v>
      </c>
      <c r="K290" s="31" t="s">
        <v>2119</v>
      </c>
      <c r="L290" s="31" t="s">
        <v>2120</v>
      </c>
      <c r="M290" s="31" t="s">
        <v>2121</v>
      </c>
      <c r="N290" s="36">
        <v>18</v>
      </c>
      <c r="O290" s="31" t="s">
        <v>2122</v>
      </c>
      <c r="P290" s="37">
        <v>0</v>
      </c>
      <c r="Q290" s="31" t="s">
        <v>2123</v>
      </c>
      <c r="R290" s="37">
        <v>65535</v>
      </c>
      <c r="S290" s="31" t="s">
        <v>2124</v>
      </c>
      <c r="T290" s="37">
        <v>0</v>
      </c>
      <c r="U290" s="31" t="s">
        <v>2125</v>
      </c>
      <c r="V290" s="31" t="s">
        <v>2126</v>
      </c>
      <c r="W290" s="32" t="str">
        <f t="shared" si="4"/>
        <v>34.104.64.0/18</v>
      </c>
    </row>
    <row r="291" spans="1:23" ht="18.75" customHeight="1" x14ac:dyDescent="0.25">
      <c r="A291" s="31" t="s">
        <v>2110</v>
      </c>
      <c r="B291" s="11" t="s">
        <v>1408</v>
      </c>
      <c r="C291" s="31" t="s">
        <v>2111</v>
      </c>
      <c r="D291" s="31" t="s">
        <v>2112</v>
      </c>
      <c r="E291" s="31" t="s">
        <v>2113</v>
      </c>
      <c r="F291" s="31" t="s">
        <v>2114</v>
      </c>
      <c r="G291" s="31" t="s">
        <v>2115</v>
      </c>
      <c r="H291" s="31" t="s">
        <v>2116</v>
      </c>
      <c r="I291" s="31" t="s">
        <v>2117</v>
      </c>
      <c r="J291" s="33" t="s">
        <v>2415</v>
      </c>
      <c r="K291" s="31" t="s">
        <v>2119</v>
      </c>
      <c r="L291" s="31" t="s">
        <v>2120</v>
      </c>
      <c r="M291" s="31" t="s">
        <v>2121</v>
      </c>
      <c r="N291" s="36">
        <v>21</v>
      </c>
      <c r="O291" s="31" t="s">
        <v>2122</v>
      </c>
      <c r="P291" s="37">
        <v>0</v>
      </c>
      <c r="Q291" s="31" t="s">
        <v>2123</v>
      </c>
      <c r="R291" s="37">
        <v>65535</v>
      </c>
      <c r="S291" s="31" t="s">
        <v>2124</v>
      </c>
      <c r="T291" s="37">
        <v>0</v>
      </c>
      <c r="U291" s="31" t="s">
        <v>2125</v>
      </c>
      <c r="V291" s="31" t="s">
        <v>2126</v>
      </c>
      <c r="W291" s="32" t="str">
        <f t="shared" si="4"/>
        <v>34.104.8.0/21</v>
      </c>
    </row>
    <row r="292" spans="1:23" ht="18.75" customHeight="1" x14ac:dyDescent="0.25">
      <c r="A292" s="31" t="s">
        <v>2110</v>
      </c>
      <c r="B292" s="11" t="s">
        <v>1411</v>
      </c>
      <c r="C292" s="31" t="s">
        <v>2111</v>
      </c>
      <c r="D292" s="31" t="s">
        <v>2112</v>
      </c>
      <c r="E292" s="31" t="s">
        <v>2113</v>
      </c>
      <c r="F292" s="31" t="s">
        <v>2114</v>
      </c>
      <c r="G292" s="31" t="s">
        <v>2115</v>
      </c>
      <c r="H292" s="31" t="s">
        <v>2116</v>
      </c>
      <c r="I292" s="31" t="s">
        <v>2117</v>
      </c>
      <c r="J292" s="33" t="s">
        <v>2416</v>
      </c>
      <c r="K292" s="31" t="s">
        <v>2119</v>
      </c>
      <c r="L292" s="31" t="s">
        <v>2120</v>
      </c>
      <c r="M292" s="31" t="s">
        <v>2121</v>
      </c>
      <c r="N292" s="36">
        <v>16</v>
      </c>
      <c r="O292" s="31" t="s">
        <v>2122</v>
      </c>
      <c r="P292" s="37">
        <v>0</v>
      </c>
      <c r="Q292" s="31" t="s">
        <v>2123</v>
      </c>
      <c r="R292" s="37">
        <v>65535</v>
      </c>
      <c r="S292" s="31" t="s">
        <v>2124</v>
      </c>
      <c r="T292" s="37">
        <v>0</v>
      </c>
      <c r="U292" s="31" t="s">
        <v>2125</v>
      </c>
      <c r="V292" s="31" t="s">
        <v>2126</v>
      </c>
      <c r="W292" s="32" t="str">
        <f t="shared" si="4"/>
        <v>34.105.0.0/16</v>
      </c>
    </row>
    <row r="293" spans="1:23" ht="18.75" customHeight="1" x14ac:dyDescent="0.25">
      <c r="A293" s="31" t="s">
        <v>2110</v>
      </c>
      <c r="B293" s="11" t="s">
        <v>1413</v>
      </c>
      <c r="C293" s="31" t="s">
        <v>2111</v>
      </c>
      <c r="D293" s="31" t="s">
        <v>2112</v>
      </c>
      <c r="E293" s="31" t="s">
        <v>2113</v>
      </c>
      <c r="F293" s="31" t="s">
        <v>2114</v>
      </c>
      <c r="G293" s="31" t="s">
        <v>2115</v>
      </c>
      <c r="H293" s="31" t="s">
        <v>2116</v>
      </c>
      <c r="I293" s="31" t="s">
        <v>2117</v>
      </c>
      <c r="J293" s="33" t="s">
        <v>2417</v>
      </c>
      <c r="K293" s="31" t="s">
        <v>2119</v>
      </c>
      <c r="L293" s="31" t="s">
        <v>2120</v>
      </c>
      <c r="M293" s="31" t="s">
        <v>2121</v>
      </c>
      <c r="N293" s="36">
        <v>15</v>
      </c>
      <c r="O293" s="31" t="s">
        <v>2122</v>
      </c>
      <c r="P293" s="37">
        <v>0</v>
      </c>
      <c r="Q293" s="31" t="s">
        <v>2123</v>
      </c>
      <c r="R293" s="37">
        <v>65535</v>
      </c>
      <c r="S293" s="31" t="s">
        <v>2124</v>
      </c>
      <c r="T293" s="37">
        <v>0</v>
      </c>
      <c r="U293" s="31" t="s">
        <v>2125</v>
      </c>
      <c r="V293" s="31" t="s">
        <v>2126</v>
      </c>
      <c r="W293" s="32" t="str">
        <f t="shared" si="4"/>
        <v>34.106.0.0/15</v>
      </c>
    </row>
    <row r="294" spans="1:23" ht="18.75" customHeight="1" x14ac:dyDescent="0.25">
      <c r="A294" s="31" t="s">
        <v>2110</v>
      </c>
      <c r="B294" s="11" t="s">
        <v>1415</v>
      </c>
      <c r="C294" s="31" t="s">
        <v>2111</v>
      </c>
      <c r="D294" s="31" t="s">
        <v>2112</v>
      </c>
      <c r="E294" s="31" t="s">
        <v>2113</v>
      </c>
      <c r="F294" s="31" t="s">
        <v>2114</v>
      </c>
      <c r="G294" s="31" t="s">
        <v>2115</v>
      </c>
      <c r="H294" s="31" t="s">
        <v>2116</v>
      </c>
      <c r="I294" s="31" t="s">
        <v>2117</v>
      </c>
      <c r="J294" s="33" t="s">
        <v>2418</v>
      </c>
      <c r="K294" s="31" t="s">
        <v>2119</v>
      </c>
      <c r="L294" s="31" t="s">
        <v>2120</v>
      </c>
      <c r="M294" s="31" t="s">
        <v>2121</v>
      </c>
      <c r="N294" s="36">
        <v>21</v>
      </c>
      <c r="O294" s="31" t="s">
        <v>2122</v>
      </c>
      <c r="P294" s="37">
        <v>0</v>
      </c>
      <c r="Q294" s="31" t="s">
        <v>2123</v>
      </c>
      <c r="R294" s="37">
        <v>65535</v>
      </c>
      <c r="S294" s="31" t="s">
        <v>2124</v>
      </c>
      <c r="T294" s="37">
        <v>0</v>
      </c>
      <c r="U294" s="31" t="s">
        <v>2125</v>
      </c>
      <c r="V294" s="31" t="s">
        <v>2126</v>
      </c>
      <c r="W294" s="32" t="str">
        <f t="shared" si="4"/>
        <v>34.116.0.0/21</v>
      </c>
    </row>
    <row r="295" spans="1:23" ht="18.75" customHeight="1" x14ac:dyDescent="0.25">
      <c r="A295" s="31" t="s">
        <v>2110</v>
      </c>
      <c r="B295" s="11" t="s">
        <v>1417</v>
      </c>
      <c r="C295" s="31" t="s">
        <v>2111</v>
      </c>
      <c r="D295" s="31" t="s">
        <v>2112</v>
      </c>
      <c r="E295" s="31" t="s">
        <v>2113</v>
      </c>
      <c r="F295" s="31" t="s">
        <v>2114</v>
      </c>
      <c r="G295" s="31" t="s">
        <v>2115</v>
      </c>
      <c r="H295" s="31" t="s">
        <v>2116</v>
      </c>
      <c r="I295" s="31" t="s">
        <v>2117</v>
      </c>
      <c r="J295" s="33" t="s">
        <v>2419</v>
      </c>
      <c r="K295" s="31" t="s">
        <v>2119</v>
      </c>
      <c r="L295" s="31" t="s">
        <v>2120</v>
      </c>
      <c r="M295" s="31" t="s">
        <v>2121</v>
      </c>
      <c r="N295" s="36">
        <v>17</v>
      </c>
      <c r="O295" s="31" t="s">
        <v>2122</v>
      </c>
      <c r="P295" s="37">
        <v>0</v>
      </c>
      <c r="Q295" s="31" t="s">
        <v>2123</v>
      </c>
      <c r="R295" s="37">
        <v>65535</v>
      </c>
      <c r="S295" s="31" t="s">
        <v>2124</v>
      </c>
      <c r="T295" s="37">
        <v>0</v>
      </c>
      <c r="U295" s="31" t="s">
        <v>2125</v>
      </c>
      <c r="V295" s="31" t="s">
        <v>2126</v>
      </c>
      <c r="W295" s="32" t="str">
        <f t="shared" si="4"/>
        <v>34.116.128.0/17</v>
      </c>
    </row>
    <row r="296" spans="1:23" ht="18.75" customHeight="1" x14ac:dyDescent="0.25">
      <c r="A296" s="31" t="s">
        <v>2110</v>
      </c>
      <c r="B296" s="11" t="s">
        <v>1420</v>
      </c>
      <c r="C296" s="31" t="s">
        <v>2111</v>
      </c>
      <c r="D296" s="31" t="s">
        <v>2112</v>
      </c>
      <c r="E296" s="31" t="s">
        <v>2113</v>
      </c>
      <c r="F296" s="31" t="s">
        <v>2114</v>
      </c>
      <c r="G296" s="31" t="s">
        <v>2115</v>
      </c>
      <c r="H296" s="31" t="s">
        <v>2116</v>
      </c>
      <c r="I296" s="31" t="s">
        <v>2117</v>
      </c>
      <c r="J296" s="33" t="s">
        <v>2420</v>
      </c>
      <c r="K296" s="31" t="s">
        <v>2119</v>
      </c>
      <c r="L296" s="31" t="s">
        <v>2120</v>
      </c>
      <c r="M296" s="31" t="s">
        <v>2121</v>
      </c>
      <c r="N296" s="36">
        <v>18</v>
      </c>
      <c r="O296" s="31" t="s">
        <v>2122</v>
      </c>
      <c r="P296" s="37">
        <v>0</v>
      </c>
      <c r="Q296" s="31" t="s">
        <v>2123</v>
      </c>
      <c r="R296" s="37">
        <v>65535</v>
      </c>
      <c r="S296" s="31" t="s">
        <v>2124</v>
      </c>
      <c r="T296" s="37">
        <v>0</v>
      </c>
      <c r="U296" s="31" t="s">
        <v>2125</v>
      </c>
      <c r="V296" s="31" t="s">
        <v>2126</v>
      </c>
      <c r="W296" s="32" t="str">
        <f t="shared" si="4"/>
        <v>34.116.64.0/18</v>
      </c>
    </row>
    <row r="297" spans="1:23" ht="18.75" customHeight="1" x14ac:dyDescent="0.25">
      <c r="A297" s="31" t="s">
        <v>2110</v>
      </c>
      <c r="B297" s="11" t="s">
        <v>1423</v>
      </c>
      <c r="C297" s="31" t="s">
        <v>2111</v>
      </c>
      <c r="D297" s="31" t="s">
        <v>2112</v>
      </c>
      <c r="E297" s="31" t="s">
        <v>2113</v>
      </c>
      <c r="F297" s="31" t="s">
        <v>2114</v>
      </c>
      <c r="G297" s="31" t="s">
        <v>2115</v>
      </c>
      <c r="H297" s="31" t="s">
        <v>2116</v>
      </c>
      <c r="I297" s="31" t="s">
        <v>2117</v>
      </c>
      <c r="J297" s="33" t="s">
        <v>2421</v>
      </c>
      <c r="K297" s="31" t="s">
        <v>2119</v>
      </c>
      <c r="L297" s="31" t="s">
        <v>2120</v>
      </c>
      <c r="M297" s="31" t="s">
        <v>2121</v>
      </c>
      <c r="N297" s="36">
        <v>24</v>
      </c>
      <c r="O297" s="31" t="s">
        <v>2122</v>
      </c>
      <c r="P297" s="37">
        <v>0</v>
      </c>
      <c r="Q297" s="31" t="s">
        <v>2123</v>
      </c>
      <c r="R297" s="37">
        <v>65535</v>
      </c>
      <c r="S297" s="31" t="s">
        <v>2124</v>
      </c>
      <c r="T297" s="37">
        <v>0</v>
      </c>
      <c r="U297" s="31" t="s">
        <v>2125</v>
      </c>
      <c r="V297" s="31" t="s">
        <v>2126</v>
      </c>
      <c r="W297" s="32" t="str">
        <f t="shared" si="4"/>
        <v>34.116.8.0/24</v>
      </c>
    </row>
    <row r="298" spans="1:23" ht="18.75" customHeight="1" x14ac:dyDescent="0.25">
      <c r="A298" s="31" t="s">
        <v>2110</v>
      </c>
      <c r="B298" s="11" t="s">
        <v>1425</v>
      </c>
      <c r="C298" s="31" t="s">
        <v>2111</v>
      </c>
      <c r="D298" s="31" t="s">
        <v>2112</v>
      </c>
      <c r="E298" s="31" t="s">
        <v>2113</v>
      </c>
      <c r="F298" s="31" t="s">
        <v>2114</v>
      </c>
      <c r="G298" s="31" t="s">
        <v>2115</v>
      </c>
      <c r="H298" s="31" t="s">
        <v>2116</v>
      </c>
      <c r="I298" s="31" t="s">
        <v>2117</v>
      </c>
      <c r="J298" s="33" t="s">
        <v>2422</v>
      </c>
      <c r="K298" s="31" t="s">
        <v>2119</v>
      </c>
      <c r="L298" s="31" t="s">
        <v>2120</v>
      </c>
      <c r="M298" s="31" t="s">
        <v>2121</v>
      </c>
      <c r="N298" s="36">
        <v>16</v>
      </c>
      <c r="O298" s="31" t="s">
        <v>2122</v>
      </c>
      <c r="P298" s="37">
        <v>0</v>
      </c>
      <c r="Q298" s="31" t="s">
        <v>2123</v>
      </c>
      <c r="R298" s="37">
        <v>65535</v>
      </c>
      <c r="S298" s="31" t="s">
        <v>2124</v>
      </c>
      <c r="T298" s="37">
        <v>0</v>
      </c>
      <c r="U298" s="31" t="s">
        <v>2125</v>
      </c>
      <c r="V298" s="31" t="s">
        <v>2126</v>
      </c>
      <c r="W298" s="32" t="str">
        <f t="shared" si="4"/>
        <v>34.117.0.0/16</v>
      </c>
    </row>
    <row r="299" spans="1:23" ht="18.75" customHeight="1" x14ac:dyDescent="0.25">
      <c r="A299" s="31" t="s">
        <v>2110</v>
      </c>
      <c r="B299" s="11" t="s">
        <v>1428</v>
      </c>
      <c r="C299" s="31" t="s">
        <v>2111</v>
      </c>
      <c r="D299" s="31" t="s">
        <v>2112</v>
      </c>
      <c r="E299" s="31" t="s">
        <v>2113</v>
      </c>
      <c r="F299" s="31" t="s">
        <v>2114</v>
      </c>
      <c r="G299" s="31" t="s">
        <v>2115</v>
      </c>
      <c r="H299" s="31" t="s">
        <v>2116</v>
      </c>
      <c r="I299" s="31" t="s">
        <v>2117</v>
      </c>
      <c r="J299" s="33" t="s">
        <v>2423</v>
      </c>
      <c r="K299" s="31" t="s">
        <v>2119</v>
      </c>
      <c r="L299" s="31" t="s">
        <v>2120</v>
      </c>
      <c r="M299" s="31" t="s">
        <v>2121</v>
      </c>
      <c r="N299" s="36">
        <v>17</v>
      </c>
      <c r="O299" s="31" t="s">
        <v>2122</v>
      </c>
      <c r="P299" s="37">
        <v>0</v>
      </c>
      <c r="Q299" s="31" t="s">
        <v>2123</v>
      </c>
      <c r="R299" s="37">
        <v>65535</v>
      </c>
      <c r="S299" s="31" t="s">
        <v>2124</v>
      </c>
      <c r="T299" s="37">
        <v>0</v>
      </c>
      <c r="U299" s="31" t="s">
        <v>2125</v>
      </c>
      <c r="V299" s="31" t="s">
        <v>2126</v>
      </c>
      <c r="W299" s="32" t="str">
        <f t="shared" si="4"/>
        <v>34.118.0.0/17</v>
      </c>
    </row>
    <row r="300" spans="1:23" ht="18.75" customHeight="1" x14ac:dyDescent="0.25">
      <c r="A300" s="31" t="s">
        <v>2110</v>
      </c>
      <c r="B300" s="11" t="s">
        <v>1431</v>
      </c>
      <c r="C300" s="31" t="s">
        <v>2111</v>
      </c>
      <c r="D300" s="31" t="s">
        <v>2112</v>
      </c>
      <c r="E300" s="31" t="s">
        <v>2113</v>
      </c>
      <c r="F300" s="31" t="s">
        <v>2114</v>
      </c>
      <c r="G300" s="31" t="s">
        <v>2115</v>
      </c>
      <c r="H300" s="31" t="s">
        <v>2116</v>
      </c>
      <c r="I300" s="31" t="s">
        <v>2117</v>
      </c>
      <c r="J300" s="33" t="s">
        <v>2424</v>
      </c>
      <c r="K300" s="31" t="s">
        <v>2119</v>
      </c>
      <c r="L300" s="31" t="s">
        <v>2120</v>
      </c>
      <c r="M300" s="31" t="s">
        <v>2121</v>
      </c>
      <c r="N300" s="36">
        <v>16</v>
      </c>
      <c r="O300" s="31" t="s">
        <v>2122</v>
      </c>
      <c r="P300" s="37">
        <v>0</v>
      </c>
      <c r="Q300" s="31" t="s">
        <v>2123</v>
      </c>
      <c r="R300" s="37">
        <v>65535</v>
      </c>
      <c r="S300" s="31" t="s">
        <v>2124</v>
      </c>
      <c r="T300" s="37">
        <v>0</v>
      </c>
      <c r="U300" s="31" t="s">
        <v>2125</v>
      </c>
      <c r="V300" s="31" t="s">
        <v>2126</v>
      </c>
      <c r="W300" s="32" t="str">
        <f t="shared" si="4"/>
        <v>34.119.0.0/16</v>
      </c>
    </row>
    <row r="301" spans="1:23" ht="18.75" customHeight="1" x14ac:dyDescent="0.25">
      <c r="A301" s="31" t="s">
        <v>2110</v>
      </c>
      <c r="B301" s="11" t="s">
        <v>1434</v>
      </c>
      <c r="C301" s="31" t="s">
        <v>2111</v>
      </c>
      <c r="D301" s="31" t="s">
        <v>2112</v>
      </c>
      <c r="E301" s="31" t="s">
        <v>2113</v>
      </c>
      <c r="F301" s="31" t="s">
        <v>2114</v>
      </c>
      <c r="G301" s="31" t="s">
        <v>2115</v>
      </c>
      <c r="H301" s="31" t="s">
        <v>2116</v>
      </c>
      <c r="I301" s="31" t="s">
        <v>2117</v>
      </c>
      <c r="J301" s="33" t="s">
        <v>2425</v>
      </c>
      <c r="K301" s="31" t="s">
        <v>2119</v>
      </c>
      <c r="L301" s="31" t="s">
        <v>2120</v>
      </c>
      <c r="M301" s="31" t="s">
        <v>2121</v>
      </c>
      <c r="N301" s="36">
        <v>14</v>
      </c>
      <c r="O301" s="31" t="s">
        <v>2122</v>
      </c>
      <c r="P301" s="37">
        <v>0</v>
      </c>
      <c r="Q301" s="31" t="s">
        <v>2123</v>
      </c>
      <c r="R301" s="37">
        <v>65535</v>
      </c>
      <c r="S301" s="31" t="s">
        <v>2124</v>
      </c>
      <c r="T301" s="37">
        <v>0</v>
      </c>
      <c r="U301" s="31" t="s">
        <v>2125</v>
      </c>
      <c r="V301" s="31" t="s">
        <v>2126</v>
      </c>
      <c r="W301" s="32" t="str">
        <f t="shared" si="4"/>
        <v>34.120.0.0/14</v>
      </c>
    </row>
    <row r="302" spans="1:23" ht="18.75" customHeight="1" x14ac:dyDescent="0.25">
      <c r="A302" s="31" t="s">
        <v>2110</v>
      </c>
      <c r="B302" s="11" t="s">
        <v>1437</v>
      </c>
      <c r="C302" s="31" t="s">
        <v>2111</v>
      </c>
      <c r="D302" s="31" t="s">
        <v>2112</v>
      </c>
      <c r="E302" s="31" t="s">
        <v>2113</v>
      </c>
      <c r="F302" s="31" t="s">
        <v>2114</v>
      </c>
      <c r="G302" s="31" t="s">
        <v>2115</v>
      </c>
      <c r="H302" s="31" t="s">
        <v>2116</v>
      </c>
      <c r="I302" s="31" t="s">
        <v>2117</v>
      </c>
      <c r="J302" s="33" t="s">
        <v>2426</v>
      </c>
      <c r="K302" s="31" t="s">
        <v>2119</v>
      </c>
      <c r="L302" s="31" t="s">
        <v>2120</v>
      </c>
      <c r="M302" s="31" t="s">
        <v>2121</v>
      </c>
      <c r="N302" s="36">
        <v>18</v>
      </c>
      <c r="O302" s="31" t="s">
        <v>2122</v>
      </c>
      <c r="P302" s="37">
        <v>0</v>
      </c>
      <c r="Q302" s="31" t="s">
        <v>2123</v>
      </c>
      <c r="R302" s="37">
        <v>65535</v>
      </c>
      <c r="S302" s="31" t="s">
        <v>2124</v>
      </c>
      <c r="T302" s="37">
        <v>0</v>
      </c>
      <c r="U302" s="31" t="s">
        <v>2125</v>
      </c>
      <c r="V302" s="31" t="s">
        <v>2126</v>
      </c>
      <c r="W302" s="32" t="str">
        <f t="shared" si="4"/>
        <v>34.124.0.0/18</v>
      </c>
    </row>
    <row r="303" spans="1:23" ht="18.75" customHeight="1" x14ac:dyDescent="0.25">
      <c r="A303" s="31" t="s">
        <v>2110</v>
      </c>
      <c r="B303" s="11" t="s">
        <v>1440</v>
      </c>
      <c r="C303" s="31" t="s">
        <v>2111</v>
      </c>
      <c r="D303" s="31" t="s">
        <v>2112</v>
      </c>
      <c r="E303" s="31" t="s">
        <v>2113</v>
      </c>
      <c r="F303" s="31" t="s">
        <v>2114</v>
      </c>
      <c r="G303" s="31" t="s">
        <v>2115</v>
      </c>
      <c r="H303" s="31" t="s">
        <v>2116</v>
      </c>
      <c r="I303" s="31" t="s">
        <v>2117</v>
      </c>
      <c r="J303" s="33" t="s">
        <v>2427</v>
      </c>
      <c r="K303" s="31" t="s">
        <v>2119</v>
      </c>
      <c r="L303" s="31" t="s">
        <v>2120</v>
      </c>
      <c r="M303" s="31" t="s">
        <v>2121</v>
      </c>
      <c r="N303" s="36">
        <v>20</v>
      </c>
      <c r="O303" s="31" t="s">
        <v>2122</v>
      </c>
      <c r="P303" s="37">
        <v>0</v>
      </c>
      <c r="Q303" s="31" t="s">
        <v>2123</v>
      </c>
      <c r="R303" s="37">
        <v>65535</v>
      </c>
      <c r="S303" s="31" t="s">
        <v>2124</v>
      </c>
      <c r="T303" s="37">
        <v>0</v>
      </c>
      <c r="U303" s="31" t="s">
        <v>2125</v>
      </c>
      <c r="V303" s="31" t="s">
        <v>2126</v>
      </c>
      <c r="W303" s="32" t="str">
        <f t="shared" si="4"/>
        <v>34.124.112.0/20</v>
      </c>
    </row>
    <row r="304" spans="1:23" ht="18.75" customHeight="1" x14ac:dyDescent="0.25">
      <c r="A304" s="31" t="s">
        <v>2110</v>
      </c>
      <c r="B304" s="11" t="s">
        <v>1443</v>
      </c>
      <c r="C304" s="31" t="s">
        <v>2111</v>
      </c>
      <c r="D304" s="31" t="s">
        <v>2112</v>
      </c>
      <c r="E304" s="31" t="s">
        <v>2113</v>
      </c>
      <c r="F304" s="31" t="s">
        <v>2114</v>
      </c>
      <c r="G304" s="31" t="s">
        <v>2115</v>
      </c>
      <c r="H304" s="31" t="s">
        <v>2116</v>
      </c>
      <c r="I304" s="31" t="s">
        <v>2117</v>
      </c>
      <c r="J304" s="33" t="s">
        <v>2428</v>
      </c>
      <c r="K304" s="31" t="s">
        <v>2119</v>
      </c>
      <c r="L304" s="31" t="s">
        <v>2120</v>
      </c>
      <c r="M304" s="31" t="s">
        <v>2121</v>
      </c>
      <c r="N304" s="36">
        <v>17</v>
      </c>
      <c r="O304" s="31" t="s">
        <v>2122</v>
      </c>
      <c r="P304" s="37">
        <v>0</v>
      </c>
      <c r="Q304" s="31" t="s">
        <v>2123</v>
      </c>
      <c r="R304" s="37">
        <v>65535</v>
      </c>
      <c r="S304" s="31" t="s">
        <v>2124</v>
      </c>
      <c r="T304" s="37">
        <v>0</v>
      </c>
      <c r="U304" s="31" t="s">
        <v>2125</v>
      </c>
      <c r="V304" s="31" t="s">
        <v>2126</v>
      </c>
      <c r="W304" s="32" t="str">
        <f t="shared" si="4"/>
        <v>34.124.128.0/17</v>
      </c>
    </row>
    <row r="305" spans="1:23" ht="18.75" customHeight="1" x14ac:dyDescent="0.25">
      <c r="A305" s="31" t="s">
        <v>2110</v>
      </c>
      <c r="B305" s="11" t="s">
        <v>1445</v>
      </c>
      <c r="C305" s="31" t="s">
        <v>2111</v>
      </c>
      <c r="D305" s="31" t="s">
        <v>2112</v>
      </c>
      <c r="E305" s="31" t="s">
        <v>2113</v>
      </c>
      <c r="F305" s="31" t="s">
        <v>2114</v>
      </c>
      <c r="G305" s="31" t="s">
        <v>2115</v>
      </c>
      <c r="H305" s="31" t="s">
        <v>2116</v>
      </c>
      <c r="I305" s="31" t="s">
        <v>2117</v>
      </c>
      <c r="J305" s="33" t="s">
        <v>2429</v>
      </c>
      <c r="K305" s="31" t="s">
        <v>2119</v>
      </c>
      <c r="L305" s="31" t="s">
        <v>2120</v>
      </c>
      <c r="M305" s="31" t="s">
        <v>2121</v>
      </c>
      <c r="N305" s="36">
        <v>20</v>
      </c>
      <c r="O305" s="31" t="s">
        <v>2122</v>
      </c>
      <c r="P305" s="37">
        <v>0</v>
      </c>
      <c r="Q305" s="31" t="s">
        <v>2123</v>
      </c>
      <c r="R305" s="37">
        <v>65535</v>
      </c>
      <c r="S305" s="31" t="s">
        <v>2124</v>
      </c>
      <c r="T305" s="37">
        <v>0</v>
      </c>
      <c r="U305" s="31" t="s">
        <v>2125</v>
      </c>
      <c r="V305" s="31" t="s">
        <v>2126</v>
      </c>
      <c r="W305" s="32" t="str">
        <f t="shared" si="4"/>
        <v>34.124.64.0/20</v>
      </c>
    </row>
    <row r="306" spans="1:23" ht="18.75" customHeight="1" x14ac:dyDescent="0.25">
      <c r="A306" s="31" t="s">
        <v>2110</v>
      </c>
      <c r="B306" s="11" t="s">
        <v>1448</v>
      </c>
      <c r="C306" s="31" t="s">
        <v>2111</v>
      </c>
      <c r="D306" s="31" t="s">
        <v>2112</v>
      </c>
      <c r="E306" s="31" t="s">
        <v>2113</v>
      </c>
      <c r="F306" s="31" t="s">
        <v>2114</v>
      </c>
      <c r="G306" s="31" t="s">
        <v>2115</v>
      </c>
      <c r="H306" s="31" t="s">
        <v>2116</v>
      </c>
      <c r="I306" s="31" t="s">
        <v>2117</v>
      </c>
      <c r="J306" s="33" t="s">
        <v>2430</v>
      </c>
      <c r="K306" s="31" t="s">
        <v>2119</v>
      </c>
      <c r="L306" s="31" t="s">
        <v>2120</v>
      </c>
      <c r="M306" s="31" t="s">
        <v>2121</v>
      </c>
      <c r="N306" s="36">
        <v>23</v>
      </c>
      <c r="O306" s="31" t="s">
        <v>2122</v>
      </c>
      <c r="P306" s="37">
        <v>0</v>
      </c>
      <c r="Q306" s="31" t="s">
        <v>2123</v>
      </c>
      <c r="R306" s="37">
        <v>65535</v>
      </c>
      <c r="S306" s="31" t="s">
        <v>2124</v>
      </c>
      <c r="T306" s="37">
        <v>0</v>
      </c>
      <c r="U306" s="31" t="s">
        <v>2125</v>
      </c>
      <c r="V306" s="31" t="s">
        <v>2126</v>
      </c>
      <c r="W306" s="32" t="str">
        <f t="shared" si="4"/>
        <v>34.124.80.0/23</v>
      </c>
    </row>
    <row r="307" spans="1:23" ht="18.75" customHeight="1" x14ac:dyDescent="0.25">
      <c r="A307" s="31" t="s">
        <v>2110</v>
      </c>
      <c r="B307" s="11" t="s">
        <v>1451</v>
      </c>
      <c r="C307" s="31" t="s">
        <v>2111</v>
      </c>
      <c r="D307" s="31" t="s">
        <v>2112</v>
      </c>
      <c r="E307" s="31" t="s">
        <v>2113</v>
      </c>
      <c r="F307" s="31" t="s">
        <v>2114</v>
      </c>
      <c r="G307" s="31" t="s">
        <v>2115</v>
      </c>
      <c r="H307" s="31" t="s">
        <v>2116</v>
      </c>
      <c r="I307" s="31" t="s">
        <v>2117</v>
      </c>
      <c r="J307" s="33" t="s">
        <v>2431</v>
      </c>
      <c r="K307" s="31" t="s">
        <v>2119</v>
      </c>
      <c r="L307" s="31" t="s">
        <v>2120</v>
      </c>
      <c r="M307" s="31" t="s">
        <v>2121</v>
      </c>
      <c r="N307" s="36">
        <v>22</v>
      </c>
      <c r="O307" s="31" t="s">
        <v>2122</v>
      </c>
      <c r="P307" s="37">
        <v>0</v>
      </c>
      <c r="Q307" s="31" t="s">
        <v>2123</v>
      </c>
      <c r="R307" s="37">
        <v>65535</v>
      </c>
      <c r="S307" s="31" t="s">
        <v>2124</v>
      </c>
      <c r="T307" s="37">
        <v>0</v>
      </c>
      <c r="U307" s="31" t="s">
        <v>2125</v>
      </c>
      <c r="V307" s="31" t="s">
        <v>2126</v>
      </c>
      <c r="W307" s="32" t="str">
        <f t="shared" si="4"/>
        <v>34.124.84.0/22</v>
      </c>
    </row>
    <row r="308" spans="1:23" ht="18.75" customHeight="1" x14ac:dyDescent="0.25">
      <c r="A308" s="31" t="s">
        <v>2110</v>
      </c>
      <c r="B308" s="11" t="s">
        <v>1454</v>
      </c>
      <c r="C308" s="31" t="s">
        <v>2111</v>
      </c>
      <c r="D308" s="31" t="s">
        <v>2112</v>
      </c>
      <c r="E308" s="31" t="s">
        <v>2113</v>
      </c>
      <c r="F308" s="31" t="s">
        <v>2114</v>
      </c>
      <c r="G308" s="31" t="s">
        <v>2115</v>
      </c>
      <c r="H308" s="31" t="s">
        <v>2116</v>
      </c>
      <c r="I308" s="31" t="s">
        <v>2117</v>
      </c>
      <c r="J308" s="33" t="s">
        <v>2432</v>
      </c>
      <c r="K308" s="31" t="s">
        <v>2119</v>
      </c>
      <c r="L308" s="31" t="s">
        <v>2120</v>
      </c>
      <c r="M308" s="31" t="s">
        <v>2121</v>
      </c>
      <c r="N308" s="36">
        <v>23</v>
      </c>
      <c r="O308" s="31" t="s">
        <v>2122</v>
      </c>
      <c r="P308" s="37">
        <v>0</v>
      </c>
      <c r="Q308" s="31" t="s">
        <v>2123</v>
      </c>
      <c r="R308" s="37">
        <v>65535</v>
      </c>
      <c r="S308" s="31" t="s">
        <v>2124</v>
      </c>
      <c r="T308" s="37">
        <v>0</v>
      </c>
      <c r="U308" s="31" t="s">
        <v>2125</v>
      </c>
      <c r="V308" s="31" t="s">
        <v>2126</v>
      </c>
      <c r="W308" s="32" t="str">
        <f t="shared" si="4"/>
        <v>34.124.88.0/23</v>
      </c>
    </row>
    <row r="309" spans="1:23" ht="18.75" customHeight="1" x14ac:dyDescent="0.25">
      <c r="A309" s="31" t="s">
        <v>2110</v>
      </c>
      <c r="B309" s="11" t="s">
        <v>1457</v>
      </c>
      <c r="C309" s="31" t="s">
        <v>2111</v>
      </c>
      <c r="D309" s="31" t="s">
        <v>2112</v>
      </c>
      <c r="E309" s="31" t="s">
        <v>2113</v>
      </c>
      <c r="F309" s="31" t="s">
        <v>2114</v>
      </c>
      <c r="G309" s="31" t="s">
        <v>2115</v>
      </c>
      <c r="H309" s="31" t="s">
        <v>2116</v>
      </c>
      <c r="I309" s="31" t="s">
        <v>2117</v>
      </c>
      <c r="J309" s="33" t="s">
        <v>2433</v>
      </c>
      <c r="K309" s="31" t="s">
        <v>2119</v>
      </c>
      <c r="L309" s="31" t="s">
        <v>2120</v>
      </c>
      <c r="M309" s="31" t="s">
        <v>2121</v>
      </c>
      <c r="N309" s="36">
        <v>22</v>
      </c>
      <c r="O309" s="31" t="s">
        <v>2122</v>
      </c>
      <c r="P309" s="37">
        <v>0</v>
      </c>
      <c r="Q309" s="31" t="s">
        <v>2123</v>
      </c>
      <c r="R309" s="37">
        <v>65535</v>
      </c>
      <c r="S309" s="31" t="s">
        <v>2124</v>
      </c>
      <c r="T309" s="37">
        <v>0</v>
      </c>
      <c r="U309" s="31" t="s">
        <v>2125</v>
      </c>
      <c r="V309" s="31" t="s">
        <v>2126</v>
      </c>
      <c r="W309" s="32" t="str">
        <f t="shared" si="4"/>
        <v>34.124.92.0/22</v>
      </c>
    </row>
    <row r="310" spans="1:23" ht="18.75" customHeight="1" x14ac:dyDescent="0.25">
      <c r="A310" s="31" t="s">
        <v>2110</v>
      </c>
      <c r="B310" s="11" t="s">
        <v>1460</v>
      </c>
      <c r="C310" s="31" t="s">
        <v>2111</v>
      </c>
      <c r="D310" s="31" t="s">
        <v>2112</v>
      </c>
      <c r="E310" s="31" t="s">
        <v>2113</v>
      </c>
      <c r="F310" s="31" t="s">
        <v>2114</v>
      </c>
      <c r="G310" s="31" t="s">
        <v>2115</v>
      </c>
      <c r="H310" s="31" t="s">
        <v>2116</v>
      </c>
      <c r="I310" s="31" t="s">
        <v>2117</v>
      </c>
      <c r="J310" s="33" t="s">
        <v>2434</v>
      </c>
      <c r="K310" s="31" t="s">
        <v>2119</v>
      </c>
      <c r="L310" s="31" t="s">
        <v>2120</v>
      </c>
      <c r="M310" s="31" t="s">
        <v>2121</v>
      </c>
      <c r="N310" s="36">
        <v>21</v>
      </c>
      <c r="O310" s="31" t="s">
        <v>2122</v>
      </c>
      <c r="P310" s="37">
        <v>0</v>
      </c>
      <c r="Q310" s="31" t="s">
        <v>2123</v>
      </c>
      <c r="R310" s="37">
        <v>65535</v>
      </c>
      <c r="S310" s="31" t="s">
        <v>2124</v>
      </c>
      <c r="T310" s="37">
        <v>0</v>
      </c>
      <c r="U310" s="31" t="s">
        <v>2125</v>
      </c>
      <c r="V310" s="31" t="s">
        <v>2126</v>
      </c>
      <c r="W310" s="32" t="str">
        <f t="shared" si="4"/>
        <v>34.124.96.0/21</v>
      </c>
    </row>
    <row r="311" spans="1:23" ht="18.75" customHeight="1" x14ac:dyDescent="0.25">
      <c r="A311" s="31" t="s">
        <v>2110</v>
      </c>
      <c r="B311" s="11" t="s">
        <v>1463</v>
      </c>
      <c r="C311" s="31" t="s">
        <v>2111</v>
      </c>
      <c r="D311" s="31" t="s">
        <v>2112</v>
      </c>
      <c r="E311" s="31" t="s">
        <v>2113</v>
      </c>
      <c r="F311" s="31" t="s">
        <v>2114</v>
      </c>
      <c r="G311" s="31" t="s">
        <v>2115</v>
      </c>
      <c r="H311" s="31" t="s">
        <v>2116</v>
      </c>
      <c r="I311" s="31" t="s">
        <v>2117</v>
      </c>
      <c r="J311" s="33" t="s">
        <v>2435</v>
      </c>
      <c r="K311" s="31" t="s">
        <v>2119</v>
      </c>
      <c r="L311" s="31" t="s">
        <v>2120</v>
      </c>
      <c r="M311" s="31" t="s">
        <v>2121</v>
      </c>
      <c r="N311" s="36">
        <v>16</v>
      </c>
      <c r="O311" s="31" t="s">
        <v>2122</v>
      </c>
      <c r="P311" s="37">
        <v>0</v>
      </c>
      <c r="Q311" s="31" t="s">
        <v>2123</v>
      </c>
      <c r="R311" s="37">
        <v>65535</v>
      </c>
      <c r="S311" s="31" t="s">
        <v>2124</v>
      </c>
      <c r="T311" s="37">
        <v>0</v>
      </c>
      <c r="U311" s="31" t="s">
        <v>2125</v>
      </c>
      <c r="V311" s="31" t="s">
        <v>2126</v>
      </c>
      <c r="W311" s="32" t="str">
        <f t="shared" si="4"/>
        <v>34.125.0.0/16</v>
      </c>
    </row>
    <row r="312" spans="1:23" ht="18.75" customHeight="1" x14ac:dyDescent="0.25">
      <c r="A312" s="31" t="s">
        <v>2110</v>
      </c>
      <c r="B312" s="11" t="s">
        <v>1466</v>
      </c>
      <c r="C312" s="31" t="s">
        <v>2111</v>
      </c>
      <c r="D312" s="31" t="s">
        <v>2112</v>
      </c>
      <c r="E312" s="31" t="s">
        <v>2113</v>
      </c>
      <c r="F312" s="31" t="s">
        <v>2114</v>
      </c>
      <c r="G312" s="31" t="s">
        <v>2115</v>
      </c>
      <c r="H312" s="31" t="s">
        <v>2116</v>
      </c>
      <c r="I312" s="31" t="s">
        <v>2117</v>
      </c>
      <c r="J312" s="33" t="s">
        <v>2436</v>
      </c>
      <c r="K312" s="31" t="s">
        <v>2119</v>
      </c>
      <c r="L312" s="31" t="s">
        <v>2120</v>
      </c>
      <c r="M312" s="31" t="s">
        <v>2121</v>
      </c>
      <c r="N312" s="36">
        <v>18</v>
      </c>
      <c r="O312" s="31" t="s">
        <v>2122</v>
      </c>
      <c r="P312" s="37">
        <v>0</v>
      </c>
      <c r="Q312" s="31" t="s">
        <v>2123</v>
      </c>
      <c r="R312" s="37">
        <v>65535</v>
      </c>
      <c r="S312" s="31" t="s">
        <v>2124</v>
      </c>
      <c r="T312" s="37">
        <v>0</v>
      </c>
      <c r="U312" s="31" t="s">
        <v>2125</v>
      </c>
      <c r="V312" s="31" t="s">
        <v>2126</v>
      </c>
      <c r="W312" s="32" t="str">
        <f t="shared" si="4"/>
        <v>34.126.128.0/18</v>
      </c>
    </row>
    <row r="313" spans="1:23" ht="18.75" customHeight="1" x14ac:dyDescent="0.25">
      <c r="A313" s="31" t="s">
        <v>2110</v>
      </c>
      <c r="B313" s="11" t="s">
        <v>1469</v>
      </c>
      <c r="C313" s="31" t="s">
        <v>2111</v>
      </c>
      <c r="D313" s="31" t="s">
        <v>2112</v>
      </c>
      <c r="E313" s="31" t="s">
        <v>2113</v>
      </c>
      <c r="F313" s="31" t="s">
        <v>2114</v>
      </c>
      <c r="G313" s="31" t="s">
        <v>2115</v>
      </c>
      <c r="H313" s="31" t="s">
        <v>2116</v>
      </c>
      <c r="I313" s="31" t="s">
        <v>2117</v>
      </c>
      <c r="J313" s="33" t="s">
        <v>2437</v>
      </c>
      <c r="K313" s="31" t="s">
        <v>2119</v>
      </c>
      <c r="L313" s="31" t="s">
        <v>2120</v>
      </c>
      <c r="M313" s="31" t="s">
        <v>2121</v>
      </c>
      <c r="N313" s="36">
        <v>19</v>
      </c>
      <c r="O313" s="31" t="s">
        <v>2122</v>
      </c>
      <c r="P313" s="37">
        <v>0</v>
      </c>
      <c r="Q313" s="31" t="s">
        <v>2123</v>
      </c>
      <c r="R313" s="37">
        <v>65535</v>
      </c>
      <c r="S313" s="31" t="s">
        <v>2124</v>
      </c>
      <c r="T313" s="37">
        <v>0</v>
      </c>
      <c r="U313" s="31" t="s">
        <v>2125</v>
      </c>
      <c r="V313" s="31" t="s">
        <v>2126</v>
      </c>
      <c r="W313" s="32" t="str">
        <f t="shared" si="4"/>
        <v>34.126.192.0/19</v>
      </c>
    </row>
    <row r="314" spans="1:23" ht="18.75" customHeight="1" x14ac:dyDescent="0.25">
      <c r="A314" s="31" t="s">
        <v>2110</v>
      </c>
      <c r="B314" s="11" t="s">
        <v>1472</v>
      </c>
      <c r="C314" s="31" t="s">
        <v>2111</v>
      </c>
      <c r="D314" s="31" t="s">
        <v>2112</v>
      </c>
      <c r="E314" s="31" t="s">
        <v>2113</v>
      </c>
      <c r="F314" s="31" t="s">
        <v>2114</v>
      </c>
      <c r="G314" s="31" t="s">
        <v>2115</v>
      </c>
      <c r="H314" s="31" t="s">
        <v>2116</v>
      </c>
      <c r="I314" s="31" t="s">
        <v>2117</v>
      </c>
      <c r="J314" s="33" t="s">
        <v>2438</v>
      </c>
      <c r="K314" s="31" t="s">
        <v>2119</v>
      </c>
      <c r="L314" s="31" t="s">
        <v>2120</v>
      </c>
      <c r="M314" s="31" t="s">
        <v>2121</v>
      </c>
      <c r="N314" s="36">
        <v>18</v>
      </c>
      <c r="O314" s="31" t="s">
        <v>2122</v>
      </c>
      <c r="P314" s="37">
        <v>0</v>
      </c>
      <c r="Q314" s="31" t="s">
        <v>2123</v>
      </c>
      <c r="R314" s="37">
        <v>65535</v>
      </c>
      <c r="S314" s="31" t="s">
        <v>2124</v>
      </c>
      <c r="T314" s="37">
        <v>0</v>
      </c>
      <c r="U314" s="31" t="s">
        <v>2125</v>
      </c>
      <c r="V314" s="31" t="s">
        <v>2126</v>
      </c>
      <c r="W314" s="32" t="str">
        <f t="shared" si="4"/>
        <v>34.126.64.0/18</v>
      </c>
    </row>
    <row r="315" spans="1:23" ht="18.75" customHeight="1" x14ac:dyDescent="0.25">
      <c r="A315" s="31" t="s">
        <v>2110</v>
      </c>
      <c r="B315" s="11" t="s">
        <v>1475</v>
      </c>
      <c r="C315" s="31" t="s">
        <v>2111</v>
      </c>
      <c r="D315" s="31" t="s">
        <v>2112</v>
      </c>
      <c r="E315" s="31" t="s">
        <v>2113</v>
      </c>
      <c r="F315" s="31" t="s">
        <v>2114</v>
      </c>
      <c r="G315" s="31" t="s">
        <v>2115</v>
      </c>
      <c r="H315" s="31" t="s">
        <v>2116</v>
      </c>
      <c r="I315" s="31" t="s">
        <v>2117</v>
      </c>
      <c r="J315" s="33" t="s">
        <v>2439</v>
      </c>
      <c r="K315" s="31" t="s">
        <v>2119</v>
      </c>
      <c r="L315" s="31" t="s">
        <v>2120</v>
      </c>
      <c r="M315" s="31" t="s">
        <v>2121</v>
      </c>
      <c r="N315" s="36">
        <v>17</v>
      </c>
      <c r="O315" s="31" t="s">
        <v>2122</v>
      </c>
      <c r="P315" s="37">
        <v>0</v>
      </c>
      <c r="Q315" s="31" t="s">
        <v>2123</v>
      </c>
      <c r="R315" s="37">
        <v>65535</v>
      </c>
      <c r="S315" s="31" t="s">
        <v>2124</v>
      </c>
      <c r="T315" s="37">
        <v>0</v>
      </c>
      <c r="U315" s="31" t="s">
        <v>2125</v>
      </c>
      <c r="V315" s="31" t="s">
        <v>2126</v>
      </c>
      <c r="W315" s="32" t="str">
        <f t="shared" si="4"/>
        <v>34.127.0.0/17</v>
      </c>
    </row>
    <row r="316" spans="1:23" ht="18.75" customHeight="1" x14ac:dyDescent="0.25">
      <c r="A316" s="31" t="s">
        <v>2110</v>
      </c>
      <c r="B316" s="11" t="s">
        <v>1477</v>
      </c>
      <c r="C316" s="31" t="s">
        <v>2111</v>
      </c>
      <c r="D316" s="31" t="s">
        <v>2112</v>
      </c>
      <c r="E316" s="31" t="s">
        <v>2113</v>
      </c>
      <c r="F316" s="31" t="s">
        <v>2114</v>
      </c>
      <c r="G316" s="31" t="s">
        <v>2115</v>
      </c>
      <c r="H316" s="31" t="s">
        <v>2116</v>
      </c>
      <c r="I316" s="31" t="s">
        <v>2117</v>
      </c>
      <c r="J316" s="33" t="s">
        <v>2440</v>
      </c>
      <c r="K316" s="31" t="s">
        <v>2119</v>
      </c>
      <c r="L316" s="31" t="s">
        <v>2120</v>
      </c>
      <c r="M316" s="31" t="s">
        <v>2121</v>
      </c>
      <c r="N316" s="36">
        <v>24</v>
      </c>
      <c r="O316" s="31" t="s">
        <v>2122</v>
      </c>
      <c r="P316" s="37">
        <v>0</v>
      </c>
      <c r="Q316" s="31" t="s">
        <v>2123</v>
      </c>
      <c r="R316" s="37">
        <v>65535</v>
      </c>
      <c r="S316" s="31" t="s">
        <v>2124</v>
      </c>
      <c r="T316" s="37">
        <v>0</v>
      </c>
      <c r="U316" s="31" t="s">
        <v>2125</v>
      </c>
      <c r="V316" s="31" t="s">
        <v>2126</v>
      </c>
      <c r="W316" s="32" t="str">
        <f t="shared" si="4"/>
        <v>185.73.224.0/24</v>
      </c>
    </row>
    <row r="317" spans="1:23" ht="18.75" customHeight="1" x14ac:dyDescent="0.25">
      <c r="A317" s="31" t="s">
        <v>2110</v>
      </c>
      <c r="B317" s="11" t="s">
        <v>1478</v>
      </c>
      <c r="C317" s="31" t="s">
        <v>2111</v>
      </c>
      <c r="D317" s="31" t="s">
        <v>2112</v>
      </c>
      <c r="E317" s="31" t="s">
        <v>2113</v>
      </c>
      <c r="F317" s="31" t="s">
        <v>2114</v>
      </c>
      <c r="G317" s="31" t="s">
        <v>2115</v>
      </c>
      <c r="H317" s="31" t="s">
        <v>2116</v>
      </c>
      <c r="I317" s="31" t="s">
        <v>2117</v>
      </c>
      <c r="J317" s="33" t="s">
        <v>2441</v>
      </c>
      <c r="K317" s="31" t="s">
        <v>2119</v>
      </c>
      <c r="L317" s="31" t="s">
        <v>2120</v>
      </c>
      <c r="M317" s="31" t="s">
        <v>2121</v>
      </c>
      <c r="N317" s="36">
        <v>24</v>
      </c>
      <c r="O317" s="31" t="s">
        <v>2122</v>
      </c>
      <c r="P317" s="37">
        <v>0</v>
      </c>
      <c r="Q317" s="31" t="s">
        <v>2123</v>
      </c>
      <c r="R317" s="37">
        <v>65535</v>
      </c>
      <c r="S317" s="31" t="s">
        <v>2124</v>
      </c>
      <c r="T317" s="37">
        <v>0</v>
      </c>
      <c r="U317" s="31" t="s">
        <v>2125</v>
      </c>
      <c r="V317" s="31" t="s">
        <v>2126</v>
      </c>
      <c r="W317" s="32" t="str">
        <f t="shared" si="4"/>
        <v>34.128.255.0/24</v>
      </c>
    </row>
    <row r="318" spans="1:23" ht="18.75" customHeight="1" x14ac:dyDescent="0.25">
      <c r="A318" s="31" t="s">
        <v>2110</v>
      </c>
      <c r="B318" s="11" t="s">
        <v>1481</v>
      </c>
      <c r="C318" s="31" t="s">
        <v>2111</v>
      </c>
      <c r="D318" s="31" t="s">
        <v>2112</v>
      </c>
      <c r="E318" s="31" t="s">
        <v>2113</v>
      </c>
      <c r="F318" s="31" t="s">
        <v>2114</v>
      </c>
      <c r="G318" s="31" t="s">
        <v>2115</v>
      </c>
      <c r="H318" s="31" t="s">
        <v>2116</v>
      </c>
      <c r="I318" s="31" t="s">
        <v>2117</v>
      </c>
      <c r="J318" s="33" t="s">
        <v>2442</v>
      </c>
      <c r="K318" s="31" t="s">
        <v>2119</v>
      </c>
      <c r="L318" s="31" t="s">
        <v>2120</v>
      </c>
      <c r="M318" s="31" t="s">
        <v>2121</v>
      </c>
      <c r="N318" s="36">
        <v>16</v>
      </c>
      <c r="O318" s="31" t="s">
        <v>2122</v>
      </c>
      <c r="P318" s="37">
        <v>0</v>
      </c>
      <c r="Q318" s="31" t="s">
        <v>2123</v>
      </c>
      <c r="R318" s="37">
        <v>65535</v>
      </c>
      <c r="S318" s="31" t="s">
        <v>2124</v>
      </c>
      <c r="T318" s="37">
        <v>0</v>
      </c>
      <c r="U318" s="31" t="s">
        <v>2125</v>
      </c>
      <c r="V318" s="31" t="s">
        <v>2126</v>
      </c>
      <c r="W318" s="32" t="str">
        <f t="shared" si="4"/>
        <v>34.129.0.0/16</v>
      </c>
    </row>
    <row r="319" spans="1:23" ht="18.75" customHeight="1" x14ac:dyDescent="0.25">
      <c r="A319" s="31" t="s">
        <v>2110</v>
      </c>
      <c r="B319" s="11" t="s">
        <v>1483</v>
      </c>
      <c r="C319" s="31" t="s">
        <v>2111</v>
      </c>
      <c r="D319" s="31" t="s">
        <v>2112</v>
      </c>
      <c r="E319" s="31" t="s">
        <v>2113</v>
      </c>
      <c r="F319" s="31" t="s">
        <v>2114</v>
      </c>
      <c r="G319" s="31" t="s">
        <v>2115</v>
      </c>
      <c r="H319" s="31" t="s">
        <v>2116</v>
      </c>
      <c r="I319" s="31" t="s">
        <v>2117</v>
      </c>
      <c r="J319" s="33" t="s">
        <v>2443</v>
      </c>
      <c r="K319" s="31" t="s">
        <v>2119</v>
      </c>
      <c r="L319" s="31" t="s">
        <v>2120</v>
      </c>
      <c r="M319" s="31" t="s">
        <v>2121</v>
      </c>
      <c r="N319" s="36">
        <v>15</v>
      </c>
      <c r="O319" s="31" t="s">
        <v>2122</v>
      </c>
      <c r="P319" s="37">
        <v>0</v>
      </c>
      <c r="Q319" s="31" t="s">
        <v>2123</v>
      </c>
      <c r="R319" s="37">
        <v>65535</v>
      </c>
      <c r="S319" s="31" t="s">
        <v>2124</v>
      </c>
      <c r="T319" s="37">
        <v>0</v>
      </c>
      <c r="U319" s="31" t="s">
        <v>2125</v>
      </c>
      <c r="V319" s="31" t="s">
        <v>2126</v>
      </c>
      <c r="W319" s="32" t="str">
        <f t="shared" si="4"/>
        <v>34.130.0.0/15</v>
      </c>
    </row>
    <row r="320" spans="1:23" ht="18.75" customHeight="1" x14ac:dyDescent="0.25">
      <c r="A320" s="31" t="s">
        <v>2110</v>
      </c>
      <c r="B320" s="11" t="s">
        <v>1485</v>
      </c>
      <c r="C320" s="31" t="s">
        <v>2111</v>
      </c>
      <c r="D320" s="31" t="s">
        <v>2112</v>
      </c>
      <c r="E320" s="31" t="s">
        <v>2113</v>
      </c>
      <c r="F320" s="31" t="s">
        <v>2114</v>
      </c>
      <c r="G320" s="31" t="s">
        <v>2115</v>
      </c>
      <c r="H320" s="31" t="s">
        <v>2116</v>
      </c>
      <c r="I320" s="31" t="s">
        <v>2117</v>
      </c>
      <c r="J320" s="33" t="s">
        <v>2444</v>
      </c>
      <c r="K320" s="31" t="s">
        <v>2119</v>
      </c>
      <c r="L320" s="31" t="s">
        <v>2120</v>
      </c>
      <c r="M320" s="31" t="s">
        <v>2121</v>
      </c>
      <c r="N320" s="36">
        <v>24</v>
      </c>
      <c r="O320" s="31" t="s">
        <v>2122</v>
      </c>
      <c r="P320" s="37">
        <v>0</v>
      </c>
      <c r="Q320" s="31" t="s">
        <v>2123</v>
      </c>
      <c r="R320" s="37">
        <v>65535</v>
      </c>
      <c r="S320" s="31" t="s">
        <v>2124</v>
      </c>
      <c r="T320" s="37">
        <v>0</v>
      </c>
      <c r="U320" s="31" t="s">
        <v>2125</v>
      </c>
      <c r="V320" s="31" t="s">
        <v>2126</v>
      </c>
      <c r="W320" s="32" t="str">
        <f t="shared" si="4"/>
        <v>193.73.208.0/24</v>
      </c>
    </row>
    <row r="321" spans="1:23" ht="18.75" customHeight="1" x14ac:dyDescent="0.25">
      <c r="A321" s="31" t="s">
        <v>2110</v>
      </c>
      <c r="B321" s="11" t="s">
        <v>1487</v>
      </c>
      <c r="C321" s="31" t="s">
        <v>2111</v>
      </c>
      <c r="D321" s="31" t="s">
        <v>2112</v>
      </c>
      <c r="E321" s="31" t="s">
        <v>2113</v>
      </c>
      <c r="F321" s="31" t="s">
        <v>2114</v>
      </c>
      <c r="G321" s="31" t="s">
        <v>2115</v>
      </c>
      <c r="H321" s="31" t="s">
        <v>2116</v>
      </c>
      <c r="I321" s="31" t="s">
        <v>2117</v>
      </c>
      <c r="J321" s="33" t="s">
        <v>2445</v>
      </c>
      <c r="K321" s="31" t="s">
        <v>2119</v>
      </c>
      <c r="L321" s="31" t="s">
        <v>2120</v>
      </c>
      <c r="M321" s="31" t="s">
        <v>2121</v>
      </c>
      <c r="N321" s="36">
        <v>14</v>
      </c>
      <c r="O321" s="31" t="s">
        <v>2122</v>
      </c>
      <c r="P321" s="37">
        <v>0</v>
      </c>
      <c r="Q321" s="31" t="s">
        <v>2123</v>
      </c>
      <c r="R321" s="37">
        <v>65535</v>
      </c>
      <c r="S321" s="31" t="s">
        <v>2124</v>
      </c>
      <c r="T321" s="37">
        <v>0</v>
      </c>
      <c r="U321" s="31" t="s">
        <v>2125</v>
      </c>
      <c r="V321" s="31" t="s">
        <v>2126</v>
      </c>
      <c r="W321" s="32" t="str">
        <f t="shared" si="4"/>
        <v>34.136.0.0/14</v>
      </c>
    </row>
    <row r="322" spans="1:23" ht="18.75" customHeight="1" x14ac:dyDescent="0.25">
      <c r="A322" s="31" t="s">
        <v>2110</v>
      </c>
      <c r="B322" s="11" t="s">
        <v>1490</v>
      </c>
      <c r="C322" s="31" t="s">
        <v>2111</v>
      </c>
      <c r="D322" s="31" t="s">
        <v>2112</v>
      </c>
      <c r="E322" s="31" t="s">
        <v>2113</v>
      </c>
      <c r="F322" s="31" t="s">
        <v>2114</v>
      </c>
      <c r="G322" s="31" t="s">
        <v>2115</v>
      </c>
      <c r="H322" s="31" t="s">
        <v>2116</v>
      </c>
      <c r="I322" s="31" t="s">
        <v>2117</v>
      </c>
      <c r="J322" s="33" t="s">
        <v>2446</v>
      </c>
      <c r="K322" s="31" t="s">
        <v>2119</v>
      </c>
      <c r="L322" s="31" t="s">
        <v>2120</v>
      </c>
      <c r="M322" s="31" t="s">
        <v>2121</v>
      </c>
      <c r="N322" s="36">
        <v>15</v>
      </c>
      <c r="O322" s="31" t="s">
        <v>2122</v>
      </c>
      <c r="P322" s="37">
        <v>0</v>
      </c>
      <c r="Q322" s="31" t="s">
        <v>2123</v>
      </c>
      <c r="R322" s="37">
        <v>65535</v>
      </c>
      <c r="S322" s="31" t="s">
        <v>2124</v>
      </c>
      <c r="T322" s="37">
        <v>0</v>
      </c>
      <c r="U322" s="31" t="s">
        <v>2125</v>
      </c>
      <c r="V322" s="31" t="s">
        <v>2126</v>
      </c>
      <c r="W322" s="32" t="str">
        <f t="shared" ref="W322:W385" si="5">J322&amp;"/"&amp;N322</f>
        <v>34.140.0.0/15</v>
      </c>
    </row>
    <row r="323" spans="1:23" ht="18.75" customHeight="1" x14ac:dyDescent="0.25">
      <c r="A323" s="31" t="s">
        <v>2110</v>
      </c>
      <c r="B323" s="11" t="s">
        <v>1492</v>
      </c>
      <c r="C323" s="31" t="s">
        <v>2111</v>
      </c>
      <c r="D323" s="31" t="s">
        <v>2112</v>
      </c>
      <c r="E323" s="31" t="s">
        <v>2113</v>
      </c>
      <c r="F323" s="31" t="s">
        <v>2114</v>
      </c>
      <c r="G323" s="31" t="s">
        <v>2115</v>
      </c>
      <c r="H323" s="31" t="s">
        <v>2116</v>
      </c>
      <c r="I323" s="31" t="s">
        <v>2117</v>
      </c>
      <c r="J323" s="33" t="s">
        <v>2447</v>
      </c>
      <c r="K323" s="31" t="s">
        <v>2119</v>
      </c>
      <c r="L323" s="31" t="s">
        <v>2120</v>
      </c>
      <c r="M323" s="31" t="s">
        <v>2121</v>
      </c>
      <c r="N323" s="36">
        <v>25</v>
      </c>
      <c r="O323" s="31" t="s">
        <v>2122</v>
      </c>
      <c r="P323" s="37">
        <v>0</v>
      </c>
      <c r="Q323" s="31" t="s">
        <v>2123</v>
      </c>
      <c r="R323" s="37">
        <v>65535</v>
      </c>
      <c r="S323" s="31" t="s">
        <v>2124</v>
      </c>
      <c r="T323" s="37">
        <v>0</v>
      </c>
      <c r="U323" s="31" t="s">
        <v>2125</v>
      </c>
      <c r="V323" s="31" t="s">
        <v>2126</v>
      </c>
      <c r="W323" s="32" t="str">
        <f t="shared" si="5"/>
        <v>147.124.190.0/25</v>
      </c>
    </row>
    <row r="324" spans="1:23" ht="18.75" customHeight="1" x14ac:dyDescent="0.25">
      <c r="A324" s="31" t="s">
        <v>2110</v>
      </c>
      <c r="B324" s="11" t="s">
        <v>1493</v>
      </c>
      <c r="C324" s="31" t="s">
        <v>2111</v>
      </c>
      <c r="D324" s="31" t="s">
        <v>2112</v>
      </c>
      <c r="E324" s="31" t="s">
        <v>2113</v>
      </c>
      <c r="F324" s="31" t="s">
        <v>2114</v>
      </c>
      <c r="G324" s="31" t="s">
        <v>2115</v>
      </c>
      <c r="H324" s="31" t="s">
        <v>2116</v>
      </c>
      <c r="I324" s="31" t="s">
        <v>2117</v>
      </c>
      <c r="J324" s="33" t="s">
        <v>2448</v>
      </c>
      <c r="K324" s="31" t="s">
        <v>2119</v>
      </c>
      <c r="L324" s="31" t="s">
        <v>2120</v>
      </c>
      <c r="M324" s="31" t="s">
        <v>2121</v>
      </c>
      <c r="N324" s="36">
        <v>18</v>
      </c>
      <c r="O324" s="31" t="s">
        <v>2122</v>
      </c>
      <c r="P324" s="37">
        <v>0</v>
      </c>
      <c r="Q324" s="31" t="s">
        <v>2123</v>
      </c>
      <c r="R324" s="37">
        <v>65535</v>
      </c>
      <c r="S324" s="31" t="s">
        <v>2124</v>
      </c>
      <c r="T324" s="37">
        <v>0</v>
      </c>
      <c r="U324" s="31" t="s">
        <v>2125</v>
      </c>
      <c r="V324" s="31" t="s">
        <v>2126</v>
      </c>
      <c r="W324" s="32" t="str">
        <f t="shared" si="5"/>
        <v>34.143.0.0/18</v>
      </c>
    </row>
    <row r="325" spans="1:23" ht="18.75" customHeight="1" x14ac:dyDescent="0.25">
      <c r="A325" s="31" t="s">
        <v>2110</v>
      </c>
      <c r="B325" s="11" t="s">
        <v>1495</v>
      </c>
      <c r="C325" s="31" t="s">
        <v>2111</v>
      </c>
      <c r="D325" s="31" t="s">
        <v>2112</v>
      </c>
      <c r="E325" s="31" t="s">
        <v>2113</v>
      </c>
      <c r="F325" s="31" t="s">
        <v>2114</v>
      </c>
      <c r="G325" s="31" t="s">
        <v>2115</v>
      </c>
      <c r="H325" s="31" t="s">
        <v>2116</v>
      </c>
      <c r="I325" s="31" t="s">
        <v>2117</v>
      </c>
      <c r="J325" s="33" t="s">
        <v>2449</v>
      </c>
      <c r="K325" s="31" t="s">
        <v>2119</v>
      </c>
      <c r="L325" s="31" t="s">
        <v>2120</v>
      </c>
      <c r="M325" s="31" t="s">
        <v>2121</v>
      </c>
      <c r="N325" s="36">
        <v>19</v>
      </c>
      <c r="O325" s="31" t="s">
        <v>2122</v>
      </c>
      <c r="P325" s="37">
        <v>0</v>
      </c>
      <c r="Q325" s="31" t="s">
        <v>2123</v>
      </c>
      <c r="R325" s="37">
        <v>65535</v>
      </c>
      <c r="S325" s="31" t="s">
        <v>2124</v>
      </c>
      <c r="T325" s="37">
        <v>0</v>
      </c>
      <c r="U325" s="31" t="s">
        <v>2125</v>
      </c>
      <c r="V325" s="31" t="s">
        <v>2126</v>
      </c>
      <c r="W325" s="32" t="str">
        <f t="shared" si="5"/>
        <v>34.143.96.0/19</v>
      </c>
    </row>
    <row r="326" spans="1:23" ht="18.75" customHeight="1" x14ac:dyDescent="0.25">
      <c r="A326" s="31" t="s">
        <v>2110</v>
      </c>
      <c r="B326" s="11" t="s">
        <v>1497</v>
      </c>
      <c r="C326" s="31" t="s">
        <v>2111</v>
      </c>
      <c r="D326" s="31" t="s">
        <v>2112</v>
      </c>
      <c r="E326" s="31" t="s">
        <v>2113</v>
      </c>
      <c r="F326" s="31" t="s">
        <v>2114</v>
      </c>
      <c r="G326" s="31" t="s">
        <v>2115</v>
      </c>
      <c r="H326" s="31" t="s">
        <v>2116</v>
      </c>
      <c r="I326" s="31" t="s">
        <v>2117</v>
      </c>
      <c r="J326" s="33" t="s">
        <v>2450</v>
      </c>
      <c r="K326" s="31" t="s">
        <v>2119</v>
      </c>
      <c r="L326" s="31" t="s">
        <v>2120</v>
      </c>
      <c r="M326" s="31" t="s">
        <v>2121</v>
      </c>
      <c r="N326" s="36">
        <v>24</v>
      </c>
      <c r="O326" s="31" t="s">
        <v>2122</v>
      </c>
      <c r="P326" s="37">
        <v>0</v>
      </c>
      <c r="Q326" s="31" t="s">
        <v>2123</v>
      </c>
      <c r="R326" s="37">
        <v>65535</v>
      </c>
      <c r="S326" s="31" t="s">
        <v>2124</v>
      </c>
      <c r="T326" s="37">
        <v>0</v>
      </c>
      <c r="U326" s="31" t="s">
        <v>2125</v>
      </c>
      <c r="V326" s="31" t="s">
        <v>2126</v>
      </c>
      <c r="W326" s="32" t="str">
        <f t="shared" si="5"/>
        <v>195.10.199.0/24</v>
      </c>
    </row>
    <row r="327" spans="1:23" ht="18.75" customHeight="1" x14ac:dyDescent="0.25">
      <c r="A327" s="31" t="s">
        <v>2110</v>
      </c>
      <c r="B327" s="11" t="s">
        <v>1498</v>
      </c>
      <c r="C327" s="31" t="s">
        <v>2111</v>
      </c>
      <c r="D327" s="31" t="s">
        <v>2112</v>
      </c>
      <c r="E327" s="31" t="s">
        <v>2113</v>
      </c>
      <c r="F327" s="31" t="s">
        <v>2114</v>
      </c>
      <c r="G327" s="31" t="s">
        <v>2115</v>
      </c>
      <c r="H327" s="31" t="s">
        <v>2116</v>
      </c>
      <c r="I327" s="31" t="s">
        <v>2117</v>
      </c>
      <c r="J327" s="33" t="s">
        <v>2451</v>
      </c>
      <c r="K327" s="31" t="s">
        <v>2119</v>
      </c>
      <c r="L327" s="31" t="s">
        <v>2120</v>
      </c>
      <c r="M327" s="31" t="s">
        <v>2121</v>
      </c>
      <c r="N327" s="36">
        <v>27</v>
      </c>
      <c r="O327" s="31" t="s">
        <v>2122</v>
      </c>
      <c r="P327" s="37">
        <v>0</v>
      </c>
      <c r="Q327" s="31" t="s">
        <v>2123</v>
      </c>
      <c r="R327" s="37">
        <v>65535</v>
      </c>
      <c r="S327" s="31" t="s">
        <v>2124</v>
      </c>
      <c r="T327" s="37">
        <v>0</v>
      </c>
      <c r="U327" s="31" t="s">
        <v>2125</v>
      </c>
      <c r="V327" s="31" t="s">
        <v>2126</v>
      </c>
      <c r="W327" s="32" t="str">
        <f t="shared" si="5"/>
        <v>185.188.93.0/27</v>
      </c>
    </row>
    <row r="328" spans="1:23" ht="18.75" customHeight="1" x14ac:dyDescent="0.25">
      <c r="A328" s="31" t="s">
        <v>2110</v>
      </c>
      <c r="B328" s="11" t="s">
        <v>1499</v>
      </c>
      <c r="C328" s="31" t="s">
        <v>2111</v>
      </c>
      <c r="D328" s="31" t="s">
        <v>2112</v>
      </c>
      <c r="E328" s="31" t="s">
        <v>2113</v>
      </c>
      <c r="F328" s="31" t="s">
        <v>2114</v>
      </c>
      <c r="G328" s="31" t="s">
        <v>2115</v>
      </c>
      <c r="H328" s="31" t="s">
        <v>2116</v>
      </c>
      <c r="I328" s="31" t="s">
        <v>2117</v>
      </c>
      <c r="J328" s="33" t="s">
        <v>2452</v>
      </c>
      <c r="K328" s="31" t="s">
        <v>2119</v>
      </c>
      <c r="L328" s="31" t="s">
        <v>2120</v>
      </c>
      <c r="M328" s="31" t="s">
        <v>2121</v>
      </c>
      <c r="N328" s="36">
        <v>28</v>
      </c>
      <c r="O328" s="31" t="s">
        <v>2122</v>
      </c>
      <c r="P328" s="37">
        <v>0</v>
      </c>
      <c r="Q328" s="31" t="s">
        <v>2123</v>
      </c>
      <c r="R328" s="37">
        <v>65535</v>
      </c>
      <c r="S328" s="31" t="s">
        <v>2124</v>
      </c>
      <c r="T328" s="37">
        <v>0</v>
      </c>
      <c r="U328" s="31" t="s">
        <v>2125</v>
      </c>
      <c r="V328" s="31" t="s">
        <v>2126</v>
      </c>
      <c r="W328" s="32" t="str">
        <f t="shared" si="5"/>
        <v>103.123.131.208/28</v>
      </c>
    </row>
    <row r="329" spans="1:23" ht="18.75" customHeight="1" x14ac:dyDescent="0.25">
      <c r="A329" s="31" t="s">
        <v>2110</v>
      </c>
      <c r="B329" s="11" t="s">
        <v>1500</v>
      </c>
      <c r="C329" s="31" t="s">
        <v>2111</v>
      </c>
      <c r="D329" s="31" t="s">
        <v>2112</v>
      </c>
      <c r="E329" s="31" t="s">
        <v>2113</v>
      </c>
      <c r="F329" s="31" t="s">
        <v>2114</v>
      </c>
      <c r="G329" s="31" t="s">
        <v>2115</v>
      </c>
      <c r="H329" s="31" t="s">
        <v>2116</v>
      </c>
      <c r="I329" s="31" t="s">
        <v>2117</v>
      </c>
      <c r="J329" s="33" t="s">
        <v>2453</v>
      </c>
      <c r="K329" s="31" t="s">
        <v>2119</v>
      </c>
      <c r="L329" s="31" t="s">
        <v>2120</v>
      </c>
      <c r="M329" s="31" t="s">
        <v>2121</v>
      </c>
      <c r="N329" s="36">
        <v>16</v>
      </c>
      <c r="O329" s="31" t="s">
        <v>2122</v>
      </c>
      <c r="P329" s="37">
        <v>0</v>
      </c>
      <c r="Q329" s="31" t="s">
        <v>2123</v>
      </c>
      <c r="R329" s="37">
        <v>65535</v>
      </c>
      <c r="S329" s="31" t="s">
        <v>2124</v>
      </c>
      <c r="T329" s="37">
        <v>0</v>
      </c>
      <c r="U329" s="31" t="s">
        <v>2125</v>
      </c>
      <c r="V329" s="31" t="s">
        <v>2126</v>
      </c>
      <c r="W329" s="32" t="str">
        <f t="shared" si="5"/>
        <v>34.145.0.0/16</v>
      </c>
    </row>
    <row r="330" spans="1:23" ht="18.75" customHeight="1" x14ac:dyDescent="0.25">
      <c r="A330" s="31" t="s">
        <v>2110</v>
      </c>
      <c r="B330" s="11" t="s">
        <v>1502</v>
      </c>
      <c r="C330" s="31" t="s">
        <v>2111</v>
      </c>
      <c r="D330" s="31" t="s">
        <v>2112</v>
      </c>
      <c r="E330" s="31" t="s">
        <v>2113</v>
      </c>
      <c r="F330" s="31" t="s">
        <v>2114</v>
      </c>
      <c r="G330" s="31" t="s">
        <v>2115</v>
      </c>
      <c r="H330" s="31" t="s">
        <v>2116</v>
      </c>
      <c r="I330" s="31" t="s">
        <v>2117</v>
      </c>
      <c r="J330" s="33" t="s">
        <v>2454</v>
      </c>
      <c r="K330" s="31" t="s">
        <v>2119</v>
      </c>
      <c r="L330" s="31" t="s">
        <v>2120</v>
      </c>
      <c r="M330" s="31" t="s">
        <v>2121</v>
      </c>
      <c r="N330" s="36">
        <v>15</v>
      </c>
      <c r="O330" s="31" t="s">
        <v>2122</v>
      </c>
      <c r="P330" s="37">
        <v>0</v>
      </c>
      <c r="Q330" s="31" t="s">
        <v>2123</v>
      </c>
      <c r="R330" s="37">
        <v>65535</v>
      </c>
      <c r="S330" s="31" t="s">
        <v>2124</v>
      </c>
      <c r="T330" s="37">
        <v>0</v>
      </c>
      <c r="U330" s="31" t="s">
        <v>2125</v>
      </c>
      <c r="V330" s="31" t="s">
        <v>2126</v>
      </c>
      <c r="W330" s="32" t="str">
        <f t="shared" si="5"/>
        <v>34.146.0.0/15</v>
      </c>
    </row>
    <row r="331" spans="1:23" ht="18.75" customHeight="1" x14ac:dyDescent="0.25">
      <c r="A331" s="31" t="s">
        <v>2110</v>
      </c>
      <c r="B331" s="11" t="s">
        <v>1504</v>
      </c>
      <c r="C331" s="31" t="s">
        <v>2111</v>
      </c>
      <c r="D331" s="31" t="s">
        <v>2112</v>
      </c>
      <c r="E331" s="31" t="s">
        <v>2113</v>
      </c>
      <c r="F331" s="31" t="s">
        <v>2114</v>
      </c>
      <c r="G331" s="31" t="s">
        <v>2115</v>
      </c>
      <c r="H331" s="31" t="s">
        <v>2116</v>
      </c>
      <c r="I331" s="31" t="s">
        <v>2117</v>
      </c>
      <c r="J331" s="33" t="s">
        <v>2455</v>
      </c>
      <c r="K331" s="31" t="s">
        <v>2119</v>
      </c>
      <c r="L331" s="31" t="s">
        <v>2120</v>
      </c>
      <c r="M331" s="31" t="s">
        <v>2121</v>
      </c>
      <c r="N331" s="36">
        <v>27</v>
      </c>
      <c r="O331" s="31" t="s">
        <v>2122</v>
      </c>
      <c r="P331" s="37">
        <v>0</v>
      </c>
      <c r="Q331" s="31" t="s">
        <v>2123</v>
      </c>
      <c r="R331" s="37">
        <v>65535</v>
      </c>
      <c r="S331" s="31" t="s">
        <v>2124</v>
      </c>
      <c r="T331" s="37">
        <v>0</v>
      </c>
      <c r="U331" s="31" t="s">
        <v>2125</v>
      </c>
      <c r="V331" s="31" t="s">
        <v>2126</v>
      </c>
      <c r="W331" s="32" t="str">
        <f t="shared" si="5"/>
        <v>185.94.243.128/27</v>
      </c>
    </row>
    <row r="332" spans="1:23" ht="18.75" customHeight="1" x14ac:dyDescent="0.25">
      <c r="A332" s="31" t="s">
        <v>2110</v>
      </c>
      <c r="B332" s="11" t="s">
        <v>1505</v>
      </c>
      <c r="C332" s="31" t="s">
        <v>2111</v>
      </c>
      <c r="D332" s="31" t="s">
        <v>2112</v>
      </c>
      <c r="E332" s="31" t="s">
        <v>2113</v>
      </c>
      <c r="F332" s="31" t="s">
        <v>2114</v>
      </c>
      <c r="G332" s="31" t="s">
        <v>2115</v>
      </c>
      <c r="H332" s="31" t="s">
        <v>2116</v>
      </c>
      <c r="I332" s="31" t="s">
        <v>2117</v>
      </c>
      <c r="J332" s="33" t="s">
        <v>2456</v>
      </c>
      <c r="K332" s="31" t="s">
        <v>2119</v>
      </c>
      <c r="L332" s="31" t="s">
        <v>2120</v>
      </c>
      <c r="M332" s="31" t="s">
        <v>2121</v>
      </c>
      <c r="N332" s="36">
        <v>14</v>
      </c>
      <c r="O332" s="31" t="s">
        <v>2122</v>
      </c>
      <c r="P332" s="37">
        <v>0</v>
      </c>
      <c r="Q332" s="31" t="s">
        <v>2123</v>
      </c>
      <c r="R332" s="37">
        <v>65535</v>
      </c>
      <c r="S332" s="31" t="s">
        <v>2124</v>
      </c>
      <c r="T332" s="37">
        <v>0</v>
      </c>
      <c r="U332" s="31" t="s">
        <v>2125</v>
      </c>
      <c r="V332" s="31" t="s">
        <v>2126</v>
      </c>
      <c r="W332" s="32" t="str">
        <f t="shared" si="5"/>
        <v>34.148.0.0/14</v>
      </c>
    </row>
    <row r="333" spans="1:23" ht="18.75" customHeight="1" x14ac:dyDescent="0.25">
      <c r="A333" s="31" t="s">
        <v>2110</v>
      </c>
      <c r="B333" s="11" t="s">
        <v>1508</v>
      </c>
      <c r="C333" s="31" t="s">
        <v>2111</v>
      </c>
      <c r="D333" s="31" t="s">
        <v>2112</v>
      </c>
      <c r="E333" s="31" t="s">
        <v>2113</v>
      </c>
      <c r="F333" s="31" t="s">
        <v>2114</v>
      </c>
      <c r="G333" s="31" t="s">
        <v>2115</v>
      </c>
      <c r="H333" s="31" t="s">
        <v>2116</v>
      </c>
      <c r="I333" s="31" t="s">
        <v>2117</v>
      </c>
      <c r="J333" s="33" t="s">
        <v>2457</v>
      </c>
      <c r="K333" s="31" t="s">
        <v>2119</v>
      </c>
      <c r="L333" s="31" t="s">
        <v>2120</v>
      </c>
      <c r="M333" s="31" t="s">
        <v>2121</v>
      </c>
      <c r="N333" s="36">
        <v>18</v>
      </c>
      <c r="O333" s="31" t="s">
        <v>2122</v>
      </c>
      <c r="P333" s="37">
        <v>0</v>
      </c>
      <c r="Q333" s="31" t="s">
        <v>2123</v>
      </c>
      <c r="R333" s="37">
        <v>65535</v>
      </c>
      <c r="S333" s="31" t="s">
        <v>2124</v>
      </c>
      <c r="T333" s="37">
        <v>0</v>
      </c>
      <c r="U333" s="31" t="s">
        <v>2125</v>
      </c>
      <c r="V333" s="31" t="s">
        <v>2126</v>
      </c>
      <c r="W333" s="32" t="str">
        <f t="shared" si="5"/>
        <v>34.152.0.0/18</v>
      </c>
    </row>
    <row r="334" spans="1:23" ht="18.75" customHeight="1" x14ac:dyDescent="0.25">
      <c r="A334" s="31" t="s">
        <v>2110</v>
      </c>
      <c r="B334" s="11" t="s">
        <v>1510</v>
      </c>
      <c r="C334" s="31" t="s">
        <v>2111</v>
      </c>
      <c r="D334" s="31" t="s">
        <v>2112</v>
      </c>
      <c r="E334" s="31" t="s">
        <v>2113</v>
      </c>
      <c r="F334" s="31" t="s">
        <v>2114</v>
      </c>
      <c r="G334" s="31" t="s">
        <v>2115</v>
      </c>
      <c r="H334" s="31" t="s">
        <v>2116</v>
      </c>
      <c r="I334" s="31" t="s">
        <v>2117</v>
      </c>
      <c r="J334" s="33" t="s">
        <v>2458</v>
      </c>
      <c r="K334" s="31" t="s">
        <v>2119</v>
      </c>
      <c r="L334" s="31" t="s">
        <v>2120</v>
      </c>
      <c r="M334" s="31" t="s">
        <v>2121</v>
      </c>
      <c r="N334" s="36">
        <v>21</v>
      </c>
      <c r="O334" s="31" t="s">
        <v>2122</v>
      </c>
      <c r="P334" s="37">
        <v>0</v>
      </c>
      <c r="Q334" s="31" t="s">
        <v>2123</v>
      </c>
      <c r="R334" s="37">
        <v>65535</v>
      </c>
      <c r="S334" s="31" t="s">
        <v>2124</v>
      </c>
      <c r="T334" s="37">
        <v>0</v>
      </c>
      <c r="U334" s="31" t="s">
        <v>2125</v>
      </c>
      <c r="V334" s="31" t="s">
        <v>2126</v>
      </c>
      <c r="W334" s="32" t="str">
        <f t="shared" si="5"/>
        <v>34.177.0.0/21</v>
      </c>
    </row>
    <row r="335" spans="1:23" ht="18.75" customHeight="1" x14ac:dyDescent="0.25">
      <c r="A335" s="31" t="s">
        <v>2110</v>
      </c>
      <c r="B335" s="11" t="s">
        <v>1512</v>
      </c>
      <c r="C335" s="31" t="s">
        <v>2111</v>
      </c>
      <c r="D335" s="31" t="s">
        <v>2112</v>
      </c>
      <c r="E335" s="31" t="s">
        <v>2113</v>
      </c>
      <c r="F335" s="31" t="s">
        <v>2114</v>
      </c>
      <c r="G335" s="31" t="s">
        <v>2115</v>
      </c>
      <c r="H335" s="31" t="s">
        <v>2116</v>
      </c>
      <c r="I335" s="31" t="s">
        <v>2117</v>
      </c>
      <c r="J335" s="33" t="s">
        <v>2459</v>
      </c>
      <c r="K335" s="31" t="s">
        <v>2119</v>
      </c>
      <c r="L335" s="31" t="s">
        <v>2120</v>
      </c>
      <c r="M335" s="31" t="s">
        <v>2121</v>
      </c>
      <c r="N335" s="36">
        <v>22</v>
      </c>
      <c r="O335" s="31" t="s">
        <v>2122</v>
      </c>
      <c r="P335" s="37">
        <v>0</v>
      </c>
      <c r="Q335" s="31" t="s">
        <v>2123</v>
      </c>
      <c r="R335" s="37">
        <v>65535</v>
      </c>
      <c r="S335" s="31" t="s">
        <v>2124</v>
      </c>
      <c r="T335" s="37">
        <v>0</v>
      </c>
      <c r="U335" s="31" t="s">
        <v>2125</v>
      </c>
      <c r="V335" s="31" t="s">
        <v>2126</v>
      </c>
      <c r="W335" s="32" t="str">
        <f t="shared" si="5"/>
        <v>34.64.0.0/22</v>
      </c>
    </row>
    <row r="336" spans="1:23" ht="18.75" customHeight="1" x14ac:dyDescent="0.25">
      <c r="A336" s="31" t="s">
        <v>2110</v>
      </c>
      <c r="B336" s="11" t="s">
        <v>1514</v>
      </c>
      <c r="C336" s="31" t="s">
        <v>2111</v>
      </c>
      <c r="D336" s="31" t="s">
        <v>2112</v>
      </c>
      <c r="E336" s="31" t="s">
        <v>2113</v>
      </c>
      <c r="F336" s="31" t="s">
        <v>2114</v>
      </c>
      <c r="G336" s="31" t="s">
        <v>2115</v>
      </c>
      <c r="H336" s="31" t="s">
        <v>2116</v>
      </c>
      <c r="I336" s="31" t="s">
        <v>2117</v>
      </c>
      <c r="J336" s="33" t="s">
        <v>2460</v>
      </c>
      <c r="K336" s="31" t="s">
        <v>2119</v>
      </c>
      <c r="L336" s="31" t="s">
        <v>2120</v>
      </c>
      <c r="M336" s="31" t="s">
        <v>2121</v>
      </c>
      <c r="N336" s="36">
        <v>17</v>
      </c>
      <c r="O336" s="31" t="s">
        <v>2122</v>
      </c>
      <c r="P336" s="37">
        <v>0</v>
      </c>
      <c r="Q336" s="31" t="s">
        <v>2123</v>
      </c>
      <c r="R336" s="37">
        <v>65535</v>
      </c>
      <c r="S336" s="31" t="s">
        <v>2124</v>
      </c>
      <c r="T336" s="37">
        <v>0</v>
      </c>
      <c r="U336" s="31" t="s">
        <v>2125</v>
      </c>
      <c r="V336" s="31" t="s">
        <v>2126</v>
      </c>
      <c r="W336" s="32" t="str">
        <f t="shared" si="5"/>
        <v>34.64.128.0/17</v>
      </c>
    </row>
    <row r="337" spans="1:23" ht="18.75" customHeight="1" x14ac:dyDescent="0.25">
      <c r="A337" s="31" t="s">
        <v>2110</v>
      </c>
      <c r="B337" s="11" t="s">
        <v>1516</v>
      </c>
      <c r="C337" s="31" t="s">
        <v>2111</v>
      </c>
      <c r="D337" s="31" t="s">
        <v>2112</v>
      </c>
      <c r="E337" s="31" t="s">
        <v>2113</v>
      </c>
      <c r="F337" s="31" t="s">
        <v>2114</v>
      </c>
      <c r="G337" s="31" t="s">
        <v>2115</v>
      </c>
      <c r="H337" s="31" t="s">
        <v>2116</v>
      </c>
      <c r="I337" s="31" t="s">
        <v>2117</v>
      </c>
      <c r="J337" s="33" t="s">
        <v>2461</v>
      </c>
      <c r="K337" s="31" t="s">
        <v>2119</v>
      </c>
      <c r="L337" s="31" t="s">
        <v>2120</v>
      </c>
      <c r="M337" s="31" t="s">
        <v>2121</v>
      </c>
      <c r="N337" s="36">
        <v>24</v>
      </c>
      <c r="O337" s="31" t="s">
        <v>2122</v>
      </c>
      <c r="P337" s="37">
        <v>0</v>
      </c>
      <c r="Q337" s="31" t="s">
        <v>2123</v>
      </c>
      <c r="R337" s="37">
        <v>65535</v>
      </c>
      <c r="S337" s="31" t="s">
        <v>2124</v>
      </c>
      <c r="T337" s="37">
        <v>0</v>
      </c>
      <c r="U337" s="31" t="s">
        <v>2125</v>
      </c>
      <c r="V337" s="31" t="s">
        <v>2126</v>
      </c>
      <c r="W337" s="32" t="str">
        <f t="shared" si="5"/>
        <v>34.64.4.0/24</v>
      </c>
    </row>
    <row r="338" spans="1:23" ht="18.75" customHeight="1" x14ac:dyDescent="0.25">
      <c r="A338" s="31" t="s">
        <v>2110</v>
      </c>
      <c r="B338" s="11" t="s">
        <v>1519</v>
      </c>
      <c r="C338" s="31" t="s">
        <v>2111</v>
      </c>
      <c r="D338" s="31" t="s">
        <v>2112</v>
      </c>
      <c r="E338" s="31" t="s">
        <v>2113</v>
      </c>
      <c r="F338" s="31" t="s">
        <v>2114</v>
      </c>
      <c r="G338" s="31" t="s">
        <v>2115</v>
      </c>
      <c r="H338" s="31" t="s">
        <v>2116</v>
      </c>
      <c r="I338" s="31" t="s">
        <v>2117</v>
      </c>
      <c r="J338" s="33" t="s">
        <v>2462</v>
      </c>
      <c r="K338" s="31" t="s">
        <v>2119</v>
      </c>
      <c r="L338" s="31" t="s">
        <v>2120</v>
      </c>
      <c r="M338" s="31" t="s">
        <v>2121</v>
      </c>
      <c r="N338" s="36">
        <v>18</v>
      </c>
      <c r="O338" s="31" t="s">
        <v>2122</v>
      </c>
      <c r="P338" s="37">
        <v>0</v>
      </c>
      <c r="Q338" s="31" t="s">
        <v>2123</v>
      </c>
      <c r="R338" s="37">
        <v>65535</v>
      </c>
      <c r="S338" s="31" t="s">
        <v>2124</v>
      </c>
      <c r="T338" s="37">
        <v>0</v>
      </c>
      <c r="U338" s="31" t="s">
        <v>2125</v>
      </c>
      <c r="V338" s="31" t="s">
        <v>2126</v>
      </c>
      <c r="W338" s="32" t="str">
        <f t="shared" si="5"/>
        <v>34.64.64.0/18</v>
      </c>
    </row>
    <row r="339" spans="1:23" ht="18.75" customHeight="1" x14ac:dyDescent="0.25">
      <c r="A339" s="31" t="s">
        <v>2110</v>
      </c>
      <c r="B339" s="11" t="s">
        <v>1521</v>
      </c>
      <c r="C339" s="31" t="s">
        <v>2111</v>
      </c>
      <c r="D339" s="31" t="s">
        <v>2112</v>
      </c>
      <c r="E339" s="31" t="s">
        <v>2113</v>
      </c>
      <c r="F339" s="31" t="s">
        <v>2114</v>
      </c>
      <c r="G339" s="31" t="s">
        <v>2115</v>
      </c>
      <c r="H339" s="31" t="s">
        <v>2116</v>
      </c>
      <c r="I339" s="31" t="s">
        <v>2117</v>
      </c>
      <c r="J339" s="33" t="s">
        <v>2463</v>
      </c>
      <c r="K339" s="31" t="s">
        <v>2119</v>
      </c>
      <c r="L339" s="31" t="s">
        <v>2120</v>
      </c>
      <c r="M339" s="31" t="s">
        <v>2121</v>
      </c>
      <c r="N339" s="36">
        <v>16</v>
      </c>
      <c r="O339" s="31" t="s">
        <v>2122</v>
      </c>
      <c r="P339" s="37">
        <v>0</v>
      </c>
      <c r="Q339" s="31" t="s">
        <v>2123</v>
      </c>
      <c r="R339" s="37">
        <v>65535</v>
      </c>
      <c r="S339" s="31" t="s">
        <v>2124</v>
      </c>
      <c r="T339" s="37">
        <v>0</v>
      </c>
      <c r="U339" s="31" t="s">
        <v>2125</v>
      </c>
      <c r="V339" s="31" t="s">
        <v>2126</v>
      </c>
      <c r="W339" s="32" t="str">
        <f t="shared" si="5"/>
        <v>34.65.0.0/16</v>
      </c>
    </row>
    <row r="340" spans="1:23" ht="18.75" customHeight="1" x14ac:dyDescent="0.25">
      <c r="A340" s="31" t="s">
        <v>2110</v>
      </c>
      <c r="B340" s="11" t="s">
        <v>1524</v>
      </c>
      <c r="C340" s="31" t="s">
        <v>2111</v>
      </c>
      <c r="D340" s="31" t="s">
        <v>2112</v>
      </c>
      <c r="E340" s="31" t="s">
        <v>2113</v>
      </c>
      <c r="F340" s="31" t="s">
        <v>2114</v>
      </c>
      <c r="G340" s="31" t="s">
        <v>2115</v>
      </c>
      <c r="H340" s="31" t="s">
        <v>2116</v>
      </c>
      <c r="I340" s="31" t="s">
        <v>2117</v>
      </c>
      <c r="J340" s="33" t="s">
        <v>2464</v>
      </c>
      <c r="K340" s="31" t="s">
        <v>2119</v>
      </c>
      <c r="L340" s="31" t="s">
        <v>2120</v>
      </c>
      <c r="M340" s="31" t="s">
        <v>2121</v>
      </c>
      <c r="N340" s="36">
        <v>15</v>
      </c>
      <c r="O340" s="31" t="s">
        <v>2122</v>
      </c>
      <c r="P340" s="37">
        <v>0</v>
      </c>
      <c r="Q340" s="31" t="s">
        <v>2123</v>
      </c>
      <c r="R340" s="37">
        <v>65535</v>
      </c>
      <c r="S340" s="31" t="s">
        <v>2124</v>
      </c>
      <c r="T340" s="37">
        <v>0</v>
      </c>
      <c r="U340" s="31" t="s">
        <v>2125</v>
      </c>
      <c r="V340" s="31" t="s">
        <v>2126</v>
      </c>
      <c r="W340" s="32" t="str">
        <f t="shared" si="5"/>
        <v>34.66.0.0/15</v>
      </c>
    </row>
    <row r="341" spans="1:23" ht="18.75" customHeight="1" x14ac:dyDescent="0.25">
      <c r="A341" s="31" t="s">
        <v>2110</v>
      </c>
      <c r="B341" s="11" t="s">
        <v>1527</v>
      </c>
      <c r="C341" s="31" t="s">
        <v>2111</v>
      </c>
      <c r="D341" s="31" t="s">
        <v>2112</v>
      </c>
      <c r="E341" s="31" t="s">
        <v>2113</v>
      </c>
      <c r="F341" s="31" t="s">
        <v>2114</v>
      </c>
      <c r="G341" s="31" t="s">
        <v>2115</v>
      </c>
      <c r="H341" s="31" t="s">
        <v>2116</v>
      </c>
      <c r="I341" s="31" t="s">
        <v>2117</v>
      </c>
      <c r="J341" s="33" t="s">
        <v>2465</v>
      </c>
      <c r="K341" s="31" t="s">
        <v>2119</v>
      </c>
      <c r="L341" s="31" t="s">
        <v>2120</v>
      </c>
      <c r="M341" s="31" t="s">
        <v>2121</v>
      </c>
      <c r="N341" s="36">
        <v>14</v>
      </c>
      <c r="O341" s="31" t="s">
        <v>2122</v>
      </c>
      <c r="P341" s="37">
        <v>0</v>
      </c>
      <c r="Q341" s="31" t="s">
        <v>2123</v>
      </c>
      <c r="R341" s="37">
        <v>65535</v>
      </c>
      <c r="S341" s="31" t="s">
        <v>2124</v>
      </c>
      <c r="T341" s="37">
        <v>0</v>
      </c>
      <c r="U341" s="31" t="s">
        <v>2125</v>
      </c>
      <c r="V341" s="31" t="s">
        <v>2126</v>
      </c>
      <c r="W341" s="32" t="str">
        <f t="shared" si="5"/>
        <v>34.68.0.0/14</v>
      </c>
    </row>
    <row r="342" spans="1:23" ht="18.75" customHeight="1" x14ac:dyDescent="0.25">
      <c r="A342" s="31" t="s">
        <v>2110</v>
      </c>
      <c r="B342" s="11" t="s">
        <v>1530</v>
      </c>
      <c r="C342" s="31" t="s">
        <v>2111</v>
      </c>
      <c r="D342" s="31" t="s">
        <v>2112</v>
      </c>
      <c r="E342" s="31" t="s">
        <v>2113</v>
      </c>
      <c r="F342" s="31" t="s">
        <v>2114</v>
      </c>
      <c r="G342" s="31" t="s">
        <v>2115</v>
      </c>
      <c r="H342" s="31" t="s">
        <v>2116</v>
      </c>
      <c r="I342" s="31" t="s">
        <v>2117</v>
      </c>
      <c r="J342" s="33" t="s">
        <v>2466</v>
      </c>
      <c r="K342" s="31" t="s">
        <v>2119</v>
      </c>
      <c r="L342" s="31" t="s">
        <v>2120</v>
      </c>
      <c r="M342" s="31" t="s">
        <v>2121</v>
      </c>
      <c r="N342" s="36">
        <v>13</v>
      </c>
      <c r="O342" s="31" t="s">
        <v>2122</v>
      </c>
      <c r="P342" s="37">
        <v>0</v>
      </c>
      <c r="Q342" s="31" t="s">
        <v>2123</v>
      </c>
      <c r="R342" s="37">
        <v>65535</v>
      </c>
      <c r="S342" s="31" t="s">
        <v>2124</v>
      </c>
      <c r="T342" s="37">
        <v>0</v>
      </c>
      <c r="U342" s="31" t="s">
        <v>2125</v>
      </c>
      <c r="V342" s="31" t="s">
        <v>2126</v>
      </c>
      <c r="W342" s="32" t="str">
        <f t="shared" si="5"/>
        <v>34.72.0.0/13</v>
      </c>
    </row>
    <row r="343" spans="1:23" ht="18.75" customHeight="1" x14ac:dyDescent="0.25">
      <c r="A343" s="31" t="s">
        <v>2110</v>
      </c>
      <c r="B343" s="11" t="s">
        <v>1532</v>
      </c>
      <c r="C343" s="31" t="s">
        <v>2111</v>
      </c>
      <c r="D343" s="31" t="s">
        <v>2112</v>
      </c>
      <c r="E343" s="31" t="s">
        <v>2113</v>
      </c>
      <c r="F343" s="31" t="s">
        <v>2114</v>
      </c>
      <c r="G343" s="31" t="s">
        <v>2115</v>
      </c>
      <c r="H343" s="31" t="s">
        <v>2116</v>
      </c>
      <c r="I343" s="31" t="s">
        <v>2117</v>
      </c>
      <c r="J343" s="33" t="s">
        <v>2467</v>
      </c>
      <c r="K343" s="31" t="s">
        <v>2119</v>
      </c>
      <c r="L343" s="31" t="s">
        <v>2120</v>
      </c>
      <c r="M343" s="31" t="s">
        <v>2121</v>
      </c>
      <c r="N343" s="36">
        <v>12</v>
      </c>
      <c r="O343" s="31" t="s">
        <v>2122</v>
      </c>
      <c r="P343" s="37">
        <v>0</v>
      </c>
      <c r="Q343" s="31" t="s">
        <v>2123</v>
      </c>
      <c r="R343" s="37">
        <v>65535</v>
      </c>
      <c r="S343" s="31" t="s">
        <v>2124</v>
      </c>
      <c r="T343" s="37">
        <v>0</v>
      </c>
      <c r="U343" s="31" t="s">
        <v>2125</v>
      </c>
      <c r="V343" s="31" t="s">
        <v>2126</v>
      </c>
      <c r="W343" s="32" t="str">
        <f t="shared" si="5"/>
        <v>34.80.0.0/12</v>
      </c>
    </row>
    <row r="344" spans="1:23" ht="18.75" customHeight="1" x14ac:dyDescent="0.25">
      <c r="A344" s="31" t="s">
        <v>2110</v>
      </c>
      <c r="B344" s="11" t="s">
        <v>1534</v>
      </c>
      <c r="C344" s="31" t="s">
        <v>2111</v>
      </c>
      <c r="D344" s="31" t="s">
        <v>2112</v>
      </c>
      <c r="E344" s="31" t="s">
        <v>2113</v>
      </c>
      <c r="F344" s="31" t="s">
        <v>2114</v>
      </c>
      <c r="G344" s="31" t="s">
        <v>2115</v>
      </c>
      <c r="H344" s="31" t="s">
        <v>2116</v>
      </c>
      <c r="I344" s="31" t="s">
        <v>2117</v>
      </c>
      <c r="J344" s="33" t="s">
        <v>2468</v>
      </c>
      <c r="K344" s="31" t="s">
        <v>2119</v>
      </c>
      <c r="L344" s="31" t="s">
        <v>2120</v>
      </c>
      <c r="M344" s="31" t="s">
        <v>2121</v>
      </c>
      <c r="N344" s="36">
        <v>17</v>
      </c>
      <c r="O344" s="31" t="s">
        <v>2122</v>
      </c>
      <c r="P344" s="37">
        <v>0</v>
      </c>
      <c r="Q344" s="31" t="s">
        <v>2123</v>
      </c>
      <c r="R344" s="37">
        <v>65535</v>
      </c>
      <c r="S344" s="31" t="s">
        <v>2124</v>
      </c>
      <c r="T344" s="37">
        <v>0</v>
      </c>
      <c r="U344" s="31" t="s">
        <v>2125</v>
      </c>
      <c r="V344" s="31" t="s">
        <v>2126</v>
      </c>
      <c r="W344" s="32" t="str">
        <f t="shared" si="5"/>
        <v>34.96.128.0/17</v>
      </c>
    </row>
    <row r="345" spans="1:23" ht="18.75" customHeight="1" x14ac:dyDescent="0.25">
      <c r="A345" s="31" t="s">
        <v>2110</v>
      </c>
      <c r="B345" s="11" t="s">
        <v>1536</v>
      </c>
      <c r="C345" s="31" t="s">
        <v>2111</v>
      </c>
      <c r="D345" s="31" t="s">
        <v>2112</v>
      </c>
      <c r="E345" s="31" t="s">
        <v>2113</v>
      </c>
      <c r="F345" s="31" t="s">
        <v>2114</v>
      </c>
      <c r="G345" s="31" t="s">
        <v>2115</v>
      </c>
      <c r="H345" s="31" t="s">
        <v>2116</v>
      </c>
      <c r="I345" s="31" t="s">
        <v>2117</v>
      </c>
      <c r="J345" s="33" t="s">
        <v>2469</v>
      </c>
      <c r="K345" s="31" t="s">
        <v>2119</v>
      </c>
      <c r="L345" s="31" t="s">
        <v>2120</v>
      </c>
      <c r="M345" s="31" t="s">
        <v>2121</v>
      </c>
      <c r="N345" s="36">
        <v>20</v>
      </c>
      <c r="O345" s="31" t="s">
        <v>2122</v>
      </c>
      <c r="P345" s="37">
        <v>0</v>
      </c>
      <c r="Q345" s="31" t="s">
        <v>2123</v>
      </c>
      <c r="R345" s="37">
        <v>65535</v>
      </c>
      <c r="S345" s="31" t="s">
        <v>2124</v>
      </c>
      <c r="T345" s="37">
        <v>0</v>
      </c>
      <c r="U345" s="31" t="s">
        <v>2125</v>
      </c>
      <c r="V345" s="31" t="s">
        <v>2126</v>
      </c>
      <c r="W345" s="32" t="str">
        <f t="shared" si="5"/>
        <v>34.96.16.0/20</v>
      </c>
    </row>
    <row r="346" spans="1:23" ht="18.75" customHeight="1" x14ac:dyDescent="0.25">
      <c r="A346" s="31" t="s">
        <v>2110</v>
      </c>
      <c r="B346" s="11" t="s">
        <v>1538</v>
      </c>
      <c r="C346" s="31" t="s">
        <v>2111</v>
      </c>
      <c r="D346" s="31" t="s">
        <v>2112</v>
      </c>
      <c r="E346" s="31" t="s">
        <v>2113</v>
      </c>
      <c r="F346" s="31" t="s">
        <v>2114</v>
      </c>
      <c r="G346" s="31" t="s">
        <v>2115</v>
      </c>
      <c r="H346" s="31" t="s">
        <v>2116</v>
      </c>
      <c r="I346" s="31" t="s">
        <v>2117</v>
      </c>
      <c r="J346" s="33" t="s">
        <v>2470</v>
      </c>
      <c r="K346" s="31" t="s">
        <v>2119</v>
      </c>
      <c r="L346" s="31" t="s">
        <v>2120</v>
      </c>
      <c r="M346" s="31" t="s">
        <v>2121</v>
      </c>
      <c r="N346" s="36">
        <v>18</v>
      </c>
      <c r="O346" s="31" t="s">
        <v>2122</v>
      </c>
      <c r="P346" s="37">
        <v>0</v>
      </c>
      <c r="Q346" s="31" t="s">
        <v>2123</v>
      </c>
      <c r="R346" s="37">
        <v>65535</v>
      </c>
      <c r="S346" s="31" t="s">
        <v>2124</v>
      </c>
      <c r="T346" s="37">
        <v>0</v>
      </c>
      <c r="U346" s="31" t="s">
        <v>2125</v>
      </c>
      <c r="V346" s="31" t="s">
        <v>2126</v>
      </c>
      <c r="W346" s="32" t="str">
        <f t="shared" si="5"/>
        <v>34.96.64.0/18</v>
      </c>
    </row>
    <row r="347" spans="1:23" ht="18.75" customHeight="1" x14ac:dyDescent="0.25">
      <c r="A347" s="31" t="s">
        <v>2110</v>
      </c>
      <c r="B347" s="11" t="s">
        <v>1540</v>
      </c>
      <c r="C347" s="31" t="s">
        <v>2111</v>
      </c>
      <c r="D347" s="31" t="s">
        <v>2112</v>
      </c>
      <c r="E347" s="31" t="s">
        <v>2113</v>
      </c>
      <c r="F347" s="31" t="s">
        <v>2114</v>
      </c>
      <c r="G347" s="31" t="s">
        <v>2115</v>
      </c>
      <c r="H347" s="31" t="s">
        <v>2116</v>
      </c>
      <c r="I347" s="31" t="s">
        <v>2117</v>
      </c>
      <c r="J347" s="33" t="s">
        <v>2471</v>
      </c>
      <c r="K347" s="31" t="s">
        <v>2119</v>
      </c>
      <c r="L347" s="31" t="s">
        <v>2120</v>
      </c>
      <c r="M347" s="31" t="s">
        <v>2121</v>
      </c>
      <c r="N347" s="36">
        <v>16</v>
      </c>
      <c r="O347" s="31" t="s">
        <v>2122</v>
      </c>
      <c r="P347" s="37">
        <v>0</v>
      </c>
      <c r="Q347" s="31" t="s">
        <v>2123</v>
      </c>
      <c r="R347" s="37">
        <v>65535</v>
      </c>
      <c r="S347" s="31" t="s">
        <v>2124</v>
      </c>
      <c r="T347" s="37">
        <v>0</v>
      </c>
      <c r="U347" s="31" t="s">
        <v>2125</v>
      </c>
      <c r="V347" s="31" t="s">
        <v>2126</v>
      </c>
      <c r="W347" s="32" t="str">
        <f t="shared" si="5"/>
        <v>34.97.0.0/16</v>
      </c>
    </row>
    <row r="348" spans="1:23" ht="18.75" customHeight="1" x14ac:dyDescent="0.25">
      <c r="A348" s="31" t="s">
        <v>2110</v>
      </c>
      <c r="B348" s="11" t="s">
        <v>1542</v>
      </c>
      <c r="C348" s="31" t="s">
        <v>2111</v>
      </c>
      <c r="D348" s="31" t="s">
        <v>2112</v>
      </c>
      <c r="E348" s="31" t="s">
        <v>2113</v>
      </c>
      <c r="F348" s="31" t="s">
        <v>2114</v>
      </c>
      <c r="G348" s="31" t="s">
        <v>2115</v>
      </c>
      <c r="H348" s="31" t="s">
        <v>2116</v>
      </c>
      <c r="I348" s="31" t="s">
        <v>2117</v>
      </c>
      <c r="J348" s="33" t="s">
        <v>2472</v>
      </c>
      <c r="K348" s="31" t="s">
        <v>2119</v>
      </c>
      <c r="L348" s="31" t="s">
        <v>2120</v>
      </c>
      <c r="M348" s="31" t="s">
        <v>2121</v>
      </c>
      <c r="N348" s="36">
        <v>17</v>
      </c>
      <c r="O348" s="31" t="s">
        <v>2122</v>
      </c>
      <c r="P348" s="37">
        <v>0</v>
      </c>
      <c r="Q348" s="31" t="s">
        <v>2123</v>
      </c>
      <c r="R348" s="37">
        <v>65535</v>
      </c>
      <c r="S348" s="31" t="s">
        <v>2124</v>
      </c>
      <c r="T348" s="37">
        <v>0</v>
      </c>
      <c r="U348" s="31" t="s">
        <v>2125</v>
      </c>
      <c r="V348" s="31" t="s">
        <v>2126</v>
      </c>
      <c r="W348" s="32" t="str">
        <f t="shared" si="5"/>
        <v>34.98.0.0/17</v>
      </c>
    </row>
    <row r="349" spans="1:23" ht="18.75" customHeight="1" x14ac:dyDescent="0.25">
      <c r="A349" s="31" t="s">
        <v>2110</v>
      </c>
      <c r="B349" s="11" t="s">
        <v>1544</v>
      </c>
      <c r="C349" s="31" t="s">
        <v>2111</v>
      </c>
      <c r="D349" s="31" t="s">
        <v>2112</v>
      </c>
      <c r="E349" s="31" t="s">
        <v>2113</v>
      </c>
      <c r="F349" s="31" t="s">
        <v>2114</v>
      </c>
      <c r="G349" s="31" t="s">
        <v>2115</v>
      </c>
      <c r="H349" s="31" t="s">
        <v>2116</v>
      </c>
      <c r="I349" s="31" t="s">
        <v>2117</v>
      </c>
      <c r="J349" s="33" t="s">
        <v>2473</v>
      </c>
      <c r="K349" s="31" t="s">
        <v>2119</v>
      </c>
      <c r="L349" s="31" t="s">
        <v>2120</v>
      </c>
      <c r="M349" s="31" t="s">
        <v>2121</v>
      </c>
      <c r="N349" s="36">
        <v>21</v>
      </c>
      <c r="O349" s="31" t="s">
        <v>2122</v>
      </c>
      <c r="P349" s="37">
        <v>0</v>
      </c>
      <c r="Q349" s="31" t="s">
        <v>2123</v>
      </c>
      <c r="R349" s="37">
        <v>65535</v>
      </c>
      <c r="S349" s="31" t="s">
        <v>2124</v>
      </c>
      <c r="T349" s="37">
        <v>0</v>
      </c>
      <c r="U349" s="31" t="s">
        <v>2125</v>
      </c>
      <c r="V349" s="31" t="s">
        <v>2126</v>
      </c>
      <c r="W349" s="32" t="str">
        <f t="shared" si="5"/>
        <v>34.98.128.0/21</v>
      </c>
    </row>
    <row r="350" spans="1:23" ht="18.75" customHeight="1" x14ac:dyDescent="0.25">
      <c r="A350" s="31" t="s">
        <v>2110</v>
      </c>
      <c r="B350" s="11" t="s">
        <v>1546</v>
      </c>
      <c r="C350" s="31" t="s">
        <v>2111</v>
      </c>
      <c r="D350" s="31" t="s">
        <v>2112</v>
      </c>
      <c r="E350" s="31" t="s">
        <v>2113</v>
      </c>
      <c r="F350" s="31" t="s">
        <v>2114</v>
      </c>
      <c r="G350" s="31" t="s">
        <v>2115</v>
      </c>
      <c r="H350" s="31" t="s">
        <v>2116</v>
      </c>
      <c r="I350" s="31" t="s">
        <v>2117</v>
      </c>
      <c r="J350" s="33" t="s">
        <v>2474</v>
      </c>
      <c r="K350" s="31" t="s">
        <v>2119</v>
      </c>
      <c r="L350" s="31" t="s">
        <v>2120</v>
      </c>
      <c r="M350" s="31" t="s">
        <v>2121</v>
      </c>
      <c r="N350" s="36">
        <v>21</v>
      </c>
      <c r="O350" s="31" t="s">
        <v>2122</v>
      </c>
      <c r="P350" s="37">
        <v>0</v>
      </c>
      <c r="Q350" s="31" t="s">
        <v>2123</v>
      </c>
      <c r="R350" s="37">
        <v>65535</v>
      </c>
      <c r="S350" s="31" t="s">
        <v>2124</v>
      </c>
      <c r="T350" s="37">
        <v>0</v>
      </c>
      <c r="U350" s="31" t="s">
        <v>2125</v>
      </c>
      <c r="V350" s="31" t="s">
        <v>2126</v>
      </c>
      <c r="W350" s="32" t="str">
        <f t="shared" si="5"/>
        <v>34.98.152.0/21</v>
      </c>
    </row>
    <row r="351" spans="1:23" ht="18.75" customHeight="1" x14ac:dyDescent="0.25">
      <c r="A351" s="31" t="s">
        <v>2110</v>
      </c>
      <c r="B351" s="11" t="s">
        <v>1549</v>
      </c>
      <c r="C351" s="31" t="s">
        <v>2111</v>
      </c>
      <c r="D351" s="31" t="s">
        <v>2112</v>
      </c>
      <c r="E351" s="31" t="s">
        <v>2113</v>
      </c>
      <c r="F351" s="31" t="s">
        <v>2114</v>
      </c>
      <c r="G351" s="31" t="s">
        <v>2115</v>
      </c>
      <c r="H351" s="31" t="s">
        <v>2116</v>
      </c>
      <c r="I351" s="31" t="s">
        <v>2117</v>
      </c>
      <c r="J351" s="33" t="s">
        <v>2475</v>
      </c>
      <c r="K351" s="31" t="s">
        <v>2119</v>
      </c>
      <c r="L351" s="31" t="s">
        <v>2120</v>
      </c>
      <c r="M351" s="31" t="s">
        <v>2121</v>
      </c>
      <c r="N351" s="36">
        <v>19</v>
      </c>
      <c r="O351" s="31" t="s">
        <v>2122</v>
      </c>
      <c r="P351" s="37">
        <v>0</v>
      </c>
      <c r="Q351" s="31" t="s">
        <v>2123</v>
      </c>
      <c r="R351" s="37">
        <v>65535</v>
      </c>
      <c r="S351" s="31" t="s">
        <v>2124</v>
      </c>
      <c r="T351" s="37">
        <v>0</v>
      </c>
      <c r="U351" s="31" t="s">
        <v>2125</v>
      </c>
      <c r="V351" s="31" t="s">
        <v>2126</v>
      </c>
      <c r="W351" s="32" t="str">
        <f t="shared" si="5"/>
        <v>34.98.160.0/19</v>
      </c>
    </row>
    <row r="352" spans="1:23" ht="18.75" customHeight="1" x14ac:dyDescent="0.25">
      <c r="A352" s="31" t="s">
        <v>2110</v>
      </c>
      <c r="B352" s="11" t="s">
        <v>1551</v>
      </c>
      <c r="C352" s="31" t="s">
        <v>2111</v>
      </c>
      <c r="D352" s="31" t="s">
        <v>2112</v>
      </c>
      <c r="E352" s="31" t="s">
        <v>2113</v>
      </c>
      <c r="F352" s="31" t="s">
        <v>2114</v>
      </c>
      <c r="G352" s="31" t="s">
        <v>2115</v>
      </c>
      <c r="H352" s="31" t="s">
        <v>2116</v>
      </c>
      <c r="I352" s="31" t="s">
        <v>2117</v>
      </c>
      <c r="J352" s="33" t="s">
        <v>2476</v>
      </c>
      <c r="K352" s="31" t="s">
        <v>2119</v>
      </c>
      <c r="L352" s="31" t="s">
        <v>2120</v>
      </c>
      <c r="M352" s="31" t="s">
        <v>2121</v>
      </c>
      <c r="N352" s="36">
        <v>18</v>
      </c>
      <c r="O352" s="31" t="s">
        <v>2122</v>
      </c>
      <c r="P352" s="37">
        <v>0</v>
      </c>
      <c r="Q352" s="31" t="s">
        <v>2123</v>
      </c>
      <c r="R352" s="37">
        <v>65535</v>
      </c>
      <c r="S352" s="31" t="s">
        <v>2124</v>
      </c>
      <c r="T352" s="37">
        <v>0</v>
      </c>
      <c r="U352" s="31" t="s">
        <v>2125</v>
      </c>
      <c r="V352" s="31" t="s">
        <v>2126</v>
      </c>
      <c r="W352" s="32" t="str">
        <f t="shared" si="5"/>
        <v>34.98.192.0/18</v>
      </c>
    </row>
    <row r="353" spans="1:23" ht="18.75" customHeight="1" x14ac:dyDescent="0.25">
      <c r="A353" s="31" t="s">
        <v>2110</v>
      </c>
      <c r="B353" s="11" t="s">
        <v>1554</v>
      </c>
      <c r="C353" s="31" t="s">
        <v>2111</v>
      </c>
      <c r="D353" s="31" t="s">
        <v>2112</v>
      </c>
      <c r="E353" s="31" t="s">
        <v>2113</v>
      </c>
      <c r="F353" s="31" t="s">
        <v>2114</v>
      </c>
      <c r="G353" s="31" t="s">
        <v>2115</v>
      </c>
      <c r="H353" s="31" t="s">
        <v>2116</v>
      </c>
      <c r="I353" s="31" t="s">
        <v>2117</v>
      </c>
      <c r="J353" s="33" t="s">
        <v>2477</v>
      </c>
      <c r="K353" s="31" t="s">
        <v>2119</v>
      </c>
      <c r="L353" s="31" t="s">
        <v>2120</v>
      </c>
      <c r="M353" s="31" t="s">
        <v>2121</v>
      </c>
      <c r="N353" s="36">
        <v>16</v>
      </c>
      <c r="O353" s="31" t="s">
        <v>2122</v>
      </c>
      <c r="P353" s="37">
        <v>0</v>
      </c>
      <c r="Q353" s="31" t="s">
        <v>2123</v>
      </c>
      <c r="R353" s="37">
        <v>65535</v>
      </c>
      <c r="S353" s="31" t="s">
        <v>2124</v>
      </c>
      <c r="T353" s="37">
        <v>0</v>
      </c>
      <c r="U353" s="31" t="s">
        <v>2125</v>
      </c>
      <c r="V353" s="31" t="s">
        <v>2126</v>
      </c>
      <c r="W353" s="32" t="str">
        <f t="shared" si="5"/>
        <v>34.99.0.0/16</v>
      </c>
    </row>
    <row r="354" spans="1:23" ht="18.75" customHeight="1" x14ac:dyDescent="0.25">
      <c r="A354" s="31" t="s">
        <v>2110</v>
      </c>
      <c r="B354" s="11" t="s">
        <v>1557</v>
      </c>
      <c r="C354" s="31" t="s">
        <v>2111</v>
      </c>
      <c r="D354" s="31" t="s">
        <v>2112</v>
      </c>
      <c r="E354" s="31" t="s">
        <v>2113</v>
      </c>
      <c r="F354" s="31" t="s">
        <v>2114</v>
      </c>
      <c r="G354" s="31" t="s">
        <v>2115</v>
      </c>
      <c r="H354" s="31" t="s">
        <v>2116</v>
      </c>
      <c r="I354" s="31" t="s">
        <v>2117</v>
      </c>
      <c r="J354" s="33" t="s">
        <v>2478</v>
      </c>
      <c r="K354" s="31" t="s">
        <v>2119</v>
      </c>
      <c r="L354" s="31" t="s">
        <v>2120</v>
      </c>
      <c r="M354" s="31" t="s">
        <v>2121</v>
      </c>
      <c r="N354" s="36">
        <v>15</v>
      </c>
      <c r="O354" s="31" t="s">
        <v>2122</v>
      </c>
      <c r="P354" s="37">
        <v>0</v>
      </c>
      <c r="Q354" s="31" t="s">
        <v>2123</v>
      </c>
      <c r="R354" s="37">
        <v>65535</v>
      </c>
      <c r="S354" s="31" t="s">
        <v>2124</v>
      </c>
      <c r="T354" s="37">
        <v>0</v>
      </c>
      <c r="U354" s="31" t="s">
        <v>2125</v>
      </c>
      <c r="V354" s="31" t="s">
        <v>2126</v>
      </c>
      <c r="W354" s="32" t="str">
        <f t="shared" si="5"/>
        <v>35.184.0.0/15</v>
      </c>
    </row>
    <row r="355" spans="1:23" ht="18.75" customHeight="1" x14ac:dyDescent="0.25">
      <c r="A355" s="31" t="s">
        <v>2110</v>
      </c>
      <c r="B355" s="11" t="s">
        <v>1560</v>
      </c>
      <c r="C355" s="31" t="s">
        <v>2111</v>
      </c>
      <c r="D355" s="31" t="s">
        <v>2112</v>
      </c>
      <c r="E355" s="31" t="s">
        <v>2113</v>
      </c>
      <c r="F355" s="31" t="s">
        <v>2114</v>
      </c>
      <c r="G355" s="31" t="s">
        <v>2115</v>
      </c>
      <c r="H355" s="31" t="s">
        <v>2116</v>
      </c>
      <c r="I355" s="31" t="s">
        <v>2117</v>
      </c>
      <c r="J355" s="33" t="s">
        <v>2479</v>
      </c>
      <c r="K355" s="31" t="s">
        <v>2119</v>
      </c>
      <c r="L355" s="31" t="s">
        <v>2120</v>
      </c>
      <c r="M355" s="31" t="s">
        <v>2121</v>
      </c>
      <c r="N355" s="36">
        <v>16</v>
      </c>
      <c r="O355" s="31" t="s">
        <v>2122</v>
      </c>
      <c r="P355" s="37">
        <v>0</v>
      </c>
      <c r="Q355" s="31" t="s">
        <v>2123</v>
      </c>
      <c r="R355" s="37">
        <v>65535</v>
      </c>
      <c r="S355" s="31" t="s">
        <v>2124</v>
      </c>
      <c r="T355" s="37">
        <v>0</v>
      </c>
      <c r="U355" s="31" t="s">
        <v>2125</v>
      </c>
      <c r="V355" s="31" t="s">
        <v>2126</v>
      </c>
      <c r="W355" s="32" t="str">
        <f t="shared" si="5"/>
        <v>35.186.0.0/16</v>
      </c>
    </row>
    <row r="356" spans="1:23" ht="18.75" customHeight="1" x14ac:dyDescent="0.25">
      <c r="A356" s="31" t="s">
        <v>2110</v>
      </c>
      <c r="B356" s="11" t="s">
        <v>1563</v>
      </c>
      <c r="C356" s="31" t="s">
        <v>2111</v>
      </c>
      <c r="D356" s="31" t="s">
        <v>2112</v>
      </c>
      <c r="E356" s="31" t="s">
        <v>2113</v>
      </c>
      <c r="F356" s="31" t="s">
        <v>2114</v>
      </c>
      <c r="G356" s="31" t="s">
        <v>2115</v>
      </c>
      <c r="H356" s="31" t="s">
        <v>2116</v>
      </c>
      <c r="I356" s="31" t="s">
        <v>2117</v>
      </c>
      <c r="J356" s="33" t="s">
        <v>2480</v>
      </c>
      <c r="K356" s="31" t="s">
        <v>2119</v>
      </c>
      <c r="L356" s="31" t="s">
        <v>2120</v>
      </c>
      <c r="M356" s="31" t="s">
        <v>2121</v>
      </c>
      <c r="N356" s="36">
        <v>17</v>
      </c>
      <c r="O356" s="31" t="s">
        <v>2122</v>
      </c>
      <c r="P356" s="37">
        <v>0</v>
      </c>
      <c r="Q356" s="31" t="s">
        <v>2123</v>
      </c>
      <c r="R356" s="37">
        <v>65535</v>
      </c>
      <c r="S356" s="31" t="s">
        <v>2124</v>
      </c>
      <c r="T356" s="37">
        <v>0</v>
      </c>
      <c r="U356" s="31" t="s">
        <v>2125</v>
      </c>
      <c r="V356" s="31" t="s">
        <v>2126</v>
      </c>
      <c r="W356" s="32" t="str">
        <f t="shared" si="5"/>
        <v>35.187.0.0/17</v>
      </c>
    </row>
    <row r="357" spans="1:23" ht="18.75" customHeight="1" x14ac:dyDescent="0.25">
      <c r="A357" s="31" t="s">
        <v>2110</v>
      </c>
      <c r="B357" s="11" t="s">
        <v>1565</v>
      </c>
      <c r="C357" s="31" t="s">
        <v>2111</v>
      </c>
      <c r="D357" s="31" t="s">
        <v>2112</v>
      </c>
      <c r="E357" s="31" t="s">
        <v>2113</v>
      </c>
      <c r="F357" s="31" t="s">
        <v>2114</v>
      </c>
      <c r="G357" s="31" t="s">
        <v>2115</v>
      </c>
      <c r="H357" s="31" t="s">
        <v>2116</v>
      </c>
      <c r="I357" s="31" t="s">
        <v>2117</v>
      </c>
      <c r="J357" s="33" t="s">
        <v>2481</v>
      </c>
      <c r="K357" s="31" t="s">
        <v>2119</v>
      </c>
      <c r="L357" s="31" t="s">
        <v>2120</v>
      </c>
      <c r="M357" s="31" t="s">
        <v>2121</v>
      </c>
      <c r="N357" s="36">
        <v>20</v>
      </c>
      <c r="O357" s="31" t="s">
        <v>2122</v>
      </c>
      <c r="P357" s="37">
        <v>0</v>
      </c>
      <c r="Q357" s="31" t="s">
        <v>2123</v>
      </c>
      <c r="R357" s="37">
        <v>65535</v>
      </c>
      <c r="S357" s="31" t="s">
        <v>2124</v>
      </c>
      <c r="T357" s="37">
        <v>0</v>
      </c>
      <c r="U357" s="31" t="s">
        <v>2125</v>
      </c>
      <c r="V357" s="31" t="s">
        <v>2126</v>
      </c>
      <c r="W357" s="32" t="str">
        <f t="shared" si="5"/>
        <v>35.187.144.0/20</v>
      </c>
    </row>
    <row r="358" spans="1:23" ht="18.75" customHeight="1" x14ac:dyDescent="0.25">
      <c r="A358" s="31" t="s">
        <v>2110</v>
      </c>
      <c r="B358" s="11" t="s">
        <v>1567</v>
      </c>
      <c r="C358" s="31" t="s">
        <v>2111</v>
      </c>
      <c r="D358" s="31" t="s">
        <v>2112</v>
      </c>
      <c r="E358" s="31" t="s">
        <v>2113</v>
      </c>
      <c r="F358" s="31" t="s">
        <v>2114</v>
      </c>
      <c r="G358" s="31" t="s">
        <v>2115</v>
      </c>
      <c r="H358" s="31" t="s">
        <v>2116</v>
      </c>
      <c r="I358" s="31" t="s">
        <v>2117</v>
      </c>
      <c r="J358" s="33" t="s">
        <v>2482</v>
      </c>
      <c r="K358" s="31" t="s">
        <v>2119</v>
      </c>
      <c r="L358" s="31" t="s">
        <v>2120</v>
      </c>
      <c r="M358" s="31" t="s">
        <v>2121</v>
      </c>
      <c r="N358" s="36">
        <v>19</v>
      </c>
      <c r="O358" s="31" t="s">
        <v>2122</v>
      </c>
      <c r="P358" s="37">
        <v>0</v>
      </c>
      <c r="Q358" s="31" t="s">
        <v>2123</v>
      </c>
      <c r="R358" s="37">
        <v>65535</v>
      </c>
      <c r="S358" s="31" t="s">
        <v>2124</v>
      </c>
      <c r="T358" s="37">
        <v>0</v>
      </c>
      <c r="U358" s="31" t="s">
        <v>2125</v>
      </c>
      <c r="V358" s="31" t="s">
        <v>2126</v>
      </c>
      <c r="W358" s="32" t="str">
        <f t="shared" si="5"/>
        <v>35.187.160.0/19</v>
      </c>
    </row>
    <row r="359" spans="1:23" ht="18.75" customHeight="1" x14ac:dyDescent="0.25">
      <c r="A359" s="31" t="s">
        <v>2110</v>
      </c>
      <c r="B359" s="11" t="s">
        <v>1569</v>
      </c>
      <c r="C359" s="31" t="s">
        <v>2111</v>
      </c>
      <c r="D359" s="31" t="s">
        <v>2112</v>
      </c>
      <c r="E359" s="31" t="s">
        <v>2113</v>
      </c>
      <c r="F359" s="31" t="s">
        <v>2114</v>
      </c>
      <c r="G359" s="31" t="s">
        <v>2115</v>
      </c>
      <c r="H359" s="31" t="s">
        <v>2116</v>
      </c>
      <c r="I359" s="31" t="s">
        <v>2117</v>
      </c>
      <c r="J359" s="33" t="s">
        <v>2483</v>
      </c>
      <c r="K359" s="31" t="s">
        <v>2119</v>
      </c>
      <c r="L359" s="31" t="s">
        <v>2120</v>
      </c>
      <c r="M359" s="31" t="s">
        <v>2121</v>
      </c>
      <c r="N359" s="36">
        <v>18</v>
      </c>
      <c r="O359" s="31" t="s">
        <v>2122</v>
      </c>
      <c r="P359" s="37">
        <v>0</v>
      </c>
      <c r="Q359" s="31" t="s">
        <v>2123</v>
      </c>
      <c r="R359" s="37">
        <v>65535</v>
      </c>
      <c r="S359" s="31" t="s">
        <v>2124</v>
      </c>
      <c r="T359" s="37">
        <v>0</v>
      </c>
      <c r="U359" s="31" t="s">
        <v>2125</v>
      </c>
      <c r="V359" s="31" t="s">
        <v>2126</v>
      </c>
      <c r="W359" s="32" t="str">
        <f t="shared" si="5"/>
        <v>35.187.192.0/18</v>
      </c>
    </row>
    <row r="360" spans="1:23" ht="18.75" customHeight="1" x14ac:dyDescent="0.25">
      <c r="A360" s="31" t="s">
        <v>2110</v>
      </c>
      <c r="B360" s="11" t="s">
        <v>1571</v>
      </c>
      <c r="C360" s="31" t="s">
        <v>2111</v>
      </c>
      <c r="D360" s="31" t="s">
        <v>2112</v>
      </c>
      <c r="E360" s="31" t="s">
        <v>2113</v>
      </c>
      <c r="F360" s="31" t="s">
        <v>2114</v>
      </c>
      <c r="G360" s="31" t="s">
        <v>2115</v>
      </c>
      <c r="H360" s="31" t="s">
        <v>2116</v>
      </c>
      <c r="I360" s="31" t="s">
        <v>2117</v>
      </c>
      <c r="J360" s="33" t="s">
        <v>2484</v>
      </c>
      <c r="K360" s="31" t="s">
        <v>2119</v>
      </c>
      <c r="L360" s="31" t="s">
        <v>2120</v>
      </c>
      <c r="M360" s="31" t="s">
        <v>2121</v>
      </c>
      <c r="N360" s="36">
        <v>15</v>
      </c>
      <c r="O360" s="31" t="s">
        <v>2122</v>
      </c>
      <c r="P360" s="37">
        <v>0</v>
      </c>
      <c r="Q360" s="31" t="s">
        <v>2123</v>
      </c>
      <c r="R360" s="37">
        <v>65535</v>
      </c>
      <c r="S360" s="31" t="s">
        <v>2124</v>
      </c>
      <c r="T360" s="37">
        <v>0</v>
      </c>
      <c r="U360" s="31" t="s">
        <v>2125</v>
      </c>
      <c r="V360" s="31" t="s">
        <v>2126</v>
      </c>
      <c r="W360" s="32" t="str">
        <f t="shared" si="5"/>
        <v>35.188.0.0/15</v>
      </c>
    </row>
    <row r="361" spans="1:23" ht="18.75" customHeight="1" x14ac:dyDescent="0.25">
      <c r="A361" s="31" t="s">
        <v>2110</v>
      </c>
      <c r="B361" s="11" t="s">
        <v>1573</v>
      </c>
      <c r="C361" s="31" t="s">
        <v>2111</v>
      </c>
      <c r="D361" s="31" t="s">
        <v>2112</v>
      </c>
      <c r="E361" s="31" t="s">
        <v>2113</v>
      </c>
      <c r="F361" s="31" t="s">
        <v>2114</v>
      </c>
      <c r="G361" s="31" t="s">
        <v>2115</v>
      </c>
      <c r="H361" s="31" t="s">
        <v>2116</v>
      </c>
      <c r="I361" s="31" t="s">
        <v>2117</v>
      </c>
      <c r="J361" s="33" t="s">
        <v>2485</v>
      </c>
      <c r="K361" s="31" t="s">
        <v>2119</v>
      </c>
      <c r="L361" s="31" t="s">
        <v>2120</v>
      </c>
      <c r="M361" s="31" t="s">
        <v>2121</v>
      </c>
      <c r="N361" s="36">
        <v>17</v>
      </c>
      <c r="O361" s="31" t="s">
        <v>2122</v>
      </c>
      <c r="P361" s="37">
        <v>0</v>
      </c>
      <c r="Q361" s="31" t="s">
        <v>2123</v>
      </c>
      <c r="R361" s="37">
        <v>65535</v>
      </c>
      <c r="S361" s="31" t="s">
        <v>2124</v>
      </c>
      <c r="T361" s="37">
        <v>0</v>
      </c>
      <c r="U361" s="31" t="s">
        <v>2125</v>
      </c>
      <c r="V361" s="31" t="s">
        <v>2126</v>
      </c>
      <c r="W361" s="32" t="str">
        <f t="shared" si="5"/>
        <v>35.190.0.0/17</v>
      </c>
    </row>
    <row r="362" spans="1:23" ht="18.75" customHeight="1" x14ac:dyDescent="0.25">
      <c r="A362" s="31" t="s">
        <v>2110</v>
      </c>
      <c r="B362" s="11" t="s">
        <v>1575</v>
      </c>
      <c r="C362" s="31" t="s">
        <v>2111</v>
      </c>
      <c r="D362" s="31" t="s">
        <v>2112</v>
      </c>
      <c r="E362" s="31" t="s">
        <v>2113</v>
      </c>
      <c r="F362" s="31" t="s">
        <v>2114</v>
      </c>
      <c r="G362" s="31" t="s">
        <v>2115</v>
      </c>
      <c r="H362" s="31" t="s">
        <v>2116</v>
      </c>
      <c r="I362" s="31" t="s">
        <v>2117</v>
      </c>
      <c r="J362" s="33" t="s">
        <v>2486</v>
      </c>
      <c r="K362" s="31" t="s">
        <v>2119</v>
      </c>
      <c r="L362" s="31" t="s">
        <v>2120</v>
      </c>
      <c r="M362" s="31" t="s">
        <v>2121</v>
      </c>
      <c r="N362" s="36">
        <v>18</v>
      </c>
      <c r="O362" s="31" t="s">
        <v>2122</v>
      </c>
      <c r="P362" s="37">
        <v>0</v>
      </c>
      <c r="Q362" s="31" t="s">
        <v>2123</v>
      </c>
      <c r="R362" s="37">
        <v>65535</v>
      </c>
      <c r="S362" s="31" t="s">
        <v>2124</v>
      </c>
      <c r="T362" s="37">
        <v>0</v>
      </c>
      <c r="U362" s="31" t="s">
        <v>2125</v>
      </c>
      <c r="V362" s="31" t="s">
        <v>2126</v>
      </c>
      <c r="W362" s="32" t="str">
        <f t="shared" si="5"/>
        <v>35.190.128.0/18</v>
      </c>
    </row>
    <row r="363" spans="1:23" ht="18.75" customHeight="1" x14ac:dyDescent="0.25">
      <c r="A363" s="31" t="s">
        <v>2110</v>
      </c>
      <c r="B363" s="11" t="s">
        <v>1577</v>
      </c>
      <c r="C363" s="31" t="s">
        <v>2111</v>
      </c>
      <c r="D363" s="31" t="s">
        <v>2112</v>
      </c>
      <c r="E363" s="31" t="s">
        <v>2113</v>
      </c>
      <c r="F363" s="31" t="s">
        <v>2114</v>
      </c>
      <c r="G363" s="31" t="s">
        <v>2115</v>
      </c>
      <c r="H363" s="31" t="s">
        <v>2116</v>
      </c>
      <c r="I363" s="31" t="s">
        <v>2117</v>
      </c>
      <c r="J363" s="33" t="s">
        <v>2487</v>
      </c>
      <c r="K363" s="31" t="s">
        <v>2119</v>
      </c>
      <c r="L363" s="31" t="s">
        <v>2120</v>
      </c>
      <c r="M363" s="31" t="s">
        <v>2121</v>
      </c>
      <c r="N363" s="36">
        <v>19</v>
      </c>
      <c r="O363" s="31" t="s">
        <v>2122</v>
      </c>
      <c r="P363" s="37">
        <v>0</v>
      </c>
      <c r="Q363" s="31" t="s">
        <v>2123</v>
      </c>
      <c r="R363" s="37">
        <v>65535</v>
      </c>
      <c r="S363" s="31" t="s">
        <v>2124</v>
      </c>
      <c r="T363" s="37">
        <v>0</v>
      </c>
      <c r="U363" s="31" t="s">
        <v>2125</v>
      </c>
      <c r="V363" s="31" t="s">
        <v>2126</v>
      </c>
      <c r="W363" s="32" t="str">
        <f t="shared" si="5"/>
        <v>35.190.192.0/19</v>
      </c>
    </row>
    <row r="364" spans="1:23" ht="18.75" customHeight="1" x14ac:dyDescent="0.25">
      <c r="A364" s="31" t="s">
        <v>2110</v>
      </c>
      <c r="B364" s="11" t="s">
        <v>1579</v>
      </c>
      <c r="C364" s="31" t="s">
        <v>2111</v>
      </c>
      <c r="D364" s="31" t="s">
        <v>2112</v>
      </c>
      <c r="E364" s="31" t="s">
        <v>2113</v>
      </c>
      <c r="F364" s="31" t="s">
        <v>2114</v>
      </c>
      <c r="G364" s="31" t="s">
        <v>2115</v>
      </c>
      <c r="H364" s="31" t="s">
        <v>2116</v>
      </c>
      <c r="I364" s="31" t="s">
        <v>2117</v>
      </c>
      <c r="J364" s="33" t="s">
        <v>2488</v>
      </c>
      <c r="K364" s="31" t="s">
        <v>2119</v>
      </c>
      <c r="L364" s="31" t="s">
        <v>2120</v>
      </c>
      <c r="M364" s="31" t="s">
        <v>2121</v>
      </c>
      <c r="N364" s="36">
        <v>20</v>
      </c>
      <c r="O364" s="31" t="s">
        <v>2122</v>
      </c>
      <c r="P364" s="37">
        <v>0</v>
      </c>
      <c r="Q364" s="31" t="s">
        <v>2123</v>
      </c>
      <c r="R364" s="37">
        <v>65535</v>
      </c>
      <c r="S364" s="31" t="s">
        <v>2124</v>
      </c>
      <c r="T364" s="37">
        <v>0</v>
      </c>
      <c r="U364" s="31" t="s">
        <v>2125</v>
      </c>
      <c r="V364" s="31" t="s">
        <v>2126</v>
      </c>
      <c r="W364" s="32" t="str">
        <f t="shared" si="5"/>
        <v>35.190.224.0/20</v>
      </c>
    </row>
    <row r="365" spans="1:23" ht="18.75" customHeight="1" x14ac:dyDescent="0.25">
      <c r="A365" s="31" t="s">
        <v>2110</v>
      </c>
      <c r="B365" s="11" t="s">
        <v>1582</v>
      </c>
      <c r="C365" s="31" t="s">
        <v>2111</v>
      </c>
      <c r="D365" s="31" t="s">
        <v>2112</v>
      </c>
      <c r="E365" s="31" t="s">
        <v>2113</v>
      </c>
      <c r="F365" s="31" t="s">
        <v>2114</v>
      </c>
      <c r="G365" s="31" t="s">
        <v>2115</v>
      </c>
      <c r="H365" s="31" t="s">
        <v>2116</v>
      </c>
      <c r="I365" s="31" t="s">
        <v>2117</v>
      </c>
      <c r="J365" s="33" t="s">
        <v>2489</v>
      </c>
      <c r="K365" s="31" t="s">
        <v>2119</v>
      </c>
      <c r="L365" s="31" t="s">
        <v>2120</v>
      </c>
      <c r="M365" s="31" t="s">
        <v>2121</v>
      </c>
      <c r="N365" s="36">
        <v>22</v>
      </c>
      <c r="O365" s="31" t="s">
        <v>2122</v>
      </c>
      <c r="P365" s="37">
        <v>0</v>
      </c>
      <c r="Q365" s="31" t="s">
        <v>2123</v>
      </c>
      <c r="R365" s="37">
        <v>65535</v>
      </c>
      <c r="S365" s="31" t="s">
        <v>2124</v>
      </c>
      <c r="T365" s="37">
        <v>0</v>
      </c>
      <c r="U365" s="31" t="s">
        <v>2125</v>
      </c>
      <c r="V365" s="31" t="s">
        <v>2126</v>
      </c>
      <c r="W365" s="32" t="str">
        <f t="shared" si="5"/>
        <v>35.190.240.0/22</v>
      </c>
    </row>
    <row r="366" spans="1:23" ht="18.75" customHeight="1" x14ac:dyDescent="0.25">
      <c r="A366" s="31" t="s">
        <v>2110</v>
      </c>
      <c r="B366" s="11" t="s">
        <v>1585</v>
      </c>
      <c r="C366" s="31" t="s">
        <v>2111</v>
      </c>
      <c r="D366" s="31" t="s">
        <v>2112</v>
      </c>
      <c r="E366" s="31" t="s">
        <v>2113</v>
      </c>
      <c r="F366" s="31" t="s">
        <v>2114</v>
      </c>
      <c r="G366" s="31" t="s">
        <v>2115</v>
      </c>
      <c r="H366" s="31" t="s">
        <v>2116</v>
      </c>
      <c r="I366" s="31" t="s">
        <v>2117</v>
      </c>
      <c r="J366" s="33" t="s">
        <v>2490</v>
      </c>
      <c r="K366" s="31" t="s">
        <v>2119</v>
      </c>
      <c r="L366" s="31" t="s">
        <v>2120</v>
      </c>
      <c r="M366" s="31" t="s">
        <v>2121</v>
      </c>
      <c r="N366" s="36">
        <v>23</v>
      </c>
      <c r="O366" s="31" t="s">
        <v>2122</v>
      </c>
      <c r="P366" s="37">
        <v>0</v>
      </c>
      <c r="Q366" s="31" t="s">
        <v>2123</v>
      </c>
      <c r="R366" s="37">
        <v>65535</v>
      </c>
      <c r="S366" s="31" t="s">
        <v>2124</v>
      </c>
      <c r="T366" s="37">
        <v>0</v>
      </c>
      <c r="U366" s="31" t="s">
        <v>2125</v>
      </c>
      <c r="V366" s="31" t="s">
        <v>2126</v>
      </c>
      <c r="W366" s="32" t="str">
        <f t="shared" si="5"/>
        <v>35.190.244.0/23</v>
      </c>
    </row>
    <row r="367" spans="1:23" ht="18.75" customHeight="1" x14ac:dyDescent="0.25">
      <c r="A367" s="31" t="s">
        <v>2110</v>
      </c>
      <c r="B367" s="11" t="s">
        <v>1587</v>
      </c>
      <c r="C367" s="31" t="s">
        <v>2111</v>
      </c>
      <c r="D367" s="31" t="s">
        <v>2112</v>
      </c>
      <c r="E367" s="31" t="s">
        <v>2113</v>
      </c>
      <c r="F367" s="31" t="s">
        <v>2114</v>
      </c>
      <c r="G367" s="31" t="s">
        <v>2115</v>
      </c>
      <c r="H367" s="31" t="s">
        <v>2116</v>
      </c>
      <c r="I367" s="31" t="s">
        <v>2117</v>
      </c>
      <c r="J367" s="33" t="s">
        <v>2491</v>
      </c>
      <c r="K367" s="31" t="s">
        <v>2119</v>
      </c>
      <c r="L367" s="31" t="s">
        <v>2120</v>
      </c>
      <c r="M367" s="31" t="s">
        <v>2121</v>
      </c>
      <c r="N367" s="36">
        <v>24</v>
      </c>
      <c r="O367" s="31" t="s">
        <v>2122</v>
      </c>
      <c r="P367" s="37">
        <v>0</v>
      </c>
      <c r="Q367" s="31" t="s">
        <v>2123</v>
      </c>
      <c r="R367" s="37">
        <v>65535</v>
      </c>
      <c r="S367" s="31" t="s">
        <v>2124</v>
      </c>
      <c r="T367" s="37">
        <v>0</v>
      </c>
      <c r="U367" s="31" t="s">
        <v>2125</v>
      </c>
      <c r="V367" s="31" t="s">
        <v>2126</v>
      </c>
      <c r="W367" s="32" t="str">
        <f t="shared" si="5"/>
        <v>35.190.247.0/24</v>
      </c>
    </row>
    <row r="368" spans="1:23" ht="18.75" customHeight="1" x14ac:dyDescent="0.25">
      <c r="A368" s="31" t="s">
        <v>2110</v>
      </c>
      <c r="B368" s="11" t="s">
        <v>1590</v>
      </c>
      <c r="C368" s="31" t="s">
        <v>2111</v>
      </c>
      <c r="D368" s="31" t="s">
        <v>2112</v>
      </c>
      <c r="E368" s="31" t="s">
        <v>2113</v>
      </c>
      <c r="F368" s="31" t="s">
        <v>2114</v>
      </c>
      <c r="G368" s="31" t="s">
        <v>2115</v>
      </c>
      <c r="H368" s="31" t="s">
        <v>2116</v>
      </c>
      <c r="I368" s="31" t="s">
        <v>2117</v>
      </c>
      <c r="J368" s="33" t="s">
        <v>2492</v>
      </c>
      <c r="K368" s="31" t="s">
        <v>2119</v>
      </c>
      <c r="L368" s="31" t="s">
        <v>2120</v>
      </c>
      <c r="M368" s="31" t="s">
        <v>2121</v>
      </c>
      <c r="N368" s="36">
        <v>23</v>
      </c>
      <c r="O368" s="31" t="s">
        <v>2122</v>
      </c>
      <c r="P368" s="37">
        <v>0</v>
      </c>
      <c r="Q368" s="31" t="s">
        <v>2123</v>
      </c>
      <c r="R368" s="37">
        <v>65535</v>
      </c>
      <c r="S368" s="31" t="s">
        <v>2124</v>
      </c>
      <c r="T368" s="37">
        <v>0</v>
      </c>
      <c r="U368" s="31" t="s">
        <v>2125</v>
      </c>
      <c r="V368" s="31" t="s">
        <v>2126</v>
      </c>
      <c r="W368" s="32" t="str">
        <f t="shared" si="5"/>
        <v>35.190.254.0/23</v>
      </c>
    </row>
    <row r="369" spans="1:23" ht="18.75" customHeight="1" x14ac:dyDescent="0.25">
      <c r="A369" s="31" t="s">
        <v>2110</v>
      </c>
      <c r="B369" s="11" t="s">
        <v>1593</v>
      </c>
      <c r="C369" s="31" t="s">
        <v>2111</v>
      </c>
      <c r="D369" s="31" t="s">
        <v>2112</v>
      </c>
      <c r="E369" s="31" t="s">
        <v>2113</v>
      </c>
      <c r="F369" s="31" t="s">
        <v>2114</v>
      </c>
      <c r="G369" s="31" t="s">
        <v>2115</v>
      </c>
      <c r="H369" s="31" t="s">
        <v>2116</v>
      </c>
      <c r="I369" s="31" t="s">
        <v>2117</v>
      </c>
      <c r="J369" s="33" t="s">
        <v>2493</v>
      </c>
      <c r="K369" s="31" t="s">
        <v>2119</v>
      </c>
      <c r="L369" s="31" t="s">
        <v>2120</v>
      </c>
      <c r="M369" s="31" t="s">
        <v>2121</v>
      </c>
      <c r="N369" s="36">
        <v>14</v>
      </c>
      <c r="O369" s="31" t="s">
        <v>2122</v>
      </c>
      <c r="P369" s="37">
        <v>0</v>
      </c>
      <c r="Q369" s="31" t="s">
        <v>2123</v>
      </c>
      <c r="R369" s="37">
        <v>65535</v>
      </c>
      <c r="S369" s="31" t="s">
        <v>2124</v>
      </c>
      <c r="T369" s="37">
        <v>0</v>
      </c>
      <c r="U369" s="31" t="s">
        <v>2125</v>
      </c>
      <c r="V369" s="31" t="s">
        <v>2126</v>
      </c>
      <c r="W369" s="32" t="str">
        <f t="shared" si="5"/>
        <v>35.192.0.0/14</v>
      </c>
    </row>
    <row r="370" spans="1:23" ht="18.75" customHeight="1" x14ac:dyDescent="0.25">
      <c r="A370" s="31" t="s">
        <v>2110</v>
      </c>
      <c r="B370" s="11" t="s">
        <v>1596</v>
      </c>
      <c r="C370" s="31" t="s">
        <v>2111</v>
      </c>
      <c r="D370" s="31" t="s">
        <v>2112</v>
      </c>
      <c r="E370" s="31" t="s">
        <v>2113</v>
      </c>
      <c r="F370" s="31" t="s">
        <v>2114</v>
      </c>
      <c r="G370" s="31" t="s">
        <v>2115</v>
      </c>
      <c r="H370" s="31" t="s">
        <v>2116</v>
      </c>
      <c r="I370" s="31" t="s">
        <v>2117</v>
      </c>
      <c r="J370" s="33" t="s">
        <v>2494</v>
      </c>
      <c r="K370" s="31" t="s">
        <v>2119</v>
      </c>
      <c r="L370" s="31" t="s">
        <v>2120</v>
      </c>
      <c r="M370" s="31" t="s">
        <v>2121</v>
      </c>
      <c r="N370" s="36">
        <v>15</v>
      </c>
      <c r="O370" s="31" t="s">
        <v>2122</v>
      </c>
      <c r="P370" s="37">
        <v>0</v>
      </c>
      <c r="Q370" s="31" t="s">
        <v>2123</v>
      </c>
      <c r="R370" s="37">
        <v>65535</v>
      </c>
      <c r="S370" s="31" t="s">
        <v>2124</v>
      </c>
      <c r="T370" s="37">
        <v>0</v>
      </c>
      <c r="U370" s="31" t="s">
        <v>2125</v>
      </c>
      <c r="V370" s="31" t="s">
        <v>2126</v>
      </c>
      <c r="W370" s="32" t="str">
        <f t="shared" si="5"/>
        <v>35.196.0.0/15</v>
      </c>
    </row>
    <row r="371" spans="1:23" ht="18.75" customHeight="1" x14ac:dyDescent="0.25">
      <c r="A371" s="31" t="s">
        <v>2110</v>
      </c>
      <c r="B371" s="11" t="s">
        <v>1599</v>
      </c>
      <c r="C371" s="31" t="s">
        <v>2111</v>
      </c>
      <c r="D371" s="31" t="s">
        <v>2112</v>
      </c>
      <c r="E371" s="31" t="s">
        <v>2113</v>
      </c>
      <c r="F371" s="31" t="s">
        <v>2114</v>
      </c>
      <c r="G371" s="31" t="s">
        <v>2115</v>
      </c>
      <c r="H371" s="31" t="s">
        <v>2116</v>
      </c>
      <c r="I371" s="31" t="s">
        <v>2117</v>
      </c>
      <c r="J371" s="33" t="s">
        <v>2495</v>
      </c>
      <c r="K371" s="31" t="s">
        <v>2119</v>
      </c>
      <c r="L371" s="31" t="s">
        <v>2120</v>
      </c>
      <c r="M371" s="31" t="s">
        <v>2121</v>
      </c>
      <c r="N371" s="36">
        <v>16</v>
      </c>
      <c r="O371" s="31" t="s">
        <v>2122</v>
      </c>
      <c r="P371" s="37">
        <v>0</v>
      </c>
      <c r="Q371" s="31" t="s">
        <v>2123</v>
      </c>
      <c r="R371" s="37">
        <v>65535</v>
      </c>
      <c r="S371" s="31" t="s">
        <v>2124</v>
      </c>
      <c r="T371" s="37">
        <v>0</v>
      </c>
      <c r="U371" s="31" t="s">
        <v>2125</v>
      </c>
      <c r="V371" s="31" t="s">
        <v>2126</v>
      </c>
      <c r="W371" s="32" t="str">
        <f t="shared" si="5"/>
        <v>35.198.0.0/16</v>
      </c>
    </row>
    <row r="372" spans="1:23" ht="18.75" customHeight="1" x14ac:dyDescent="0.25">
      <c r="A372" s="31" t="s">
        <v>2110</v>
      </c>
      <c r="B372" s="11" t="s">
        <v>1602</v>
      </c>
      <c r="C372" s="31" t="s">
        <v>2111</v>
      </c>
      <c r="D372" s="31" t="s">
        <v>2112</v>
      </c>
      <c r="E372" s="31" t="s">
        <v>2113</v>
      </c>
      <c r="F372" s="31" t="s">
        <v>2114</v>
      </c>
      <c r="G372" s="31" t="s">
        <v>2115</v>
      </c>
      <c r="H372" s="31" t="s">
        <v>2116</v>
      </c>
      <c r="I372" s="31" t="s">
        <v>2117</v>
      </c>
      <c r="J372" s="33" t="s">
        <v>2496</v>
      </c>
      <c r="K372" s="31" t="s">
        <v>2119</v>
      </c>
      <c r="L372" s="31" t="s">
        <v>2120</v>
      </c>
      <c r="M372" s="31" t="s">
        <v>2121</v>
      </c>
      <c r="N372" s="36">
        <v>17</v>
      </c>
      <c r="O372" s="31" t="s">
        <v>2122</v>
      </c>
      <c r="P372" s="37">
        <v>0</v>
      </c>
      <c r="Q372" s="31" t="s">
        <v>2123</v>
      </c>
      <c r="R372" s="37">
        <v>65535</v>
      </c>
      <c r="S372" s="31" t="s">
        <v>2124</v>
      </c>
      <c r="T372" s="37">
        <v>0</v>
      </c>
      <c r="U372" s="31" t="s">
        <v>2125</v>
      </c>
      <c r="V372" s="31" t="s">
        <v>2126</v>
      </c>
      <c r="W372" s="32" t="str">
        <f t="shared" si="5"/>
        <v>35.199.0.0/17</v>
      </c>
    </row>
    <row r="373" spans="1:23" ht="18.75" customHeight="1" x14ac:dyDescent="0.25">
      <c r="A373" s="31" t="s">
        <v>2110</v>
      </c>
      <c r="B373" s="11" t="s">
        <v>1605</v>
      </c>
      <c r="C373" s="31" t="s">
        <v>2111</v>
      </c>
      <c r="D373" s="31" t="s">
        <v>2112</v>
      </c>
      <c r="E373" s="31" t="s">
        <v>2113</v>
      </c>
      <c r="F373" s="31" t="s">
        <v>2114</v>
      </c>
      <c r="G373" s="31" t="s">
        <v>2115</v>
      </c>
      <c r="H373" s="31" t="s">
        <v>2116</v>
      </c>
      <c r="I373" s="31" t="s">
        <v>2117</v>
      </c>
      <c r="J373" s="33" t="s">
        <v>2497</v>
      </c>
      <c r="K373" s="31" t="s">
        <v>2119</v>
      </c>
      <c r="L373" s="31" t="s">
        <v>2120</v>
      </c>
      <c r="M373" s="31" t="s">
        <v>2121</v>
      </c>
      <c r="N373" s="36">
        <v>18</v>
      </c>
      <c r="O373" s="31" t="s">
        <v>2122</v>
      </c>
      <c r="P373" s="37">
        <v>0</v>
      </c>
      <c r="Q373" s="31" t="s">
        <v>2123</v>
      </c>
      <c r="R373" s="37">
        <v>65535</v>
      </c>
      <c r="S373" s="31" t="s">
        <v>2124</v>
      </c>
      <c r="T373" s="37">
        <v>0</v>
      </c>
      <c r="U373" s="31" t="s">
        <v>2125</v>
      </c>
      <c r="V373" s="31" t="s">
        <v>2126</v>
      </c>
      <c r="W373" s="32" t="str">
        <f t="shared" si="5"/>
        <v>35.199.128.0/18</v>
      </c>
    </row>
    <row r="374" spans="1:23" ht="18.75" customHeight="1" x14ac:dyDescent="0.25">
      <c r="A374" s="31" t="s">
        <v>2110</v>
      </c>
      <c r="B374" s="11" t="s">
        <v>1608</v>
      </c>
      <c r="C374" s="31" t="s">
        <v>2111</v>
      </c>
      <c r="D374" s="31" t="s">
        <v>2112</v>
      </c>
      <c r="E374" s="31" t="s">
        <v>2113</v>
      </c>
      <c r="F374" s="31" t="s">
        <v>2114</v>
      </c>
      <c r="G374" s="31" t="s">
        <v>2115</v>
      </c>
      <c r="H374" s="31" t="s">
        <v>2116</v>
      </c>
      <c r="I374" s="31" t="s">
        <v>2117</v>
      </c>
      <c r="J374" s="33" t="s">
        <v>2498</v>
      </c>
      <c r="K374" s="31" t="s">
        <v>2119</v>
      </c>
      <c r="L374" s="31" t="s">
        <v>2120</v>
      </c>
      <c r="M374" s="31" t="s">
        <v>2121</v>
      </c>
      <c r="N374" s="36">
        <v>15</v>
      </c>
      <c r="O374" s="31" t="s">
        <v>2122</v>
      </c>
      <c r="P374" s="37">
        <v>0</v>
      </c>
      <c r="Q374" s="31" t="s">
        <v>2123</v>
      </c>
      <c r="R374" s="37">
        <v>65535</v>
      </c>
      <c r="S374" s="31" t="s">
        <v>2124</v>
      </c>
      <c r="T374" s="37">
        <v>0</v>
      </c>
      <c r="U374" s="31" t="s">
        <v>2125</v>
      </c>
      <c r="V374" s="31" t="s">
        <v>2126</v>
      </c>
      <c r="W374" s="32" t="str">
        <f t="shared" si="5"/>
        <v>35.200.0.0/15</v>
      </c>
    </row>
    <row r="375" spans="1:23" ht="18.75" customHeight="1" x14ac:dyDescent="0.25">
      <c r="A375" s="31" t="s">
        <v>2110</v>
      </c>
      <c r="B375" s="11" t="s">
        <v>1611</v>
      </c>
      <c r="C375" s="31" t="s">
        <v>2111</v>
      </c>
      <c r="D375" s="31" t="s">
        <v>2112</v>
      </c>
      <c r="E375" s="31" t="s">
        <v>2113</v>
      </c>
      <c r="F375" s="31" t="s">
        <v>2114</v>
      </c>
      <c r="G375" s="31" t="s">
        <v>2115</v>
      </c>
      <c r="H375" s="31" t="s">
        <v>2116</v>
      </c>
      <c r="I375" s="31" t="s">
        <v>2117</v>
      </c>
      <c r="J375" s="33" t="s">
        <v>2499</v>
      </c>
      <c r="K375" s="31" t="s">
        <v>2119</v>
      </c>
      <c r="L375" s="31" t="s">
        <v>2120</v>
      </c>
      <c r="M375" s="31" t="s">
        <v>2121</v>
      </c>
      <c r="N375" s="36">
        <v>16</v>
      </c>
      <c r="O375" s="31" t="s">
        <v>2122</v>
      </c>
      <c r="P375" s="37">
        <v>0</v>
      </c>
      <c r="Q375" s="31" t="s">
        <v>2123</v>
      </c>
      <c r="R375" s="37">
        <v>65535</v>
      </c>
      <c r="S375" s="31" t="s">
        <v>2124</v>
      </c>
      <c r="T375" s="37">
        <v>0</v>
      </c>
      <c r="U375" s="31" t="s">
        <v>2125</v>
      </c>
      <c r="V375" s="31" t="s">
        <v>2126</v>
      </c>
      <c r="W375" s="32" t="str">
        <f t="shared" si="5"/>
        <v>35.202.0.0/16</v>
      </c>
    </row>
    <row r="376" spans="1:23" ht="18.75" customHeight="1" x14ac:dyDescent="0.25">
      <c r="A376" s="31" t="s">
        <v>2110</v>
      </c>
      <c r="B376" s="11" t="s">
        <v>1613</v>
      </c>
      <c r="C376" s="31" t="s">
        <v>2111</v>
      </c>
      <c r="D376" s="31" t="s">
        <v>2112</v>
      </c>
      <c r="E376" s="31" t="s">
        <v>2113</v>
      </c>
      <c r="F376" s="31" t="s">
        <v>2114</v>
      </c>
      <c r="G376" s="31" t="s">
        <v>2115</v>
      </c>
      <c r="H376" s="31" t="s">
        <v>2116</v>
      </c>
      <c r="I376" s="31" t="s">
        <v>2117</v>
      </c>
      <c r="J376" s="33" t="s">
        <v>2500</v>
      </c>
      <c r="K376" s="31" t="s">
        <v>2119</v>
      </c>
      <c r="L376" s="31" t="s">
        <v>2120</v>
      </c>
      <c r="M376" s="31" t="s">
        <v>2121</v>
      </c>
      <c r="N376" s="36">
        <v>17</v>
      </c>
      <c r="O376" s="31" t="s">
        <v>2122</v>
      </c>
      <c r="P376" s="37">
        <v>0</v>
      </c>
      <c r="Q376" s="31" t="s">
        <v>2123</v>
      </c>
      <c r="R376" s="37">
        <v>65535</v>
      </c>
      <c r="S376" s="31" t="s">
        <v>2124</v>
      </c>
      <c r="T376" s="37">
        <v>0</v>
      </c>
      <c r="U376" s="31" t="s">
        <v>2125</v>
      </c>
      <c r="V376" s="31" t="s">
        <v>2126</v>
      </c>
      <c r="W376" s="32" t="str">
        <f t="shared" si="5"/>
        <v>35.203.0.0/17</v>
      </c>
    </row>
    <row r="377" spans="1:23" ht="18.75" customHeight="1" x14ac:dyDescent="0.25">
      <c r="A377" s="31" t="s">
        <v>2110</v>
      </c>
      <c r="B377" s="11" t="s">
        <v>1615</v>
      </c>
      <c r="C377" s="31" t="s">
        <v>2111</v>
      </c>
      <c r="D377" s="31" t="s">
        <v>2112</v>
      </c>
      <c r="E377" s="31" t="s">
        <v>2113</v>
      </c>
      <c r="F377" s="31" t="s">
        <v>2114</v>
      </c>
      <c r="G377" s="31" t="s">
        <v>2115</v>
      </c>
      <c r="H377" s="31" t="s">
        <v>2116</v>
      </c>
      <c r="I377" s="31" t="s">
        <v>2117</v>
      </c>
      <c r="J377" s="33" t="s">
        <v>2501</v>
      </c>
      <c r="K377" s="31" t="s">
        <v>2119</v>
      </c>
      <c r="L377" s="31" t="s">
        <v>2120</v>
      </c>
      <c r="M377" s="31" t="s">
        <v>2121</v>
      </c>
      <c r="N377" s="36">
        <v>18</v>
      </c>
      <c r="O377" s="31" t="s">
        <v>2122</v>
      </c>
      <c r="P377" s="37">
        <v>0</v>
      </c>
      <c r="Q377" s="31" t="s">
        <v>2123</v>
      </c>
      <c r="R377" s="37">
        <v>65535</v>
      </c>
      <c r="S377" s="31" t="s">
        <v>2124</v>
      </c>
      <c r="T377" s="37">
        <v>0</v>
      </c>
      <c r="U377" s="31" t="s">
        <v>2125</v>
      </c>
      <c r="V377" s="31" t="s">
        <v>2126</v>
      </c>
      <c r="W377" s="32" t="str">
        <f t="shared" si="5"/>
        <v>35.203.128.0/18</v>
      </c>
    </row>
    <row r="378" spans="1:23" ht="18.75" customHeight="1" x14ac:dyDescent="0.25">
      <c r="A378" s="31" t="s">
        <v>2110</v>
      </c>
      <c r="B378" s="11" t="s">
        <v>1617</v>
      </c>
      <c r="C378" s="31" t="s">
        <v>2111</v>
      </c>
      <c r="D378" s="31" t="s">
        <v>2112</v>
      </c>
      <c r="E378" s="31" t="s">
        <v>2113</v>
      </c>
      <c r="F378" s="31" t="s">
        <v>2114</v>
      </c>
      <c r="G378" s="31" t="s">
        <v>2115</v>
      </c>
      <c r="H378" s="31" t="s">
        <v>2116</v>
      </c>
      <c r="I378" s="31" t="s">
        <v>2117</v>
      </c>
      <c r="J378" s="33" t="s">
        <v>2502</v>
      </c>
      <c r="K378" s="31" t="s">
        <v>2119</v>
      </c>
      <c r="L378" s="31" t="s">
        <v>2120</v>
      </c>
      <c r="M378" s="31" t="s">
        <v>2121</v>
      </c>
      <c r="N378" s="36">
        <v>19</v>
      </c>
      <c r="O378" s="31" t="s">
        <v>2122</v>
      </c>
      <c r="P378" s="37">
        <v>0</v>
      </c>
      <c r="Q378" s="31" t="s">
        <v>2123</v>
      </c>
      <c r="R378" s="37">
        <v>65535</v>
      </c>
      <c r="S378" s="31" t="s">
        <v>2124</v>
      </c>
      <c r="T378" s="37">
        <v>0</v>
      </c>
      <c r="U378" s="31" t="s">
        <v>2125</v>
      </c>
      <c r="V378" s="31" t="s">
        <v>2126</v>
      </c>
      <c r="W378" s="32" t="str">
        <f t="shared" si="5"/>
        <v>35.203.192.0/19</v>
      </c>
    </row>
    <row r="379" spans="1:23" ht="18.75" customHeight="1" x14ac:dyDescent="0.25">
      <c r="A379" s="31" t="s">
        <v>2110</v>
      </c>
      <c r="B379" s="11" t="s">
        <v>1620</v>
      </c>
      <c r="C379" s="31" t="s">
        <v>2111</v>
      </c>
      <c r="D379" s="31" t="s">
        <v>2112</v>
      </c>
      <c r="E379" s="31" t="s">
        <v>2113</v>
      </c>
      <c r="F379" s="31" t="s">
        <v>2114</v>
      </c>
      <c r="G379" s="31" t="s">
        <v>2115</v>
      </c>
      <c r="H379" s="31" t="s">
        <v>2116</v>
      </c>
      <c r="I379" s="31" t="s">
        <v>2117</v>
      </c>
      <c r="J379" s="33" t="s">
        <v>2503</v>
      </c>
      <c r="K379" s="31" t="s">
        <v>2119</v>
      </c>
      <c r="L379" s="31" t="s">
        <v>2120</v>
      </c>
      <c r="M379" s="31" t="s">
        <v>2121</v>
      </c>
      <c r="N379" s="36">
        <v>22</v>
      </c>
      <c r="O379" s="31" t="s">
        <v>2122</v>
      </c>
      <c r="P379" s="37">
        <v>0</v>
      </c>
      <c r="Q379" s="31" t="s">
        <v>2123</v>
      </c>
      <c r="R379" s="37">
        <v>65535</v>
      </c>
      <c r="S379" s="31" t="s">
        <v>2124</v>
      </c>
      <c r="T379" s="37">
        <v>0</v>
      </c>
      <c r="U379" s="31" t="s">
        <v>2125</v>
      </c>
      <c r="V379" s="31" t="s">
        <v>2126</v>
      </c>
      <c r="W379" s="32" t="str">
        <f t="shared" si="5"/>
        <v>35.203.224.0/22</v>
      </c>
    </row>
    <row r="380" spans="1:23" ht="18.75" customHeight="1" x14ac:dyDescent="0.25">
      <c r="A380" s="31" t="s">
        <v>2110</v>
      </c>
      <c r="B380" s="11" t="s">
        <v>1622</v>
      </c>
      <c r="C380" s="31" t="s">
        <v>2111</v>
      </c>
      <c r="D380" s="31" t="s">
        <v>2112</v>
      </c>
      <c r="E380" s="31" t="s">
        <v>2113</v>
      </c>
      <c r="F380" s="31" t="s">
        <v>2114</v>
      </c>
      <c r="G380" s="31" t="s">
        <v>2115</v>
      </c>
      <c r="H380" s="31" t="s">
        <v>2116</v>
      </c>
      <c r="I380" s="31" t="s">
        <v>2117</v>
      </c>
      <c r="J380" s="33" t="s">
        <v>2504</v>
      </c>
      <c r="K380" s="31" t="s">
        <v>2119</v>
      </c>
      <c r="L380" s="31" t="s">
        <v>2120</v>
      </c>
      <c r="M380" s="31" t="s">
        <v>2121</v>
      </c>
      <c r="N380" s="36">
        <v>23</v>
      </c>
      <c r="O380" s="31" t="s">
        <v>2122</v>
      </c>
      <c r="P380" s="37">
        <v>0</v>
      </c>
      <c r="Q380" s="31" t="s">
        <v>2123</v>
      </c>
      <c r="R380" s="37">
        <v>65535</v>
      </c>
      <c r="S380" s="31" t="s">
        <v>2124</v>
      </c>
      <c r="T380" s="37">
        <v>0</v>
      </c>
      <c r="U380" s="31" t="s">
        <v>2125</v>
      </c>
      <c r="V380" s="31" t="s">
        <v>2126</v>
      </c>
      <c r="W380" s="32" t="str">
        <f t="shared" si="5"/>
        <v>35.203.228.0/23</v>
      </c>
    </row>
    <row r="381" spans="1:23" ht="18.75" customHeight="1" x14ac:dyDescent="0.25">
      <c r="A381" s="31" t="s">
        <v>2110</v>
      </c>
      <c r="B381" s="11" t="s">
        <v>1624</v>
      </c>
      <c r="C381" s="31" t="s">
        <v>2111</v>
      </c>
      <c r="D381" s="31" t="s">
        <v>2112</v>
      </c>
      <c r="E381" s="31" t="s">
        <v>2113</v>
      </c>
      <c r="F381" s="31" t="s">
        <v>2114</v>
      </c>
      <c r="G381" s="31" t="s">
        <v>2115</v>
      </c>
      <c r="H381" s="31" t="s">
        <v>2116</v>
      </c>
      <c r="I381" s="31" t="s">
        <v>2117</v>
      </c>
      <c r="J381" s="33" t="s">
        <v>2505</v>
      </c>
      <c r="K381" s="31" t="s">
        <v>2119</v>
      </c>
      <c r="L381" s="31" t="s">
        <v>2120</v>
      </c>
      <c r="M381" s="31" t="s">
        <v>2121</v>
      </c>
      <c r="N381" s="36">
        <v>21</v>
      </c>
      <c r="O381" s="31" t="s">
        <v>2122</v>
      </c>
      <c r="P381" s="37">
        <v>0</v>
      </c>
      <c r="Q381" s="31" t="s">
        <v>2123</v>
      </c>
      <c r="R381" s="37">
        <v>65535</v>
      </c>
      <c r="S381" s="31" t="s">
        <v>2124</v>
      </c>
      <c r="T381" s="37">
        <v>0</v>
      </c>
      <c r="U381" s="31" t="s">
        <v>2125</v>
      </c>
      <c r="V381" s="31" t="s">
        <v>2126</v>
      </c>
      <c r="W381" s="32" t="str">
        <f t="shared" si="5"/>
        <v>35.203.232.0/21</v>
      </c>
    </row>
    <row r="382" spans="1:23" ht="18.75" customHeight="1" x14ac:dyDescent="0.25">
      <c r="A382" s="31" t="s">
        <v>2110</v>
      </c>
      <c r="B382" s="11" t="s">
        <v>1626</v>
      </c>
      <c r="C382" s="31" t="s">
        <v>2111</v>
      </c>
      <c r="D382" s="31" t="s">
        <v>2112</v>
      </c>
      <c r="E382" s="31" t="s">
        <v>2113</v>
      </c>
      <c r="F382" s="31" t="s">
        <v>2114</v>
      </c>
      <c r="G382" s="31" t="s">
        <v>2115</v>
      </c>
      <c r="H382" s="31" t="s">
        <v>2116</v>
      </c>
      <c r="I382" s="31" t="s">
        <v>2117</v>
      </c>
      <c r="J382" s="33" t="s">
        <v>2506</v>
      </c>
      <c r="K382" s="31" t="s">
        <v>2119</v>
      </c>
      <c r="L382" s="31" t="s">
        <v>2120</v>
      </c>
      <c r="M382" s="31" t="s">
        <v>2121</v>
      </c>
      <c r="N382" s="36">
        <v>20</v>
      </c>
      <c r="O382" s="31" t="s">
        <v>2122</v>
      </c>
      <c r="P382" s="37">
        <v>0</v>
      </c>
      <c r="Q382" s="31" t="s">
        <v>2123</v>
      </c>
      <c r="R382" s="37">
        <v>65535</v>
      </c>
      <c r="S382" s="31" t="s">
        <v>2124</v>
      </c>
      <c r="T382" s="37">
        <v>0</v>
      </c>
      <c r="U382" s="31" t="s">
        <v>2125</v>
      </c>
      <c r="V382" s="31" t="s">
        <v>2126</v>
      </c>
      <c r="W382" s="32" t="str">
        <f t="shared" si="5"/>
        <v>35.203.240.0/20</v>
      </c>
    </row>
    <row r="383" spans="1:23" ht="18.75" customHeight="1" x14ac:dyDescent="0.25">
      <c r="A383" s="31" t="s">
        <v>2110</v>
      </c>
      <c r="B383" s="11" t="s">
        <v>1629</v>
      </c>
      <c r="C383" s="31" t="s">
        <v>2111</v>
      </c>
      <c r="D383" s="31" t="s">
        <v>2112</v>
      </c>
      <c r="E383" s="31" t="s">
        <v>2113</v>
      </c>
      <c r="F383" s="31" t="s">
        <v>2114</v>
      </c>
      <c r="G383" s="31" t="s">
        <v>2115</v>
      </c>
      <c r="H383" s="31" t="s">
        <v>2116</v>
      </c>
      <c r="I383" s="31" t="s">
        <v>2117</v>
      </c>
      <c r="J383" s="33" t="s">
        <v>2507</v>
      </c>
      <c r="K383" s="31" t="s">
        <v>2119</v>
      </c>
      <c r="L383" s="31" t="s">
        <v>2120</v>
      </c>
      <c r="M383" s="31" t="s">
        <v>2121</v>
      </c>
      <c r="N383" s="36">
        <v>15</v>
      </c>
      <c r="O383" s="31" t="s">
        <v>2122</v>
      </c>
      <c r="P383" s="37">
        <v>0</v>
      </c>
      <c r="Q383" s="31" t="s">
        <v>2123</v>
      </c>
      <c r="R383" s="37">
        <v>65535</v>
      </c>
      <c r="S383" s="31" t="s">
        <v>2124</v>
      </c>
      <c r="T383" s="37">
        <v>0</v>
      </c>
      <c r="U383" s="31" t="s">
        <v>2125</v>
      </c>
      <c r="V383" s="31" t="s">
        <v>2126</v>
      </c>
      <c r="W383" s="32" t="str">
        <f t="shared" si="5"/>
        <v>35.204.0.0/15</v>
      </c>
    </row>
    <row r="384" spans="1:23" ht="18.75" customHeight="1" x14ac:dyDescent="0.25">
      <c r="A384" s="31" t="s">
        <v>2110</v>
      </c>
      <c r="B384" s="11" t="s">
        <v>1631</v>
      </c>
      <c r="C384" s="31" t="s">
        <v>2111</v>
      </c>
      <c r="D384" s="31" t="s">
        <v>2112</v>
      </c>
      <c r="E384" s="31" t="s">
        <v>2113</v>
      </c>
      <c r="F384" s="31" t="s">
        <v>2114</v>
      </c>
      <c r="G384" s="31" t="s">
        <v>2115</v>
      </c>
      <c r="H384" s="31" t="s">
        <v>2116</v>
      </c>
      <c r="I384" s="31" t="s">
        <v>2117</v>
      </c>
      <c r="J384" s="33" t="s">
        <v>2508</v>
      </c>
      <c r="K384" s="31" t="s">
        <v>2119</v>
      </c>
      <c r="L384" s="31" t="s">
        <v>2120</v>
      </c>
      <c r="M384" s="31" t="s">
        <v>2121</v>
      </c>
      <c r="N384" s="36">
        <v>24</v>
      </c>
      <c r="O384" s="31" t="s">
        <v>2122</v>
      </c>
      <c r="P384" s="37">
        <v>0</v>
      </c>
      <c r="Q384" s="31" t="s">
        <v>2123</v>
      </c>
      <c r="R384" s="37">
        <v>65535</v>
      </c>
      <c r="S384" s="31" t="s">
        <v>2124</v>
      </c>
      <c r="T384" s="37">
        <v>0</v>
      </c>
      <c r="U384" s="31" t="s">
        <v>2125</v>
      </c>
      <c r="V384" s="31" t="s">
        <v>2126</v>
      </c>
      <c r="W384" s="32" t="str">
        <f t="shared" si="5"/>
        <v>130.41.117.0/24</v>
      </c>
    </row>
    <row r="385" spans="1:23" ht="18.75" customHeight="1" x14ac:dyDescent="0.25">
      <c r="A385" s="31" t="s">
        <v>2110</v>
      </c>
      <c r="B385" s="11" t="s">
        <v>1632</v>
      </c>
      <c r="C385" s="31" t="s">
        <v>2111</v>
      </c>
      <c r="D385" s="31" t="s">
        <v>2112</v>
      </c>
      <c r="E385" s="31" t="s">
        <v>2113</v>
      </c>
      <c r="F385" s="31" t="s">
        <v>2114</v>
      </c>
      <c r="G385" s="31" t="s">
        <v>2115</v>
      </c>
      <c r="H385" s="31" t="s">
        <v>2116</v>
      </c>
      <c r="I385" s="31" t="s">
        <v>2117</v>
      </c>
      <c r="J385" s="33" t="s">
        <v>2509</v>
      </c>
      <c r="K385" s="31" t="s">
        <v>2119</v>
      </c>
      <c r="L385" s="31" t="s">
        <v>2120</v>
      </c>
      <c r="M385" s="31" t="s">
        <v>2121</v>
      </c>
      <c r="N385" s="36">
        <v>17</v>
      </c>
      <c r="O385" s="31" t="s">
        <v>2122</v>
      </c>
      <c r="P385" s="37">
        <v>0</v>
      </c>
      <c r="Q385" s="31" t="s">
        <v>2123</v>
      </c>
      <c r="R385" s="37">
        <v>65535</v>
      </c>
      <c r="S385" s="31" t="s">
        <v>2124</v>
      </c>
      <c r="T385" s="37">
        <v>0</v>
      </c>
      <c r="U385" s="31" t="s">
        <v>2125</v>
      </c>
      <c r="V385" s="31" t="s">
        <v>2126</v>
      </c>
      <c r="W385" s="32" t="str">
        <f t="shared" si="5"/>
        <v>35.206.128.0/17</v>
      </c>
    </row>
    <row r="386" spans="1:23" ht="18.75" customHeight="1" x14ac:dyDescent="0.25">
      <c r="A386" s="31" t="s">
        <v>2110</v>
      </c>
      <c r="B386" s="11" t="s">
        <v>1634</v>
      </c>
      <c r="C386" s="31" t="s">
        <v>2111</v>
      </c>
      <c r="D386" s="31" t="s">
        <v>2112</v>
      </c>
      <c r="E386" s="31" t="s">
        <v>2113</v>
      </c>
      <c r="F386" s="31" t="s">
        <v>2114</v>
      </c>
      <c r="G386" s="31" t="s">
        <v>2115</v>
      </c>
      <c r="H386" s="31" t="s">
        <v>2116</v>
      </c>
      <c r="I386" s="31" t="s">
        <v>2117</v>
      </c>
      <c r="J386" s="33" t="s">
        <v>2510</v>
      </c>
      <c r="K386" s="31" t="s">
        <v>2119</v>
      </c>
      <c r="L386" s="31" t="s">
        <v>2120</v>
      </c>
      <c r="M386" s="31" t="s">
        <v>2121</v>
      </c>
      <c r="N386" s="36">
        <v>19</v>
      </c>
      <c r="O386" s="31" t="s">
        <v>2122</v>
      </c>
      <c r="P386" s="37">
        <v>0</v>
      </c>
      <c r="Q386" s="31" t="s">
        <v>2123</v>
      </c>
      <c r="R386" s="37">
        <v>65535</v>
      </c>
      <c r="S386" s="31" t="s">
        <v>2124</v>
      </c>
      <c r="T386" s="37">
        <v>0</v>
      </c>
      <c r="U386" s="31" t="s">
        <v>2125</v>
      </c>
      <c r="V386" s="31" t="s">
        <v>2126</v>
      </c>
      <c r="W386" s="32" t="str">
        <f t="shared" ref="W386:W449" si="6">J386&amp;"/"&amp;N386</f>
        <v>35.206.32.0/19</v>
      </c>
    </row>
    <row r="387" spans="1:23" ht="18.75" customHeight="1" x14ac:dyDescent="0.25">
      <c r="A387" s="31" t="s">
        <v>2110</v>
      </c>
      <c r="B387" s="11" t="s">
        <v>1636</v>
      </c>
      <c r="C387" s="31" t="s">
        <v>2111</v>
      </c>
      <c r="D387" s="31" t="s">
        <v>2112</v>
      </c>
      <c r="E387" s="31" t="s">
        <v>2113</v>
      </c>
      <c r="F387" s="31" t="s">
        <v>2114</v>
      </c>
      <c r="G387" s="31" t="s">
        <v>2115</v>
      </c>
      <c r="H387" s="31" t="s">
        <v>2116</v>
      </c>
      <c r="I387" s="31" t="s">
        <v>2117</v>
      </c>
      <c r="J387" s="33" t="s">
        <v>2511</v>
      </c>
      <c r="K387" s="31" t="s">
        <v>2119</v>
      </c>
      <c r="L387" s="31" t="s">
        <v>2120</v>
      </c>
      <c r="M387" s="31" t="s">
        <v>2121</v>
      </c>
      <c r="N387" s="36">
        <v>18</v>
      </c>
      <c r="O387" s="31" t="s">
        <v>2122</v>
      </c>
      <c r="P387" s="37">
        <v>0</v>
      </c>
      <c r="Q387" s="31" t="s">
        <v>2123</v>
      </c>
      <c r="R387" s="37">
        <v>65535</v>
      </c>
      <c r="S387" s="31" t="s">
        <v>2124</v>
      </c>
      <c r="T387" s="37">
        <v>0</v>
      </c>
      <c r="U387" s="31" t="s">
        <v>2125</v>
      </c>
      <c r="V387" s="31" t="s">
        <v>2126</v>
      </c>
      <c r="W387" s="32" t="str">
        <f t="shared" si="6"/>
        <v>35.206.64.0/18</v>
      </c>
    </row>
    <row r="388" spans="1:23" ht="18.75" customHeight="1" x14ac:dyDescent="0.25">
      <c r="A388" s="31" t="s">
        <v>2110</v>
      </c>
      <c r="B388" s="11" t="s">
        <v>1638</v>
      </c>
      <c r="C388" s="31" t="s">
        <v>2111</v>
      </c>
      <c r="D388" s="31" t="s">
        <v>2112</v>
      </c>
      <c r="E388" s="31" t="s">
        <v>2113</v>
      </c>
      <c r="F388" s="31" t="s">
        <v>2114</v>
      </c>
      <c r="G388" s="31" t="s">
        <v>2115</v>
      </c>
      <c r="H388" s="31" t="s">
        <v>2116</v>
      </c>
      <c r="I388" s="31" t="s">
        <v>2117</v>
      </c>
      <c r="J388" s="33" t="s">
        <v>2512</v>
      </c>
      <c r="K388" s="31" t="s">
        <v>2119</v>
      </c>
      <c r="L388" s="31" t="s">
        <v>2120</v>
      </c>
      <c r="M388" s="31" t="s">
        <v>2121</v>
      </c>
      <c r="N388" s="36">
        <v>24</v>
      </c>
      <c r="O388" s="31" t="s">
        <v>2122</v>
      </c>
      <c r="P388" s="37">
        <v>0</v>
      </c>
      <c r="Q388" s="31" t="s">
        <v>2123</v>
      </c>
      <c r="R388" s="37">
        <v>65535</v>
      </c>
      <c r="S388" s="31" t="s">
        <v>2124</v>
      </c>
      <c r="T388" s="37">
        <v>0</v>
      </c>
      <c r="U388" s="31" t="s">
        <v>2125</v>
      </c>
      <c r="V388" s="31" t="s">
        <v>2126</v>
      </c>
      <c r="W388" s="32" t="str">
        <f t="shared" si="6"/>
        <v>130.41.118.0/24</v>
      </c>
    </row>
    <row r="389" spans="1:23" ht="18.75" customHeight="1" x14ac:dyDescent="0.25">
      <c r="A389" s="31" t="s">
        <v>2110</v>
      </c>
      <c r="B389" s="11" t="s">
        <v>1639</v>
      </c>
      <c r="C389" s="31" t="s">
        <v>2111</v>
      </c>
      <c r="D389" s="31" t="s">
        <v>2112</v>
      </c>
      <c r="E389" s="31" t="s">
        <v>2113</v>
      </c>
      <c r="F389" s="31" t="s">
        <v>2114</v>
      </c>
      <c r="G389" s="31" t="s">
        <v>2115</v>
      </c>
      <c r="H389" s="31" t="s">
        <v>2116</v>
      </c>
      <c r="I389" s="31" t="s">
        <v>2117</v>
      </c>
      <c r="J389" s="33" t="s">
        <v>2513</v>
      </c>
      <c r="K389" s="31" t="s">
        <v>2119</v>
      </c>
      <c r="L389" s="31" t="s">
        <v>2120</v>
      </c>
      <c r="M389" s="31" t="s">
        <v>2121</v>
      </c>
      <c r="N389" s="36">
        <v>16</v>
      </c>
      <c r="O389" s="31" t="s">
        <v>2122</v>
      </c>
      <c r="P389" s="37">
        <v>0</v>
      </c>
      <c r="Q389" s="31" t="s">
        <v>2123</v>
      </c>
      <c r="R389" s="37">
        <v>65535</v>
      </c>
      <c r="S389" s="31" t="s">
        <v>2124</v>
      </c>
      <c r="T389" s="37">
        <v>0</v>
      </c>
      <c r="U389" s="31" t="s">
        <v>2125</v>
      </c>
      <c r="V389" s="31" t="s">
        <v>2126</v>
      </c>
      <c r="W389" s="32" t="str">
        <f t="shared" si="6"/>
        <v>35.207.0.0/16</v>
      </c>
    </row>
    <row r="390" spans="1:23" ht="18.75" customHeight="1" x14ac:dyDescent="0.25">
      <c r="A390" s="31" t="s">
        <v>2110</v>
      </c>
      <c r="B390" s="11" t="s">
        <v>1641</v>
      </c>
      <c r="C390" s="31" t="s">
        <v>2111</v>
      </c>
      <c r="D390" s="31" t="s">
        <v>2112</v>
      </c>
      <c r="E390" s="31" t="s">
        <v>2113</v>
      </c>
      <c r="F390" s="31" t="s">
        <v>2114</v>
      </c>
      <c r="G390" s="31" t="s">
        <v>2115</v>
      </c>
      <c r="H390" s="31" t="s">
        <v>2116</v>
      </c>
      <c r="I390" s="31" t="s">
        <v>2117</v>
      </c>
      <c r="J390" s="33" t="s">
        <v>2514</v>
      </c>
      <c r="K390" s="31" t="s">
        <v>2119</v>
      </c>
      <c r="L390" s="31" t="s">
        <v>2120</v>
      </c>
      <c r="M390" s="31" t="s">
        <v>2121</v>
      </c>
      <c r="N390" s="36">
        <v>13</v>
      </c>
      <c r="O390" s="31" t="s">
        <v>2122</v>
      </c>
      <c r="P390" s="37">
        <v>0</v>
      </c>
      <c r="Q390" s="31" t="s">
        <v>2123</v>
      </c>
      <c r="R390" s="37">
        <v>65535</v>
      </c>
      <c r="S390" s="31" t="s">
        <v>2124</v>
      </c>
      <c r="T390" s="37">
        <v>0</v>
      </c>
      <c r="U390" s="31" t="s">
        <v>2125</v>
      </c>
      <c r="V390" s="31" t="s">
        <v>2126</v>
      </c>
      <c r="W390" s="32" t="str">
        <f t="shared" si="6"/>
        <v>35.208.0.0/13</v>
      </c>
    </row>
    <row r="391" spans="1:23" ht="18.75" customHeight="1" x14ac:dyDescent="0.25">
      <c r="A391" s="31" t="s">
        <v>2110</v>
      </c>
      <c r="B391" s="11" t="s">
        <v>1643</v>
      </c>
      <c r="C391" s="31" t="s">
        <v>2111</v>
      </c>
      <c r="D391" s="31" t="s">
        <v>2112</v>
      </c>
      <c r="E391" s="31" t="s">
        <v>2113</v>
      </c>
      <c r="F391" s="31" t="s">
        <v>2114</v>
      </c>
      <c r="G391" s="31" t="s">
        <v>2115</v>
      </c>
      <c r="H391" s="31" t="s">
        <v>2116</v>
      </c>
      <c r="I391" s="31" t="s">
        <v>2117</v>
      </c>
      <c r="J391" s="33" t="s">
        <v>2515</v>
      </c>
      <c r="K391" s="31" t="s">
        <v>2119</v>
      </c>
      <c r="L391" s="31" t="s">
        <v>2120</v>
      </c>
      <c r="M391" s="31" t="s">
        <v>2121</v>
      </c>
      <c r="N391" s="36">
        <v>15</v>
      </c>
      <c r="O391" s="31" t="s">
        <v>2122</v>
      </c>
      <c r="P391" s="37">
        <v>0</v>
      </c>
      <c r="Q391" s="31" t="s">
        <v>2123</v>
      </c>
      <c r="R391" s="37">
        <v>65535</v>
      </c>
      <c r="S391" s="31" t="s">
        <v>2124</v>
      </c>
      <c r="T391" s="37">
        <v>0</v>
      </c>
      <c r="U391" s="31" t="s">
        <v>2125</v>
      </c>
      <c r="V391" s="31" t="s">
        <v>2126</v>
      </c>
      <c r="W391" s="32" t="str">
        <f t="shared" si="6"/>
        <v>35.216.0.0/15</v>
      </c>
    </row>
    <row r="392" spans="1:23" ht="18.75" customHeight="1" x14ac:dyDescent="0.25">
      <c r="A392" s="31" t="s">
        <v>2110</v>
      </c>
      <c r="B392" s="11" t="s">
        <v>1645</v>
      </c>
      <c r="C392" s="31" t="s">
        <v>2111</v>
      </c>
      <c r="D392" s="31" t="s">
        <v>2112</v>
      </c>
      <c r="E392" s="31" t="s">
        <v>2113</v>
      </c>
      <c r="F392" s="31" t="s">
        <v>2114</v>
      </c>
      <c r="G392" s="31" t="s">
        <v>2115</v>
      </c>
      <c r="H392" s="31" t="s">
        <v>2116</v>
      </c>
      <c r="I392" s="31" t="s">
        <v>2117</v>
      </c>
      <c r="J392" s="33" t="s">
        <v>2516</v>
      </c>
      <c r="K392" s="31" t="s">
        <v>2119</v>
      </c>
      <c r="L392" s="31" t="s">
        <v>2120</v>
      </c>
      <c r="M392" s="31" t="s">
        <v>2121</v>
      </c>
      <c r="N392" s="36">
        <v>17</v>
      </c>
      <c r="O392" s="31" t="s">
        <v>2122</v>
      </c>
      <c r="P392" s="37">
        <v>0</v>
      </c>
      <c r="Q392" s="31" t="s">
        <v>2123</v>
      </c>
      <c r="R392" s="37">
        <v>65535</v>
      </c>
      <c r="S392" s="31" t="s">
        <v>2124</v>
      </c>
      <c r="T392" s="37">
        <v>0</v>
      </c>
      <c r="U392" s="31" t="s">
        <v>2125</v>
      </c>
      <c r="V392" s="31" t="s">
        <v>2126</v>
      </c>
      <c r="W392" s="32" t="str">
        <f t="shared" si="6"/>
        <v>35.219.0.0/17</v>
      </c>
    </row>
    <row r="393" spans="1:23" ht="18.75" customHeight="1" x14ac:dyDescent="0.25">
      <c r="A393" s="31" t="s">
        <v>2110</v>
      </c>
      <c r="B393" s="11" t="s">
        <v>1647</v>
      </c>
      <c r="C393" s="31" t="s">
        <v>2111</v>
      </c>
      <c r="D393" s="31" t="s">
        <v>2112</v>
      </c>
      <c r="E393" s="31" t="s">
        <v>2113</v>
      </c>
      <c r="F393" s="31" t="s">
        <v>2114</v>
      </c>
      <c r="G393" s="31" t="s">
        <v>2115</v>
      </c>
      <c r="H393" s="31" t="s">
        <v>2116</v>
      </c>
      <c r="I393" s="31" t="s">
        <v>2117</v>
      </c>
      <c r="J393" s="33" t="s">
        <v>2517</v>
      </c>
      <c r="K393" s="31" t="s">
        <v>2119</v>
      </c>
      <c r="L393" s="31" t="s">
        <v>2120</v>
      </c>
      <c r="M393" s="31" t="s">
        <v>2121</v>
      </c>
      <c r="N393" s="36">
        <v>18</v>
      </c>
      <c r="O393" s="31" t="s">
        <v>2122</v>
      </c>
      <c r="P393" s="37">
        <v>0</v>
      </c>
      <c r="Q393" s="31" t="s">
        <v>2123</v>
      </c>
      <c r="R393" s="37">
        <v>65535</v>
      </c>
      <c r="S393" s="31" t="s">
        <v>2124</v>
      </c>
      <c r="T393" s="37">
        <v>0</v>
      </c>
      <c r="U393" s="31" t="s">
        <v>2125</v>
      </c>
      <c r="V393" s="31" t="s">
        <v>2126</v>
      </c>
      <c r="W393" s="32" t="str">
        <f t="shared" si="6"/>
        <v>35.219.128.0/18</v>
      </c>
    </row>
    <row r="394" spans="1:23" ht="18.75" customHeight="1" x14ac:dyDescent="0.25">
      <c r="A394" s="31" t="s">
        <v>2110</v>
      </c>
      <c r="B394" s="11" t="s">
        <v>1649</v>
      </c>
      <c r="C394" s="31" t="s">
        <v>2111</v>
      </c>
      <c r="D394" s="31" t="s">
        <v>2112</v>
      </c>
      <c r="E394" s="31" t="s">
        <v>2113</v>
      </c>
      <c r="F394" s="31" t="s">
        <v>2114</v>
      </c>
      <c r="G394" s="31" t="s">
        <v>2115</v>
      </c>
      <c r="H394" s="31" t="s">
        <v>2116</v>
      </c>
      <c r="I394" s="31" t="s">
        <v>2117</v>
      </c>
      <c r="J394" s="33" t="s">
        <v>2518</v>
      </c>
      <c r="K394" s="31" t="s">
        <v>2119</v>
      </c>
      <c r="L394" s="31" t="s">
        <v>2120</v>
      </c>
      <c r="M394" s="31" t="s">
        <v>2121</v>
      </c>
      <c r="N394" s="36">
        <v>24</v>
      </c>
      <c r="O394" s="31" t="s">
        <v>2122</v>
      </c>
      <c r="P394" s="37">
        <v>0</v>
      </c>
      <c r="Q394" s="31" t="s">
        <v>2123</v>
      </c>
      <c r="R394" s="37">
        <v>65535</v>
      </c>
      <c r="S394" s="31" t="s">
        <v>2124</v>
      </c>
      <c r="T394" s="37">
        <v>0</v>
      </c>
      <c r="U394" s="31" t="s">
        <v>2125</v>
      </c>
      <c r="V394" s="31" t="s">
        <v>2126</v>
      </c>
      <c r="W394" s="32" t="str">
        <f t="shared" si="6"/>
        <v>168.149.129.0/24</v>
      </c>
    </row>
    <row r="395" spans="1:23" ht="18.75" customHeight="1" x14ac:dyDescent="0.25">
      <c r="A395" s="31" t="s">
        <v>2110</v>
      </c>
      <c r="B395" s="11" t="s">
        <v>1651</v>
      </c>
      <c r="C395" s="31" t="s">
        <v>2111</v>
      </c>
      <c r="D395" s="31" t="s">
        <v>2112</v>
      </c>
      <c r="E395" s="31" t="s">
        <v>2113</v>
      </c>
      <c r="F395" s="31" t="s">
        <v>2114</v>
      </c>
      <c r="G395" s="31" t="s">
        <v>2115</v>
      </c>
      <c r="H395" s="31" t="s">
        <v>2116</v>
      </c>
      <c r="I395" s="31" t="s">
        <v>2117</v>
      </c>
      <c r="J395" s="33" t="s">
        <v>2519</v>
      </c>
      <c r="K395" s="31" t="s">
        <v>2119</v>
      </c>
      <c r="L395" s="31" t="s">
        <v>2120</v>
      </c>
      <c r="M395" s="31" t="s">
        <v>2121</v>
      </c>
      <c r="N395" s="36">
        <v>14</v>
      </c>
      <c r="O395" s="31" t="s">
        <v>2122</v>
      </c>
      <c r="P395" s="37">
        <v>0</v>
      </c>
      <c r="Q395" s="31" t="s">
        <v>2123</v>
      </c>
      <c r="R395" s="37">
        <v>65535</v>
      </c>
      <c r="S395" s="31" t="s">
        <v>2124</v>
      </c>
      <c r="T395" s="37">
        <v>0</v>
      </c>
      <c r="U395" s="31" t="s">
        <v>2125</v>
      </c>
      <c r="V395" s="31" t="s">
        <v>2126</v>
      </c>
      <c r="W395" s="32" t="str">
        <f t="shared" si="6"/>
        <v>35.220.0.0/14</v>
      </c>
    </row>
    <row r="396" spans="1:23" ht="18.75" customHeight="1" x14ac:dyDescent="0.25">
      <c r="A396" s="31" t="s">
        <v>2110</v>
      </c>
      <c r="B396" s="11" t="s">
        <v>1653</v>
      </c>
      <c r="C396" s="31" t="s">
        <v>2111</v>
      </c>
      <c r="D396" s="31" t="s">
        <v>2112</v>
      </c>
      <c r="E396" s="31" t="s">
        <v>2113</v>
      </c>
      <c r="F396" s="31" t="s">
        <v>2114</v>
      </c>
      <c r="G396" s="31" t="s">
        <v>2115</v>
      </c>
      <c r="H396" s="31" t="s">
        <v>2116</v>
      </c>
      <c r="I396" s="31" t="s">
        <v>2117</v>
      </c>
      <c r="J396" s="33" t="s">
        <v>2520</v>
      </c>
      <c r="K396" s="31" t="s">
        <v>2119</v>
      </c>
      <c r="L396" s="31" t="s">
        <v>2120</v>
      </c>
      <c r="M396" s="31" t="s">
        <v>2121</v>
      </c>
      <c r="N396" s="36">
        <v>13</v>
      </c>
      <c r="O396" s="31" t="s">
        <v>2122</v>
      </c>
      <c r="P396" s="37">
        <v>0</v>
      </c>
      <c r="Q396" s="31" t="s">
        <v>2123</v>
      </c>
      <c r="R396" s="37">
        <v>65535</v>
      </c>
      <c r="S396" s="31" t="s">
        <v>2124</v>
      </c>
      <c r="T396" s="37">
        <v>0</v>
      </c>
      <c r="U396" s="31" t="s">
        <v>2125</v>
      </c>
      <c r="V396" s="31" t="s">
        <v>2126</v>
      </c>
      <c r="W396" s="32" t="str">
        <f t="shared" si="6"/>
        <v>35.224.0.0/13</v>
      </c>
    </row>
    <row r="397" spans="1:23" ht="18.75" customHeight="1" x14ac:dyDescent="0.25">
      <c r="A397" s="31" t="s">
        <v>2110</v>
      </c>
      <c r="B397" s="11" t="s">
        <v>1656</v>
      </c>
      <c r="C397" s="31" t="s">
        <v>2111</v>
      </c>
      <c r="D397" s="31" t="s">
        <v>2112</v>
      </c>
      <c r="E397" s="31" t="s">
        <v>2113</v>
      </c>
      <c r="F397" s="31" t="s">
        <v>2114</v>
      </c>
      <c r="G397" s="31" t="s">
        <v>2115</v>
      </c>
      <c r="H397" s="31" t="s">
        <v>2116</v>
      </c>
      <c r="I397" s="31" t="s">
        <v>2117</v>
      </c>
      <c r="J397" s="33" t="s">
        <v>2521</v>
      </c>
      <c r="K397" s="31" t="s">
        <v>2119</v>
      </c>
      <c r="L397" s="31" t="s">
        <v>2120</v>
      </c>
      <c r="M397" s="31" t="s">
        <v>2121</v>
      </c>
      <c r="N397" s="36">
        <v>15</v>
      </c>
      <c r="O397" s="31" t="s">
        <v>2122</v>
      </c>
      <c r="P397" s="37">
        <v>0</v>
      </c>
      <c r="Q397" s="31" t="s">
        <v>2123</v>
      </c>
      <c r="R397" s="37">
        <v>65535</v>
      </c>
      <c r="S397" s="31" t="s">
        <v>2124</v>
      </c>
      <c r="T397" s="37">
        <v>0</v>
      </c>
      <c r="U397" s="31" t="s">
        <v>2125</v>
      </c>
      <c r="V397" s="31" t="s">
        <v>2126</v>
      </c>
      <c r="W397" s="32" t="str">
        <f t="shared" si="6"/>
        <v>35.232.0.0/15</v>
      </c>
    </row>
    <row r="398" spans="1:23" ht="18.75" customHeight="1" x14ac:dyDescent="0.25">
      <c r="A398" s="31" t="s">
        <v>2110</v>
      </c>
      <c r="B398" s="11" t="s">
        <v>1658</v>
      </c>
      <c r="C398" s="31" t="s">
        <v>2111</v>
      </c>
      <c r="D398" s="31" t="s">
        <v>2112</v>
      </c>
      <c r="E398" s="31" t="s">
        <v>2113</v>
      </c>
      <c r="F398" s="31" t="s">
        <v>2114</v>
      </c>
      <c r="G398" s="31" t="s">
        <v>2115</v>
      </c>
      <c r="H398" s="31" t="s">
        <v>2116</v>
      </c>
      <c r="I398" s="31" t="s">
        <v>2117</v>
      </c>
      <c r="J398" s="33" t="s">
        <v>2522</v>
      </c>
      <c r="K398" s="31" t="s">
        <v>2119</v>
      </c>
      <c r="L398" s="31" t="s">
        <v>2120</v>
      </c>
      <c r="M398" s="31" t="s">
        <v>2121</v>
      </c>
      <c r="N398" s="36">
        <v>16</v>
      </c>
      <c r="O398" s="31" t="s">
        <v>2122</v>
      </c>
      <c r="P398" s="37">
        <v>0</v>
      </c>
      <c r="Q398" s="31" t="s">
        <v>2123</v>
      </c>
      <c r="R398" s="37">
        <v>65535</v>
      </c>
      <c r="S398" s="31" t="s">
        <v>2124</v>
      </c>
      <c r="T398" s="37">
        <v>0</v>
      </c>
      <c r="U398" s="31" t="s">
        <v>2125</v>
      </c>
      <c r="V398" s="31" t="s">
        <v>2126</v>
      </c>
      <c r="W398" s="32" t="str">
        <f t="shared" si="6"/>
        <v>35.234.0.0/16</v>
      </c>
    </row>
    <row r="399" spans="1:23" ht="18.75" customHeight="1" x14ac:dyDescent="0.25">
      <c r="A399" s="31" t="s">
        <v>2110</v>
      </c>
      <c r="B399" s="11" t="s">
        <v>1660</v>
      </c>
      <c r="C399" s="31" t="s">
        <v>2111</v>
      </c>
      <c r="D399" s="31" t="s">
        <v>2112</v>
      </c>
      <c r="E399" s="31" t="s">
        <v>2113</v>
      </c>
      <c r="F399" s="31" t="s">
        <v>2114</v>
      </c>
      <c r="G399" s="31" t="s">
        <v>2115</v>
      </c>
      <c r="H399" s="31" t="s">
        <v>2116</v>
      </c>
      <c r="I399" s="31" t="s">
        <v>2117</v>
      </c>
      <c r="J399" s="33" t="s">
        <v>2523</v>
      </c>
      <c r="K399" s="31" t="s">
        <v>2119</v>
      </c>
      <c r="L399" s="31" t="s">
        <v>2120</v>
      </c>
      <c r="M399" s="31" t="s">
        <v>2121</v>
      </c>
      <c r="N399" s="36">
        <v>17</v>
      </c>
      <c r="O399" s="31" t="s">
        <v>2122</v>
      </c>
      <c r="P399" s="37">
        <v>0</v>
      </c>
      <c r="Q399" s="31" t="s">
        <v>2123</v>
      </c>
      <c r="R399" s="37">
        <v>65535</v>
      </c>
      <c r="S399" s="31" t="s">
        <v>2124</v>
      </c>
      <c r="T399" s="37">
        <v>0</v>
      </c>
      <c r="U399" s="31" t="s">
        <v>2125</v>
      </c>
      <c r="V399" s="31" t="s">
        <v>2126</v>
      </c>
      <c r="W399" s="32" t="str">
        <f t="shared" si="6"/>
        <v>35.235.0.0/17</v>
      </c>
    </row>
    <row r="400" spans="1:23" ht="18.75" customHeight="1" x14ac:dyDescent="0.25">
      <c r="A400" s="31" t="s">
        <v>2110</v>
      </c>
      <c r="B400" s="11" t="s">
        <v>1662</v>
      </c>
      <c r="C400" s="31" t="s">
        <v>2111</v>
      </c>
      <c r="D400" s="31" t="s">
        <v>2112</v>
      </c>
      <c r="E400" s="31" t="s">
        <v>2113</v>
      </c>
      <c r="F400" s="31" t="s">
        <v>2114</v>
      </c>
      <c r="G400" s="31" t="s">
        <v>2115</v>
      </c>
      <c r="H400" s="31" t="s">
        <v>2116</v>
      </c>
      <c r="I400" s="31" t="s">
        <v>2117</v>
      </c>
      <c r="J400" s="33" t="s">
        <v>2524</v>
      </c>
      <c r="K400" s="31" t="s">
        <v>2119</v>
      </c>
      <c r="L400" s="31" t="s">
        <v>2120</v>
      </c>
      <c r="M400" s="31" t="s">
        <v>2121</v>
      </c>
      <c r="N400" s="36">
        <v>19</v>
      </c>
      <c r="O400" s="31" t="s">
        <v>2122</v>
      </c>
      <c r="P400" s="37">
        <v>0</v>
      </c>
      <c r="Q400" s="31" t="s">
        <v>2123</v>
      </c>
      <c r="R400" s="37">
        <v>65535</v>
      </c>
      <c r="S400" s="31" t="s">
        <v>2124</v>
      </c>
      <c r="T400" s="37">
        <v>0</v>
      </c>
      <c r="U400" s="31" t="s">
        <v>2125</v>
      </c>
      <c r="V400" s="31" t="s">
        <v>2126</v>
      </c>
      <c r="W400" s="32" t="str">
        <f t="shared" si="6"/>
        <v>35.235.128.0/19</v>
      </c>
    </row>
    <row r="401" spans="1:23" ht="18.75" customHeight="1" x14ac:dyDescent="0.25">
      <c r="A401" s="31" t="s">
        <v>2110</v>
      </c>
      <c r="B401" s="11" t="s">
        <v>1664</v>
      </c>
      <c r="C401" s="31" t="s">
        <v>2111</v>
      </c>
      <c r="D401" s="31" t="s">
        <v>2112</v>
      </c>
      <c r="E401" s="31" t="s">
        <v>2113</v>
      </c>
      <c r="F401" s="31" t="s">
        <v>2114</v>
      </c>
      <c r="G401" s="31" t="s">
        <v>2115</v>
      </c>
      <c r="H401" s="31" t="s">
        <v>2116</v>
      </c>
      <c r="I401" s="31" t="s">
        <v>2117</v>
      </c>
      <c r="J401" s="33" t="s">
        <v>2525</v>
      </c>
      <c r="K401" s="31" t="s">
        <v>2119</v>
      </c>
      <c r="L401" s="31" t="s">
        <v>2120</v>
      </c>
      <c r="M401" s="31" t="s">
        <v>2121</v>
      </c>
      <c r="N401" s="36">
        <v>20</v>
      </c>
      <c r="O401" s="31" t="s">
        <v>2122</v>
      </c>
      <c r="P401" s="37">
        <v>0</v>
      </c>
      <c r="Q401" s="31" t="s">
        <v>2123</v>
      </c>
      <c r="R401" s="37">
        <v>65535</v>
      </c>
      <c r="S401" s="31" t="s">
        <v>2124</v>
      </c>
      <c r="T401" s="37">
        <v>0</v>
      </c>
      <c r="U401" s="31" t="s">
        <v>2125</v>
      </c>
      <c r="V401" s="31" t="s">
        <v>2126</v>
      </c>
      <c r="W401" s="32" t="str">
        <f t="shared" si="6"/>
        <v>35.235.192.0/20</v>
      </c>
    </row>
    <row r="402" spans="1:23" ht="18.75" customHeight="1" x14ac:dyDescent="0.25">
      <c r="A402" s="31" t="s">
        <v>2110</v>
      </c>
      <c r="B402" s="11" t="s">
        <v>1666</v>
      </c>
      <c r="C402" s="31" t="s">
        <v>2111</v>
      </c>
      <c r="D402" s="31" t="s">
        <v>2112</v>
      </c>
      <c r="E402" s="31" t="s">
        <v>2113</v>
      </c>
      <c r="F402" s="31" t="s">
        <v>2114</v>
      </c>
      <c r="G402" s="31" t="s">
        <v>2115</v>
      </c>
      <c r="H402" s="31" t="s">
        <v>2116</v>
      </c>
      <c r="I402" s="31" t="s">
        <v>2117</v>
      </c>
      <c r="J402" s="33" t="s">
        <v>2526</v>
      </c>
      <c r="K402" s="31" t="s">
        <v>2119</v>
      </c>
      <c r="L402" s="31" t="s">
        <v>2120</v>
      </c>
      <c r="M402" s="31" t="s">
        <v>2121</v>
      </c>
      <c r="N402" s="36">
        <v>22</v>
      </c>
      <c r="O402" s="31" t="s">
        <v>2122</v>
      </c>
      <c r="P402" s="37">
        <v>0</v>
      </c>
      <c r="Q402" s="31" t="s">
        <v>2123</v>
      </c>
      <c r="R402" s="37">
        <v>65535</v>
      </c>
      <c r="S402" s="31" t="s">
        <v>2124</v>
      </c>
      <c r="T402" s="37">
        <v>0</v>
      </c>
      <c r="U402" s="31" t="s">
        <v>2125</v>
      </c>
      <c r="V402" s="31" t="s">
        <v>2126</v>
      </c>
      <c r="W402" s="32" t="str">
        <f t="shared" si="6"/>
        <v>35.235.208.0/22</v>
      </c>
    </row>
    <row r="403" spans="1:23" ht="18.75" customHeight="1" x14ac:dyDescent="0.25">
      <c r="A403" s="31" t="s">
        <v>2110</v>
      </c>
      <c r="B403" s="11" t="s">
        <v>1668</v>
      </c>
      <c r="C403" s="31" t="s">
        <v>2111</v>
      </c>
      <c r="D403" s="31" t="s">
        <v>2112</v>
      </c>
      <c r="E403" s="31" t="s">
        <v>2113</v>
      </c>
      <c r="F403" s="31" t="s">
        <v>2114</v>
      </c>
      <c r="G403" s="31" t="s">
        <v>2115</v>
      </c>
      <c r="H403" s="31" t="s">
        <v>2116</v>
      </c>
      <c r="I403" s="31" t="s">
        <v>2117</v>
      </c>
      <c r="J403" s="33" t="s">
        <v>2527</v>
      </c>
      <c r="K403" s="31" t="s">
        <v>2119</v>
      </c>
      <c r="L403" s="31" t="s">
        <v>2120</v>
      </c>
      <c r="M403" s="31" t="s">
        <v>2121</v>
      </c>
      <c r="N403" s="36">
        <v>23</v>
      </c>
      <c r="O403" s="31" t="s">
        <v>2122</v>
      </c>
      <c r="P403" s="37">
        <v>0</v>
      </c>
      <c r="Q403" s="31" t="s">
        <v>2123</v>
      </c>
      <c r="R403" s="37">
        <v>65535</v>
      </c>
      <c r="S403" s="31" t="s">
        <v>2124</v>
      </c>
      <c r="T403" s="37">
        <v>0</v>
      </c>
      <c r="U403" s="31" t="s">
        <v>2125</v>
      </c>
      <c r="V403" s="31" t="s">
        <v>2126</v>
      </c>
      <c r="W403" s="32" t="str">
        <f t="shared" si="6"/>
        <v>35.235.212.0/23</v>
      </c>
    </row>
    <row r="404" spans="1:23" ht="18.75" customHeight="1" x14ac:dyDescent="0.25">
      <c r="A404" s="31" t="s">
        <v>2110</v>
      </c>
      <c r="B404" s="11" t="s">
        <v>1670</v>
      </c>
      <c r="C404" s="31" t="s">
        <v>2111</v>
      </c>
      <c r="D404" s="31" t="s">
        <v>2112</v>
      </c>
      <c r="E404" s="31" t="s">
        <v>2113</v>
      </c>
      <c r="F404" s="31" t="s">
        <v>2114</v>
      </c>
      <c r="G404" s="31" t="s">
        <v>2115</v>
      </c>
      <c r="H404" s="31" t="s">
        <v>2116</v>
      </c>
      <c r="I404" s="31" t="s">
        <v>2117</v>
      </c>
      <c r="J404" s="33" t="s">
        <v>2528</v>
      </c>
      <c r="K404" s="31" t="s">
        <v>2119</v>
      </c>
      <c r="L404" s="31" t="s">
        <v>2120</v>
      </c>
      <c r="M404" s="31" t="s">
        <v>2121</v>
      </c>
      <c r="N404" s="36">
        <v>21</v>
      </c>
      <c r="O404" s="31" t="s">
        <v>2122</v>
      </c>
      <c r="P404" s="37">
        <v>0</v>
      </c>
      <c r="Q404" s="31" t="s">
        <v>2123</v>
      </c>
      <c r="R404" s="37">
        <v>65535</v>
      </c>
      <c r="S404" s="31" t="s">
        <v>2124</v>
      </c>
      <c r="T404" s="37">
        <v>0</v>
      </c>
      <c r="U404" s="31" t="s">
        <v>2125</v>
      </c>
      <c r="V404" s="31" t="s">
        <v>2126</v>
      </c>
      <c r="W404" s="32" t="str">
        <f t="shared" si="6"/>
        <v>35.235.216.0/21</v>
      </c>
    </row>
    <row r="405" spans="1:23" ht="18.75" customHeight="1" x14ac:dyDescent="0.25">
      <c r="A405" s="31" t="s">
        <v>2110</v>
      </c>
      <c r="B405" s="11" t="s">
        <v>1672</v>
      </c>
      <c r="C405" s="31" t="s">
        <v>2111</v>
      </c>
      <c r="D405" s="31" t="s">
        <v>2112</v>
      </c>
      <c r="E405" s="31" t="s">
        <v>2113</v>
      </c>
      <c r="F405" s="31" t="s">
        <v>2114</v>
      </c>
      <c r="G405" s="31" t="s">
        <v>2115</v>
      </c>
      <c r="H405" s="31" t="s">
        <v>2116</v>
      </c>
      <c r="I405" s="31" t="s">
        <v>2117</v>
      </c>
      <c r="J405" s="33" t="s">
        <v>2529</v>
      </c>
      <c r="K405" s="31" t="s">
        <v>2119</v>
      </c>
      <c r="L405" s="31" t="s">
        <v>2120</v>
      </c>
      <c r="M405" s="31" t="s">
        <v>2121</v>
      </c>
      <c r="N405" s="36">
        <v>21</v>
      </c>
      <c r="O405" s="31" t="s">
        <v>2122</v>
      </c>
      <c r="P405" s="37">
        <v>0</v>
      </c>
      <c r="Q405" s="31" t="s">
        <v>2123</v>
      </c>
      <c r="R405" s="37">
        <v>65535</v>
      </c>
      <c r="S405" s="31" t="s">
        <v>2124</v>
      </c>
      <c r="T405" s="37">
        <v>0</v>
      </c>
      <c r="U405" s="31" t="s">
        <v>2125</v>
      </c>
      <c r="V405" s="31" t="s">
        <v>2126</v>
      </c>
      <c r="W405" s="32" t="str">
        <f t="shared" si="6"/>
        <v>35.235.224.0/21</v>
      </c>
    </row>
    <row r="406" spans="1:23" ht="18.75" customHeight="1" x14ac:dyDescent="0.25">
      <c r="A406" s="31" t="s">
        <v>2110</v>
      </c>
      <c r="B406" s="11" t="s">
        <v>1674</v>
      </c>
      <c r="C406" s="31" t="s">
        <v>2111</v>
      </c>
      <c r="D406" s="31" t="s">
        <v>2112</v>
      </c>
      <c r="E406" s="31" t="s">
        <v>2113</v>
      </c>
      <c r="F406" s="31" t="s">
        <v>2114</v>
      </c>
      <c r="G406" s="31" t="s">
        <v>2115</v>
      </c>
      <c r="H406" s="31" t="s">
        <v>2116</v>
      </c>
      <c r="I406" s="31" t="s">
        <v>2117</v>
      </c>
      <c r="J406" s="33" t="s">
        <v>2530</v>
      </c>
      <c r="K406" s="31" t="s">
        <v>2119</v>
      </c>
      <c r="L406" s="31" t="s">
        <v>2120</v>
      </c>
      <c r="M406" s="31" t="s">
        <v>2121</v>
      </c>
      <c r="N406" s="36">
        <v>14</v>
      </c>
      <c r="O406" s="31" t="s">
        <v>2122</v>
      </c>
      <c r="P406" s="37">
        <v>0</v>
      </c>
      <c r="Q406" s="31" t="s">
        <v>2123</v>
      </c>
      <c r="R406" s="37">
        <v>65535</v>
      </c>
      <c r="S406" s="31" t="s">
        <v>2124</v>
      </c>
      <c r="T406" s="37">
        <v>0</v>
      </c>
      <c r="U406" s="31" t="s">
        <v>2125</v>
      </c>
      <c r="V406" s="31" t="s">
        <v>2126</v>
      </c>
      <c r="W406" s="32" t="str">
        <f t="shared" si="6"/>
        <v>35.236.0.0/14</v>
      </c>
    </row>
    <row r="407" spans="1:23" ht="18.75" customHeight="1" x14ac:dyDescent="0.25">
      <c r="A407" s="31" t="s">
        <v>2110</v>
      </c>
      <c r="B407" s="11" t="s">
        <v>1676</v>
      </c>
      <c r="C407" s="31" t="s">
        <v>2111</v>
      </c>
      <c r="D407" s="31" t="s">
        <v>2112</v>
      </c>
      <c r="E407" s="31" t="s">
        <v>2113</v>
      </c>
      <c r="F407" s="31" t="s">
        <v>2114</v>
      </c>
      <c r="G407" s="31" t="s">
        <v>2115</v>
      </c>
      <c r="H407" s="31" t="s">
        <v>2116</v>
      </c>
      <c r="I407" s="31" t="s">
        <v>2117</v>
      </c>
      <c r="J407" s="33" t="s">
        <v>2531</v>
      </c>
      <c r="K407" s="31" t="s">
        <v>2119</v>
      </c>
      <c r="L407" s="31" t="s">
        <v>2120</v>
      </c>
      <c r="M407" s="31" t="s">
        <v>2121</v>
      </c>
      <c r="N407" s="36">
        <v>15</v>
      </c>
      <c r="O407" s="31" t="s">
        <v>2122</v>
      </c>
      <c r="P407" s="37">
        <v>0</v>
      </c>
      <c r="Q407" s="31" t="s">
        <v>2123</v>
      </c>
      <c r="R407" s="37">
        <v>65535</v>
      </c>
      <c r="S407" s="31" t="s">
        <v>2124</v>
      </c>
      <c r="T407" s="37">
        <v>0</v>
      </c>
      <c r="U407" s="31" t="s">
        <v>2125</v>
      </c>
      <c r="V407" s="31" t="s">
        <v>2126</v>
      </c>
      <c r="W407" s="32" t="str">
        <f t="shared" si="6"/>
        <v>35.240.0.0/15</v>
      </c>
    </row>
    <row r="408" spans="1:23" ht="18.75" customHeight="1" x14ac:dyDescent="0.25">
      <c r="A408" s="31" t="s">
        <v>2110</v>
      </c>
      <c r="B408" s="11" t="s">
        <v>1678</v>
      </c>
      <c r="C408" s="31" t="s">
        <v>2111</v>
      </c>
      <c r="D408" s="31" t="s">
        <v>2112</v>
      </c>
      <c r="E408" s="31" t="s">
        <v>2113</v>
      </c>
      <c r="F408" s="31" t="s">
        <v>2114</v>
      </c>
      <c r="G408" s="31" t="s">
        <v>2115</v>
      </c>
      <c r="H408" s="31" t="s">
        <v>2116</v>
      </c>
      <c r="I408" s="31" t="s">
        <v>2117</v>
      </c>
      <c r="J408" s="33" t="s">
        <v>2532</v>
      </c>
      <c r="K408" s="31" t="s">
        <v>2119</v>
      </c>
      <c r="L408" s="31" t="s">
        <v>2120</v>
      </c>
      <c r="M408" s="31" t="s">
        <v>2121</v>
      </c>
      <c r="N408" s="36">
        <v>16</v>
      </c>
      <c r="O408" s="31" t="s">
        <v>2122</v>
      </c>
      <c r="P408" s="37">
        <v>0</v>
      </c>
      <c r="Q408" s="31" t="s">
        <v>2123</v>
      </c>
      <c r="R408" s="37">
        <v>65535</v>
      </c>
      <c r="S408" s="31" t="s">
        <v>2124</v>
      </c>
      <c r="T408" s="37">
        <v>0</v>
      </c>
      <c r="U408" s="31" t="s">
        <v>2125</v>
      </c>
      <c r="V408" s="31" t="s">
        <v>2126</v>
      </c>
      <c r="W408" s="32" t="str">
        <f t="shared" si="6"/>
        <v>35.242.0.0/16</v>
      </c>
    </row>
    <row r="409" spans="1:23" ht="18.75" customHeight="1" x14ac:dyDescent="0.25">
      <c r="A409" s="31" t="s">
        <v>2110</v>
      </c>
      <c r="B409" s="11" t="s">
        <v>1680</v>
      </c>
      <c r="C409" s="31" t="s">
        <v>2111</v>
      </c>
      <c r="D409" s="31" t="s">
        <v>2112</v>
      </c>
      <c r="E409" s="31" t="s">
        <v>2113</v>
      </c>
      <c r="F409" s="31" t="s">
        <v>2114</v>
      </c>
      <c r="G409" s="31" t="s">
        <v>2115</v>
      </c>
      <c r="H409" s="31" t="s">
        <v>2116</v>
      </c>
      <c r="I409" s="31" t="s">
        <v>2117</v>
      </c>
      <c r="J409" s="33" t="s">
        <v>2533</v>
      </c>
      <c r="K409" s="31" t="s">
        <v>2119</v>
      </c>
      <c r="L409" s="31" t="s">
        <v>2120</v>
      </c>
      <c r="M409" s="31" t="s">
        <v>2121</v>
      </c>
      <c r="N409" s="36">
        <v>20</v>
      </c>
      <c r="O409" s="31" t="s">
        <v>2122</v>
      </c>
      <c r="P409" s="37">
        <v>0</v>
      </c>
      <c r="Q409" s="31" t="s">
        <v>2123</v>
      </c>
      <c r="R409" s="37">
        <v>65535</v>
      </c>
      <c r="S409" s="31" t="s">
        <v>2124</v>
      </c>
      <c r="T409" s="37">
        <v>0</v>
      </c>
      <c r="U409" s="31" t="s">
        <v>2125</v>
      </c>
      <c r="V409" s="31" t="s">
        <v>2126</v>
      </c>
      <c r="W409" s="32" t="str">
        <f t="shared" si="6"/>
        <v>35.243.0.0/20</v>
      </c>
    </row>
    <row r="410" spans="1:23" ht="18.75" customHeight="1" x14ac:dyDescent="0.25">
      <c r="A410" s="31" t="s">
        <v>2110</v>
      </c>
      <c r="B410" s="11" t="s">
        <v>1682</v>
      </c>
      <c r="C410" s="31" t="s">
        <v>2111</v>
      </c>
      <c r="D410" s="31" t="s">
        <v>2112</v>
      </c>
      <c r="E410" s="31" t="s">
        <v>2113</v>
      </c>
      <c r="F410" s="31" t="s">
        <v>2114</v>
      </c>
      <c r="G410" s="31" t="s">
        <v>2115</v>
      </c>
      <c r="H410" s="31" t="s">
        <v>2116</v>
      </c>
      <c r="I410" s="31" t="s">
        <v>2117</v>
      </c>
      <c r="J410" s="33" t="s">
        <v>2534</v>
      </c>
      <c r="K410" s="31" t="s">
        <v>2119</v>
      </c>
      <c r="L410" s="31" t="s">
        <v>2120</v>
      </c>
      <c r="M410" s="31" t="s">
        <v>2121</v>
      </c>
      <c r="N410" s="36">
        <v>17</v>
      </c>
      <c r="O410" s="31" t="s">
        <v>2122</v>
      </c>
      <c r="P410" s="37">
        <v>0</v>
      </c>
      <c r="Q410" s="31" t="s">
        <v>2123</v>
      </c>
      <c r="R410" s="37">
        <v>65535</v>
      </c>
      <c r="S410" s="31" t="s">
        <v>2124</v>
      </c>
      <c r="T410" s="37">
        <v>0</v>
      </c>
      <c r="U410" s="31" t="s">
        <v>2125</v>
      </c>
      <c r="V410" s="31" t="s">
        <v>2126</v>
      </c>
      <c r="W410" s="32" t="str">
        <f t="shared" si="6"/>
        <v>35.243.128.0/17</v>
      </c>
    </row>
    <row r="411" spans="1:23" ht="18.75" customHeight="1" x14ac:dyDescent="0.25">
      <c r="A411" s="31" t="s">
        <v>2110</v>
      </c>
      <c r="B411" s="11" t="s">
        <v>1684</v>
      </c>
      <c r="C411" s="31" t="s">
        <v>2111</v>
      </c>
      <c r="D411" s="31" t="s">
        <v>2112</v>
      </c>
      <c r="E411" s="31" t="s">
        <v>2113</v>
      </c>
      <c r="F411" s="31" t="s">
        <v>2114</v>
      </c>
      <c r="G411" s="31" t="s">
        <v>2115</v>
      </c>
      <c r="H411" s="31" t="s">
        <v>2116</v>
      </c>
      <c r="I411" s="31" t="s">
        <v>2117</v>
      </c>
      <c r="J411" s="33" t="s">
        <v>2535</v>
      </c>
      <c r="K411" s="31" t="s">
        <v>2119</v>
      </c>
      <c r="L411" s="31" t="s">
        <v>2120</v>
      </c>
      <c r="M411" s="31" t="s">
        <v>2121</v>
      </c>
      <c r="N411" s="36">
        <v>19</v>
      </c>
      <c r="O411" s="31" t="s">
        <v>2122</v>
      </c>
      <c r="P411" s="37">
        <v>0</v>
      </c>
      <c r="Q411" s="31" t="s">
        <v>2123</v>
      </c>
      <c r="R411" s="37">
        <v>65535</v>
      </c>
      <c r="S411" s="31" t="s">
        <v>2124</v>
      </c>
      <c r="T411" s="37">
        <v>0</v>
      </c>
      <c r="U411" s="31" t="s">
        <v>2125</v>
      </c>
      <c r="V411" s="31" t="s">
        <v>2126</v>
      </c>
      <c r="W411" s="32" t="str">
        <f t="shared" si="6"/>
        <v>35.243.32.0/19</v>
      </c>
    </row>
    <row r="412" spans="1:23" ht="18.75" customHeight="1" x14ac:dyDescent="0.25">
      <c r="A412" s="31" t="s">
        <v>2110</v>
      </c>
      <c r="B412" s="11" t="s">
        <v>1686</v>
      </c>
      <c r="C412" s="31" t="s">
        <v>2111</v>
      </c>
      <c r="D412" s="31" t="s">
        <v>2112</v>
      </c>
      <c r="E412" s="31" t="s">
        <v>2113</v>
      </c>
      <c r="F412" s="31" t="s">
        <v>2114</v>
      </c>
      <c r="G412" s="31" t="s">
        <v>2115</v>
      </c>
      <c r="H412" s="31" t="s">
        <v>2116</v>
      </c>
      <c r="I412" s="31" t="s">
        <v>2117</v>
      </c>
      <c r="J412" s="33" t="s">
        <v>2536</v>
      </c>
      <c r="K412" s="31" t="s">
        <v>2119</v>
      </c>
      <c r="L412" s="31" t="s">
        <v>2120</v>
      </c>
      <c r="M412" s="31" t="s">
        <v>2121</v>
      </c>
      <c r="N412" s="36">
        <v>18</v>
      </c>
      <c r="O412" s="31" t="s">
        <v>2122</v>
      </c>
      <c r="P412" s="37">
        <v>0</v>
      </c>
      <c r="Q412" s="31" t="s">
        <v>2123</v>
      </c>
      <c r="R412" s="37">
        <v>65535</v>
      </c>
      <c r="S412" s="31" t="s">
        <v>2124</v>
      </c>
      <c r="T412" s="37">
        <v>0</v>
      </c>
      <c r="U412" s="31" t="s">
        <v>2125</v>
      </c>
      <c r="V412" s="31" t="s">
        <v>2126</v>
      </c>
      <c r="W412" s="32" t="str">
        <f t="shared" si="6"/>
        <v>35.243.64.0/18</v>
      </c>
    </row>
    <row r="413" spans="1:23" ht="18.75" customHeight="1" x14ac:dyDescent="0.25">
      <c r="A413" s="31" t="s">
        <v>2110</v>
      </c>
      <c r="B413" s="11" t="s">
        <v>1688</v>
      </c>
      <c r="C413" s="31" t="s">
        <v>2111</v>
      </c>
      <c r="D413" s="31" t="s">
        <v>2112</v>
      </c>
      <c r="E413" s="31" t="s">
        <v>2113</v>
      </c>
      <c r="F413" s="31" t="s">
        <v>2114</v>
      </c>
      <c r="G413" s="31" t="s">
        <v>2115</v>
      </c>
      <c r="H413" s="31" t="s">
        <v>2116</v>
      </c>
      <c r="I413" s="31" t="s">
        <v>2117</v>
      </c>
      <c r="J413" s="33" t="s">
        <v>2537</v>
      </c>
      <c r="K413" s="31" t="s">
        <v>2119</v>
      </c>
      <c r="L413" s="31" t="s">
        <v>2120</v>
      </c>
      <c r="M413" s="31" t="s">
        <v>2121</v>
      </c>
      <c r="N413" s="36">
        <v>14</v>
      </c>
      <c r="O413" s="31" t="s">
        <v>2122</v>
      </c>
      <c r="P413" s="37">
        <v>0</v>
      </c>
      <c r="Q413" s="31" t="s">
        <v>2123</v>
      </c>
      <c r="R413" s="37">
        <v>65535</v>
      </c>
      <c r="S413" s="31" t="s">
        <v>2124</v>
      </c>
      <c r="T413" s="37">
        <v>0</v>
      </c>
      <c r="U413" s="31" t="s">
        <v>2125</v>
      </c>
      <c r="V413" s="31" t="s">
        <v>2126</v>
      </c>
      <c r="W413" s="32" t="str">
        <f t="shared" si="6"/>
        <v>35.244.0.0/14</v>
      </c>
    </row>
    <row r="414" spans="1:23" ht="18.75" customHeight="1" x14ac:dyDescent="0.25">
      <c r="A414" s="31" t="s">
        <v>2110</v>
      </c>
      <c r="B414" s="11" t="s">
        <v>1690</v>
      </c>
      <c r="C414" s="31" t="s">
        <v>2111</v>
      </c>
      <c r="D414" s="31" t="s">
        <v>2112</v>
      </c>
      <c r="E414" s="31" t="s">
        <v>2113</v>
      </c>
      <c r="F414" s="31" t="s">
        <v>2114</v>
      </c>
      <c r="G414" s="31" t="s">
        <v>2115</v>
      </c>
      <c r="H414" s="31" t="s">
        <v>2116</v>
      </c>
      <c r="I414" s="31" t="s">
        <v>2117</v>
      </c>
      <c r="J414" s="33" t="s">
        <v>2538</v>
      </c>
      <c r="K414" s="31" t="s">
        <v>2119</v>
      </c>
      <c r="L414" s="31" t="s">
        <v>2120</v>
      </c>
      <c r="M414" s="31" t="s">
        <v>2121</v>
      </c>
      <c r="N414" s="36">
        <v>23</v>
      </c>
      <c r="O414" s="31" t="s">
        <v>2122</v>
      </c>
      <c r="P414" s="37">
        <v>0</v>
      </c>
      <c r="Q414" s="31" t="s">
        <v>2123</v>
      </c>
      <c r="R414" s="37">
        <v>65535</v>
      </c>
      <c r="S414" s="31" t="s">
        <v>2124</v>
      </c>
      <c r="T414" s="37">
        <v>0</v>
      </c>
      <c r="U414" s="31" t="s">
        <v>2125</v>
      </c>
      <c r="V414" s="31" t="s">
        <v>2126</v>
      </c>
      <c r="W414" s="32" t="str">
        <f t="shared" si="6"/>
        <v>43.229.32.0/23</v>
      </c>
    </row>
    <row r="415" spans="1:23" ht="18.75" customHeight="1" x14ac:dyDescent="0.25">
      <c r="A415" s="31" t="s">
        <v>2110</v>
      </c>
      <c r="B415" s="11" t="s">
        <v>1692</v>
      </c>
      <c r="C415" s="31" t="s">
        <v>2111</v>
      </c>
      <c r="D415" s="31" t="s">
        <v>2112</v>
      </c>
      <c r="E415" s="31" t="s">
        <v>2113</v>
      </c>
      <c r="F415" s="31" t="s">
        <v>2114</v>
      </c>
      <c r="G415" s="31" t="s">
        <v>2115</v>
      </c>
      <c r="H415" s="31" t="s">
        <v>2116</v>
      </c>
      <c r="I415" s="31" t="s">
        <v>2117</v>
      </c>
      <c r="J415" s="33" t="s">
        <v>2539</v>
      </c>
      <c r="K415" s="31" t="s">
        <v>2119</v>
      </c>
      <c r="L415" s="31" t="s">
        <v>2120</v>
      </c>
      <c r="M415" s="31" t="s">
        <v>2121</v>
      </c>
      <c r="N415" s="36">
        <v>21</v>
      </c>
      <c r="O415" s="31" t="s">
        <v>2122</v>
      </c>
      <c r="P415" s="37">
        <v>0</v>
      </c>
      <c r="Q415" s="31" t="s">
        <v>2123</v>
      </c>
      <c r="R415" s="37">
        <v>65535</v>
      </c>
      <c r="S415" s="31" t="s">
        <v>2124</v>
      </c>
      <c r="T415" s="37">
        <v>0</v>
      </c>
      <c r="U415" s="31" t="s">
        <v>2125</v>
      </c>
      <c r="V415" s="31" t="s">
        <v>2126</v>
      </c>
      <c r="W415" s="32" t="str">
        <f t="shared" si="6"/>
        <v>46.235.152.0/21</v>
      </c>
    </row>
    <row r="416" spans="1:23" ht="18.75" customHeight="1" x14ac:dyDescent="0.25">
      <c r="A416" s="31" t="s">
        <v>2110</v>
      </c>
      <c r="B416" s="11" t="s">
        <v>1694</v>
      </c>
      <c r="C416" s="31" t="s">
        <v>2111</v>
      </c>
      <c r="D416" s="31" t="s">
        <v>2112</v>
      </c>
      <c r="E416" s="31" t="s">
        <v>2113</v>
      </c>
      <c r="F416" s="31" t="s">
        <v>2114</v>
      </c>
      <c r="G416" s="31" t="s">
        <v>2115</v>
      </c>
      <c r="H416" s="31" t="s">
        <v>2116</v>
      </c>
      <c r="I416" s="31" t="s">
        <v>2117</v>
      </c>
      <c r="J416" s="33" t="s">
        <v>2540</v>
      </c>
      <c r="K416" s="31" t="s">
        <v>2119</v>
      </c>
      <c r="L416" s="31" t="s">
        <v>2120</v>
      </c>
      <c r="M416" s="31" t="s">
        <v>2121</v>
      </c>
      <c r="N416" s="36">
        <v>22</v>
      </c>
      <c r="O416" s="31" t="s">
        <v>2122</v>
      </c>
      <c r="P416" s="37">
        <v>0</v>
      </c>
      <c r="Q416" s="31" t="s">
        <v>2123</v>
      </c>
      <c r="R416" s="37">
        <v>65535</v>
      </c>
      <c r="S416" s="31" t="s">
        <v>2124</v>
      </c>
      <c r="T416" s="37">
        <v>0</v>
      </c>
      <c r="U416" s="31" t="s">
        <v>2125</v>
      </c>
      <c r="V416" s="31" t="s">
        <v>2126</v>
      </c>
      <c r="W416" s="32" t="str">
        <f t="shared" si="6"/>
        <v>34.157.208.0/22</v>
      </c>
    </row>
    <row r="417" spans="1:23" ht="18.75" customHeight="1" x14ac:dyDescent="0.25">
      <c r="A417" s="31" t="s">
        <v>2110</v>
      </c>
      <c r="B417" s="11" t="s">
        <v>1696</v>
      </c>
      <c r="C417" s="31" t="s">
        <v>2111</v>
      </c>
      <c r="D417" s="31" t="s">
        <v>2112</v>
      </c>
      <c r="E417" s="31" t="s">
        <v>2113</v>
      </c>
      <c r="F417" s="31" t="s">
        <v>2114</v>
      </c>
      <c r="G417" s="31" t="s">
        <v>2115</v>
      </c>
      <c r="H417" s="31" t="s">
        <v>2116</v>
      </c>
      <c r="I417" s="31" t="s">
        <v>2117</v>
      </c>
      <c r="J417" s="33" t="s">
        <v>2541</v>
      </c>
      <c r="K417" s="31" t="s">
        <v>2119</v>
      </c>
      <c r="L417" s="31" t="s">
        <v>2120</v>
      </c>
      <c r="M417" s="31" t="s">
        <v>2121</v>
      </c>
      <c r="N417" s="36">
        <v>28</v>
      </c>
      <c r="O417" s="31" t="s">
        <v>2122</v>
      </c>
      <c r="P417" s="37">
        <v>0</v>
      </c>
      <c r="Q417" s="31" t="s">
        <v>2123</v>
      </c>
      <c r="R417" s="37">
        <v>65535</v>
      </c>
      <c r="S417" s="31" t="s">
        <v>2124</v>
      </c>
      <c r="T417" s="37">
        <v>0</v>
      </c>
      <c r="U417" s="31" t="s">
        <v>2125</v>
      </c>
      <c r="V417" s="31" t="s">
        <v>2126</v>
      </c>
      <c r="W417" s="32" t="str">
        <f t="shared" si="6"/>
        <v>147.189.239.192/28</v>
      </c>
    </row>
    <row r="418" spans="1:23" ht="18.75" customHeight="1" x14ac:dyDescent="0.25">
      <c r="A418" s="31" t="s">
        <v>2110</v>
      </c>
      <c r="B418" s="11" t="s">
        <v>1698</v>
      </c>
      <c r="C418" s="31" t="s">
        <v>2111</v>
      </c>
      <c r="D418" s="31" t="s">
        <v>2112</v>
      </c>
      <c r="E418" s="31" t="s">
        <v>2113</v>
      </c>
      <c r="F418" s="31" t="s">
        <v>2114</v>
      </c>
      <c r="G418" s="31" t="s">
        <v>2115</v>
      </c>
      <c r="H418" s="31" t="s">
        <v>2116</v>
      </c>
      <c r="I418" s="31" t="s">
        <v>2117</v>
      </c>
      <c r="J418" s="33" t="s">
        <v>2542</v>
      </c>
      <c r="K418" s="31" t="s">
        <v>2119</v>
      </c>
      <c r="L418" s="31" t="s">
        <v>2120</v>
      </c>
      <c r="M418" s="31" t="s">
        <v>2121</v>
      </c>
      <c r="N418" s="36">
        <v>25</v>
      </c>
      <c r="O418" s="31" t="s">
        <v>2122</v>
      </c>
      <c r="P418" s="37">
        <v>0</v>
      </c>
      <c r="Q418" s="31" t="s">
        <v>2123</v>
      </c>
      <c r="R418" s="37">
        <v>65535</v>
      </c>
      <c r="S418" s="31" t="s">
        <v>2124</v>
      </c>
      <c r="T418" s="37">
        <v>0</v>
      </c>
      <c r="U418" s="31" t="s">
        <v>2125</v>
      </c>
      <c r="V418" s="31" t="s">
        <v>2126</v>
      </c>
      <c r="W418" s="32" t="str">
        <f t="shared" si="6"/>
        <v>63.141.159.0/25</v>
      </c>
    </row>
    <row r="419" spans="1:23" ht="18.75" customHeight="1" x14ac:dyDescent="0.25">
      <c r="A419" s="31" t="s">
        <v>2110</v>
      </c>
      <c r="B419" s="11" t="s">
        <v>1701</v>
      </c>
      <c r="C419" s="31" t="s">
        <v>2111</v>
      </c>
      <c r="D419" s="31" t="s">
        <v>2112</v>
      </c>
      <c r="E419" s="31" t="s">
        <v>2113</v>
      </c>
      <c r="F419" s="31" t="s">
        <v>2114</v>
      </c>
      <c r="G419" s="31" t="s">
        <v>2115</v>
      </c>
      <c r="H419" s="31" t="s">
        <v>2116</v>
      </c>
      <c r="I419" s="31" t="s">
        <v>2117</v>
      </c>
      <c r="J419" s="33" t="s">
        <v>2543</v>
      </c>
      <c r="K419" s="31" t="s">
        <v>2119</v>
      </c>
      <c r="L419" s="31" t="s">
        <v>2120</v>
      </c>
      <c r="M419" s="31" t="s">
        <v>2121</v>
      </c>
      <c r="N419" s="36">
        <v>20</v>
      </c>
      <c r="O419" s="31" t="s">
        <v>2122</v>
      </c>
      <c r="P419" s="37">
        <v>0</v>
      </c>
      <c r="Q419" s="31" t="s">
        <v>2123</v>
      </c>
      <c r="R419" s="37">
        <v>65535</v>
      </c>
      <c r="S419" s="31" t="s">
        <v>2124</v>
      </c>
      <c r="T419" s="37">
        <v>0</v>
      </c>
      <c r="U419" s="31" t="s">
        <v>2125</v>
      </c>
      <c r="V419" s="31" t="s">
        <v>2126</v>
      </c>
      <c r="W419" s="32" t="str">
        <f t="shared" si="6"/>
        <v>64.15.112.0/20</v>
      </c>
    </row>
    <row r="420" spans="1:23" ht="18.75" customHeight="1" x14ac:dyDescent="0.25">
      <c r="A420" s="31" t="s">
        <v>2110</v>
      </c>
      <c r="B420" s="11" t="s">
        <v>1704</v>
      </c>
      <c r="C420" s="31" t="s">
        <v>2111</v>
      </c>
      <c r="D420" s="31" t="s">
        <v>2112</v>
      </c>
      <c r="E420" s="31" t="s">
        <v>2113</v>
      </c>
      <c r="F420" s="31" t="s">
        <v>2114</v>
      </c>
      <c r="G420" s="31" t="s">
        <v>2115</v>
      </c>
      <c r="H420" s="31" t="s">
        <v>2116</v>
      </c>
      <c r="I420" s="31" t="s">
        <v>2117</v>
      </c>
      <c r="J420" s="33" t="s">
        <v>2544</v>
      </c>
      <c r="K420" s="31" t="s">
        <v>2119</v>
      </c>
      <c r="L420" s="31" t="s">
        <v>2120</v>
      </c>
      <c r="M420" s="31" t="s">
        <v>2121</v>
      </c>
      <c r="N420" s="36">
        <v>20</v>
      </c>
      <c r="O420" s="31" t="s">
        <v>2122</v>
      </c>
      <c r="P420" s="37">
        <v>0</v>
      </c>
      <c r="Q420" s="31" t="s">
        <v>2123</v>
      </c>
      <c r="R420" s="37">
        <v>65535</v>
      </c>
      <c r="S420" s="31" t="s">
        <v>2124</v>
      </c>
      <c r="T420" s="37">
        <v>0</v>
      </c>
      <c r="U420" s="31" t="s">
        <v>2125</v>
      </c>
      <c r="V420" s="31" t="s">
        <v>2126</v>
      </c>
      <c r="W420" s="32" t="str">
        <f t="shared" si="6"/>
        <v>64.18.0.0/20</v>
      </c>
    </row>
    <row r="421" spans="1:23" ht="18.75" customHeight="1" x14ac:dyDescent="0.25">
      <c r="A421" s="31" t="s">
        <v>2110</v>
      </c>
      <c r="B421" s="11" t="s">
        <v>1707</v>
      </c>
      <c r="C421" s="31" t="s">
        <v>2111</v>
      </c>
      <c r="D421" s="31" t="s">
        <v>2112</v>
      </c>
      <c r="E421" s="31" t="s">
        <v>2113</v>
      </c>
      <c r="F421" s="31" t="s">
        <v>2114</v>
      </c>
      <c r="G421" s="31" t="s">
        <v>2115</v>
      </c>
      <c r="H421" s="31" t="s">
        <v>2116</v>
      </c>
      <c r="I421" s="31" t="s">
        <v>2117</v>
      </c>
      <c r="J421" s="33" t="s">
        <v>2545</v>
      </c>
      <c r="K421" s="31" t="s">
        <v>2119</v>
      </c>
      <c r="L421" s="31" t="s">
        <v>2120</v>
      </c>
      <c r="M421" s="31" t="s">
        <v>2121</v>
      </c>
      <c r="N421" s="36">
        <v>19</v>
      </c>
      <c r="O421" s="31" t="s">
        <v>2122</v>
      </c>
      <c r="P421" s="37">
        <v>0</v>
      </c>
      <c r="Q421" s="31" t="s">
        <v>2123</v>
      </c>
      <c r="R421" s="37">
        <v>65535</v>
      </c>
      <c r="S421" s="31" t="s">
        <v>2124</v>
      </c>
      <c r="T421" s="37">
        <v>0</v>
      </c>
      <c r="U421" s="31" t="s">
        <v>2125</v>
      </c>
      <c r="V421" s="31" t="s">
        <v>2126</v>
      </c>
      <c r="W421" s="32" t="str">
        <f t="shared" si="6"/>
        <v>64.233.160.0/19</v>
      </c>
    </row>
    <row r="422" spans="1:23" ht="18.75" customHeight="1" x14ac:dyDescent="0.25">
      <c r="A422" s="31" t="s">
        <v>2110</v>
      </c>
      <c r="B422" s="11" t="s">
        <v>1709</v>
      </c>
      <c r="C422" s="31" t="s">
        <v>2111</v>
      </c>
      <c r="D422" s="31" t="s">
        <v>2112</v>
      </c>
      <c r="E422" s="31" t="s">
        <v>2113</v>
      </c>
      <c r="F422" s="31" t="s">
        <v>2114</v>
      </c>
      <c r="G422" s="31" t="s">
        <v>2115</v>
      </c>
      <c r="H422" s="31" t="s">
        <v>2116</v>
      </c>
      <c r="I422" s="31" t="s">
        <v>2117</v>
      </c>
      <c r="J422" s="33" t="s">
        <v>2546</v>
      </c>
      <c r="K422" s="31" t="s">
        <v>2119</v>
      </c>
      <c r="L422" s="31" t="s">
        <v>2120</v>
      </c>
      <c r="M422" s="31" t="s">
        <v>2121</v>
      </c>
      <c r="N422" s="36">
        <v>20</v>
      </c>
      <c r="O422" s="31" t="s">
        <v>2122</v>
      </c>
      <c r="P422" s="37">
        <v>0</v>
      </c>
      <c r="Q422" s="31" t="s">
        <v>2123</v>
      </c>
      <c r="R422" s="37">
        <v>65535</v>
      </c>
      <c r="S422" s="31" t="s">
        <v>2124</v>
      </c>
      <c r="T422" s="37">
        <v>0</v>
      </c>
      <c r="U422" s="31" t="s">
        <v>2125</v>
      </c>
      <c r="V422" s="31" t="s">
        <v>2126</v>
      </c>
      <c r="W422" s="32" t="str">
        <f t="shared" si="6"/>
        <v>66.102.0.0/20</v>
      </c>
    </row>
    <row r="423" spans="1:23" ht="18.75" customHeight="1" x14ac:dyDescent="0.25">
      <c r="A423" s="31" t="s">
        <v>2110</v>
      </c>
      <c r="B423" s="11" t="s">
        <v>1711</v>
      </c>
      <c r="C423" s="31" t="s">
        <v>2111</v>
      </c>
      <c r="D423" s="31" t="s">
        <v>2112</v>
      </c>
      <c r="E423" s="31" t="s">
        <v>2113</v>
      </c>
      <c r="F423" s="31" t="s">
        <v>2114</v>
      </c>
      <c r="G423" s="31" t="s">
        <v>2115</v>
      </c>
      <c r="H423" s="31" t="s">
        <v>2116</v>
      </c>
      <c r="I423" s="31" t="s">
        <v>2117</v>
      </c>
      <c r="J423" s="33" t="s">
        <v>2547</v>
      </c>
      <c r="K423" s="31" t="s">
        <v>2119</v>
      </c>
      <c r="L423" s="31" t="s">
        <v>2120</v>
      </c>
      <c r="M423" s="31" t="s">
        <v>2121</v>
      </c>
      <c r="N423" s="36">
        <v>19</v>
      </c>
      <c r="O423" s="31" t="s">
        <v>2122</v>
      </c>
      <c r="P423" s="37">
        <v>0</v>
      </c>
      <c r="Q423" s="31" t="s">
        <v>2123</v>
      </c>
      <c r="R423" s="37">
        <v>65535</v>
      </c>
      <c r="S423" s="31" t="s">
        <v>2124</v>
      </c>
      <c r="T423" s="37">
        <v>0</v>
      </c>
      <c r="U423" s="31" t="s">
        <v>2125</v>
      </c>
      <c r="V423" s="31" t="s">
        <v>2126</v>
      </c>
      <c r="W423" s="32" t="str">
        <f t="shared" si="6"/>
        <v>66.159.192.0/19</v>
      </c>
    </row>
    <row r="424" spans="1:23" ht="18.75" customHeight="1" x14ac:dyDescent="0.25">
      <c r="A424" s="31" t="s">
        <v>2110</v>
      </c>
      <c r="B424" s="11" t="s">
        <v>1714</v>
      </c>
      <c r="C424" s="31" t="s">
        <v>2111</v>
      </c>
      <c r="D424" s="31" t="s">
        <v>2112</v>
      </c>
      <c r="E424" s="31" t="s">
        <v>2113</v>
      </c>
      <c r="F424" s="31" t="s">
        <v>2114</v>
      </c>
      <c r="G424" s="31" t="s">
        <v>2115</v>
      </c>
      <c r="H424" s="31" t="s">
        <v>2116</v>
      </c>
      <c r="I424" s="31" t="s">
        <v>2117</v>
      </c>
      <c r="J424" s="33" t="s">
        <v>2548</v>
      </c>
      <c r="K424" s="31" t="s">
        <v>2119</v>
      </c>
      <c r="L424" s="31" t="s">
        <v>2120</v>
      </c>
      <c r="M424" s="31" t="s">
        <v>2121</v>
      </c>
      <c r="N424" s="36">
        <v>20</v>
      </c>
      <c r="O424" s="31" t="s">
        <v>2122</v>
      </c>
      <c r="P424" s="37">
        <v>0</v>
      </c>
      <c r="Q424" s="31" t="s">
        <v>2123</v>
      </c>
      <c r="R424" s="37">
        <v>65535</v>
      </c>
      <c r="S424" s="31" t="s">
        <v>2124</v>
      </c>
      <c r="T424" s="37">
        <v>0</v>
      </c>
      <c r="U424" s="31" t="s">
        <v>2125</v>
      </c>
      <c r="V424" s="31" t="s">
        <v>2126</v>
      </c>
      <c r="W424" s="32" t="str">
        <f t="shared" si="6"/>
        <v>66.249.80.0/20</v>
      </c>
    </row>
    <row r="425" spans="1:23" ht="18.75" customHeight="1" x14ac:dyDescent="0.25">
      <c r="A425" s="31" t="s">
        <v>2110</v>
      </c>
      <c r="B425" s="11" t="s">
        <v>1717</v>
      </c>
      <c r="C425" s="31" t="s">
        <v>2111</v>
      </c>
      <c r="D425" s="31" t="s">
        <v>2112</v>
      </c>
      <c r="E425" s="31" t="s">
        <v>2113</v>
      </c>
      <c r="F425" s="31" t="s">
        <v>2114</v>
      </c>
      <c r="G425" s="31" t="s">
        <v>2115</v>
      </c>
      <c r="H425" s="31" t="s">
        <v>2116</v>
      </c>
      <c r="I425" s="31" t="s">
        <v>2117</v>
      </c>
      <c r="J425" s="33" t="s">
        <v>2549</v>
      </c>
      <c r="K425" s="31" t="s">
        <v>2119</v>
      </c>
      <c r="L425" s="31" t="s">
        <v>2120</v>
      </c>
      <c r="M425" s="31" t="s">
        <v>2121</v>
      </c>
      <c r="N425" s="36">
        <v>24</v>
      </c>
      <c r="O425" s="31" t="s">
        <v>2122</v>
      </c>
      <c r="P425" s="37">
        <v>0</v>
      </c>
      <c r="Q425" s="31" t="s">
        <v>2123</v>
      </c>
      <c r="R425" s="37">
        <v>65535</v>
      </c>
      <c r="S425" s="31" t="s">
        <v>2124</v>
      </c>
      <c r="T425" s="37">
        <v>0</v>
      </c>
      <c r="U425" s="31" t="s">
        <v>2125</v>
      </c>
      <c r="V425" s="31" t="s">
        <v>2126</v>
      </c>
      <c r="W425" s="32" t="str">
        <f t="shared" si="6"/>
        <v>67.199.248.0/24</v>
      </c>
    </row>
    <row r="426" spans="1:23" ht="18.75" customHeight="1" x14ac:dyDescent="0.25">
      <c r="A426" s="31" t="s">
        <v>2110</v>
      </c>
      <c r="B426" s="11" t="s">
        <v>1720</v>
      </c>
      <c r="C426" s="31" t="s">
        <v>2111</v>
      </c>
      <c r="D426" s="31" t="s">
        <v>2112</v>
      </c>
      <c r="E426" s="31" t="s">
        <v>2113</v>
      </c>
      <c r="F426" s="31" t="s">
        <v>2114</v>
      </c>
      <c r="G426" s="31" t="s">
        <v>2115</v>
      </c>
      <c r="H426" s="31" t="s">
        <v>2116</v>
      </c>
      <c r="I426" s="31" t="s">
        <v>2117</v>
      </c>
      <c r="J426" s="33" t="s">
        <v>2550</v>
      </c>
      <c r="K426" s="31" t="s">
        <v>2119</v>
      </c>
      <c r="L426" s="31" t="s">
        <v>2120</v>
      </c>
      <c r="M426" s="31" t="s">
        <v>2121</v>
      </c>
      <c r="N426" s="36">
        <v>22</v>
      </c>
      <c r="O426" s="31" t="s">
        <v>2122</v>
      </c>
      <c r="P426" s="37">
        <v>0</v>
      </c>
      <c r="Q426" s="31" t="s">
        <v>2123</v>
      </c>
      <c r="R426" s="37">
        <v>65535</v>
      </c>
      <c r="S426" s="31" t="s">
        <v>2124</v>
      </c>
      <c r="T426" s="37">
        <v>0</v>
      </c>
      <c r="U426" s="31" t="s">
        <v>2125</v>
      </c>
      <c r="V426" s="31" t="s">
        <v>2126</v>
      </c>
      <c r="W426" s="32" t="str">
        <f t="shared" si="6"/>
        <v>70.32.152.0/22</v>
      </c>
    </row>
    <row r="427" spans="1:23" ht="18.75" customHeight="1" x14ac:dyDescent="0.25">
      <c r="A427" s="31" t="s">
        <v>2110</v>
      </c>
      <c r="B427" s="11" t="s">
        <v>1723</v>
      </c>
      <c r="C427" s="31" t="s">
        <v>2111</v>
      </c>
      <c r="D427" s="31" t="s">
        <v>2112</v>
      </c>
      <c r="E427" s="31" t="s">
        <v>2113</v>
      </c>
      <c r="F427" s="31" t="s">
        <v>2114</v>
      </c>
      <c r="G427" s="31" t="s">
        <v>2115</v>
      </c>
      <c r="H427" s="31" t="s">
        <v>2116</v>
      </c>
      <c r="I427" s="31" t="s">
        <v>2117</v>
      </c>
      <c r="J427" s="33" t="s">
        <v>2551</v>
      </c>
      <c r="K427" s="31" t="s">
        <v>2119</v>
      </c>
      <c r="L427" s="31" t="s">
        <v>2120</v>
      </c>
      <c r="M427" s="31" t="s">
        <v>2121</v>
      </c>
      <c r="N427" s="36">
        <v>23</v>
      </c>
      <c r="O427" s="31" t="s">
        <v>2122</v>
      </c>
      <c r="P427" s="37">
        <v>0</v>
      </c>
      <c r="Q427" s="31" t="s">
        <v>2123</v>
      </c>
      <c r="R427" s="37">
        <v>65535</v>
      </c>
      <c r="S427" s="31" t="s">
        <v>2124</v>
      </c>
      <c r="T427" s="37">
        <v>0</v>
      </c>
      <c r="U427" s="31" t="s">
        <v>2125</v>
      </c>
      <c r="V427" s="31" t="s">
        <v>2126</v>
      </c>
      <c r="W427" s="32" t="str">
        <f t="shared" si="6"/>
        <v>70.32.156.0/23</v>
      </c>
    </row>
    <row r="428" spans="1:23" ht="18.75" customHeight="1" x14ac:dyDescent="0.25">
      <c r="A428" s="31" t="s">
        <v>2110</v>
      </c>
      <c r="B428" s="11" t="s">
        <v>1726</v>
      </c>
      <c r="C428" s="31" t="s">
        <v>2111</v>
      </c>
      <c r="D428" s="31" t="s">
        <v>2112</v>
      </c>
      <c r="E428" s="31" t="s">
        <v>2113</v>
      </c>
      <c r="F428" s="31" t="s">
        <v>2114</v>
      </c>
      <c r="G428" s="31" t="s">
        <v>2115</v>
      </c>
      <c r="H428" s="31" t="s">
        <v>2116</v>
      </c>
      <c r="I428" s="31" t="s">
        <v>2117</v>
      </c>
      <c r="J428" s="33" t="s">
        <v>2552</v>
      </c>
      <c r="K428" s="31" t="s">
        <v>2119</v>
      </c>
      <c r="L428" s="31" t="s">
        <v>2120</v>
      </c>
      <c r="M428" s="31" t="s">
        <v>2121</v>
      </c>
      <c r="N428" s="36">
        <v>24</v>
      </c>
      <c r="O428" s="31" t="s">
        <v>2122</v>
      </c>
      <c r="P428" s="37">
        <v>0</v>
      </c>
      <c r="Q428" s="31" t="s">
        <v>2123</v>
      </c>
      <c r="R428" s="37">
        <v>65535</v>
      </c>
      <c r="S428" s="31" t="s">
        <v>2124</v>
      </c>
      <c r="T428" s="37">
        <v>0</v>
      </c>
      <c r="U428" s="31" t="s">
        <v>2125</v>
      </c>
      <c r="V428" s="31" t="s">
        <v>2126</v>
      </c>
      <c r="W428" s="32" t="str">
        <f t="shared" si="6"/>
        <v>70.32.159.0/24</v>
      </c>
    </row>
    <row r="429" spans="1:23" ht="18.75" customHeight="1" x14ac:dyDescent="0.25">
      <c r="A429" s="31" t="s">
        <v>2110</v>
      </c>
      <c r="B429" s="11" t="s">
        <v>1729</v>
      </c>
      <c r="C429" s="31" t="s">
        <v>2111</v>
      </c>
      <c r="D429" s="31" t="s">
        <v>2112</v>
      </c>
      <c r="E429" s="31" t="s">
        <v>2113</v>
      </c>
      <c r="F429" s="31" t="s">
        <v>2114</v>
      </c>
      <c r="G429" s="31" t="s">
        <v>2115</v>
      </c>
      <c r="H429" s="31" t="s">
        <v>2116</v>
      </c>
      <c r="I429" s="31" t="s">
        <v>2117</v>
      </c>
      <c r="J429" s="33" t="s">
        <v>2553</v>
      </c>
      <c r="K429" s="31" t="s">
        <v>2119</v>
      </c>
      <c r="L429" s="31" t="s">
        <v>2120</v>
      </c>
      <c r="M429" s="31" t="s">
        <v>2121</v>
      </c>
      <c r="N429" s="36">
        <v>18</v>
      </c>
      <c r="O429" s="31" t="s">
        <v>2122</v>
      </c>
      <c r="P429" s="37">
        <v>0</v>
      </c>
      <c r="Q429" s="31" t="s">
        <v>2123</v>
      </c>
      <c r="R429" s="37">
        <v>65535</v>
      </c>
      <c r="S429" s="31" t="s">
        <v>2124</v>
      </c>
      <c r="T429" s="37">
        <v>0</v>
      </c>
      <c r="U429" s="31" t="s">
        <v>2125</v>
      </c>
      <c r="V429" s="31" t="s">
        <v>2126</v>
      </c>
      <c r="W429" s="32" t="str">
        <f t="shared" si="6"/>
        <v>72.14.192.0/18</v>
      </c>
    </row>
    <row r="430" spans="1:23" ht="18.75" customHeight="1" x14ac:dyDescent="0.25">
      <c r="A430" s="31" t="s">
        <v>2110</v>
      </c>
      <c r="B430" s="11" t="s">
        <v>1731</v>
      </c>
      <c r="C430" s="31" t="s">
        <v>2111</v>
      </c>
      <c r="D430" s="31" t="s">
        <v>2112</v>
      </c>
      <c r="E430" s="31" t="s">
        <v>2113</v>
      </c>
      <c r="F430" s="31" t="s">
        <v>2114</v>
      </c>
      <c r="G430" s="31" t="s">
        <v>2115</v>
      </c>
      <c r="H430" s="31" t="s">
        <v>2116</v>
      </c>
      <c r="I430" s="31" t="s">
        <v>2117</v>
      </c>
      <c r="J430" s="33" t="s">
        <v>2554</v>
      </c>
      <c r="K430" s="31" t="s">
        <v>2119</v>
      </c>
      <c r="L430" s="31" t="s">
        <v>2120</v>
      </c>
      <c r="M430" s="31" t="s">
        <v>2121</v>
      </c>
      <c r="N430" s="36">
        <v>16</v>
      </c>
      <c r="O430" s="31" t="s">
        <v>2122</v>
      </c>
      <c r="P430" s="37">
        <v>0</v>
      </c>
      <c r="Q430" s="31" t="s">
        <v>2123</v>
      </c>
      <c r="R430" s="37">
        <v>65535</v>
      </c>
      <c r="S430" s="31" t="s">
        <v>2124</v>
      </c>
      <c r="T430" s="37">
        <v>0</v>
      </c>
      <c r="U430" s="31" t="s">
        <v>2125</v>
      </c>
      <c r="V430" s="31" t="s">
        <v>2126</v>
      </c>
      <c r="W430" s="32" t="str">
        <f t="shared" si="6"/>
        <v>74.125.0.0/16</v>
      </c>
    </row>
    <row r="431" spans="1:23" ht="18.75" customHeight="1" x14ac:dyDescent="0.25">
      <c r="A431" s="31" t="s">
        <v>2110</v>
      </c>
      <c r="B431" s="11" t="s">
        <v>1733</v>
      </c>
      <c r="C431" s="31" t="s">
        <v>2111</v>
      </c>
      <c r="D431" s="31" t="s">
        <v>2112</v>
      </c>
      <c r="E431" s="31" t="s">
        <v>2113</v>
      </c>
      <c r="F431" s="31" t="s">
        <v>2114</v>
      </c>
      <c r="G431" s="31" t="s">
        <v>2115</v>
      </c>
      <c r="H431" s="31" t="s">
        <v>2116</v>
      </c>
      <c r="I431" s="31" t="s">
        <v>2117</v>
      </c>
      <c r="J431" s="33" t="s">
        <v>2555</v>
      </c>
      <c r="K431" s="31" t="s">
        <v>2119</v>
      </c>
      <c r="L431" s="31" t="s">
        <v>2120</v>
      </c>
      <c r="M431" s="31" t="s">
        <v>2121</v>
      </c>
      <c r="N431" s="36">
        <v>24</v>
      </c>
      <c r="O431" s="31" t="s">
        <v>2122</v>
      </c>
      <c r="P431" s="37">
        <v>0</v>
      </c>
      <c r="Q431" s="31" t="s">
        <v>2123</v>
      </c>
      <c r="R431" s="37">
        <v>65535</v>
      </c>
      <c r="S431" s="31" t="s">
        <v>2124</v>
      </c>
      <c r="T431" s="37">
        <v>0</v>
      </c>
      <c r="U431" s="31" t="s">
        <v>2125</v>
      </c>
      <c r="V431" s="31" t="s">
        <v>2126</v>
      </c>
      <c r="W431" s="32" t="str">
        <f t="shared" si="6"/>
        <v>74.221.128.0/24</v>
      </c>
    </row>
    <row r="432" spans="1:23" ht="18.75" customHeight="1" x14ac:dyDescent="0.25">
      <c r="A432" s="31" t="s">
        <v>2110</v>
      </c>
      <c r="B432" s="11" t="s">
        <v>1736</v>
      </c>
      <c r="C432" s="31" t="s">
        <v>2111</v>
      </c>
      <c r="D432" s="31" t="s">
        <v>2112</v>
      </c>
      <c r="E432" s="31" t="s">
        <v>2113</v>
      </c>
      <c r="F432" s="31" t="s">
        <v>2114</v>
      </c>
      <c r="G432" s="31" t="s">
        <v>2115</v>
      </c>
      <c r="H432" s="31" t="s">
        <v>2116</v>
      </c>
      <c r="I432" s="31" t="s">
        <v>2117</v>
      </c>
      <c r="J432" s="33" t="s">
        <v>2556</v>
      </c>
      <c r="K432" s="31" t="s">
        <v>2119</v>
      </c>
      <c r="L432" s="31" t="s">
        <v>2120</v>
      </c>
      <c r="M432" s="31" t="s">
        <v>2121</v>
      </c>
      <c r="N432" s="36">
        <v>27</v>
      </c>
      <c r="O432" s="31" t="s">
        <v>2122</v>
      </c>
      <c r="P432" s="37">
        <v>0</v>
      </c>
      <c r="Q432" s="31" t="s">
        <v>2123</v>
      </c>
      <c r="R432" s="37">
        <v>65535</v>
      </c>
      <c r="S432" s="31" t="s">
        <v>2124</v>
      </c>
      <c r="T432" s="37">
        <v>0</v>
      </c>
      <c r="U432" s="31" t="s">
        <v>2125</v>
      </c>
      <c r="V432" s="31" t="s">
        <v>2126</v>
      </c>
      <c r="W432" s="32" t="str">
        <f t="shared" si="6"/>
        <v>74.51.254.0/27</v>
      </c>
    </row>
    <row r="433" spans="1:23" ht="18.75" customHeight="1" x14ac:dyDescent="0.25">
      <c r="A433" s="31" t="s">
        <v>2110</v>
      </c>
      <c r="B433" s="11" t="s">
        <v>1739</v>
      </c>
      <c r="C433" s="31" t="s">
        <v>2111</v>
      </c>
      <c r="D433" s="31" t="s">
        <v>2112</v>
      </c>
      <c r="E433" s="31" t="s">
        <v>2113</v>
      </c>
      <c r="F433" s="31" t="s">
        <v>2114</v>
      </c>
      <c r="G433" s="31" t="s">
        <v>2115</v>
      </c>
      <c r="H433" s="31" t="s">
        <v>2116</v>
      </c>
      <c r="I433" s="31" t="s">
        <v>2117</v>
      </c>
      <c r="J433" s="33" t="s">
        <v>2557</v>
      </c>
      <c r="K433" s="31" t="s">
        <v>2119</v>
      </c>
      <c r="L433" s="31" t="s">
        <v>2120</v>
      </c>
      <c r="M433" s="31" t="s">
        <v>2121</v>
      </c>
      <c r="N433" s="36">
        <v>20</v>
      </c>
      <c r="O433" s="31" t="s">
        <v>2122</v>
      </c>
      <c r="P433" s="37">
        <v>0</v>
      </c>
      <c r="Q433" s="31" t="s">
        <v>2123</v>
      </c>
      <c r="R433" s="37">
        <v>65535</v>
      </c>
      <c r="S433" s="31" t="s">
        <v>2124</v>
      </c>
      <c r="T433" s="37">
        <v>0</v>
      </c>
      <c r="U433" s="31" t="s">
        <v>2125</v>
      </c>
      <c r="V433" s="31" t="s">
        <v>2126</v>
      </c>
      <c r="W433" s="32" t="str">
        <f t="shared" si="6"/>
        <v>8.34.208.0/20</v>
      </c>
    </row>
    <row r="434" spans="1:23" ht="18.75" customHeight="1" x14ac:dyDescent="0.25">
      <c r="A434" s="31" t="s">
        <v>2110</v>
      </c>
      <c r="B434" s="11" t="s">
        <v>1742</v>
      </c>
      <c r="C434" s="31" t="s">
        <v>2111</v>
      </c>
      <c r="D434" s="31" t="s">
        <v>2112</v>
      </c>
      <c r="E434" s="31" t="s">
        <v>2113</v>
      </c>
      <c r="F434" s="31" t="s">
        <v>2114</v>
      </c>
      <c r="G434" s="31" t="s">
        <v>2115</v>
      </c>
      <c r="H434" s="31" t="s">
        <v>2116</v>
      </c>
      <c r="I434" s="31" t="s">
        <v>2117</v>
      </c>
      <c r="J434" s="33" t="s">
        <v>2558</v>
      </c>
      <c r="K434" s="31" t="s">
        <v>2119</v>
      </c>
      <c r="L434" s="31" t="s">
        <v>2120</v>
      </c>
      <c r="M434" s="31" t="s">
        <v>2121</v>
      </c>
      <c r="N434" s="36">
        <v>21</v>
      </c>
      <c r="O434" s="31" t="s">
        <v>2122</v>
      </c>
      <c r="P434" s="37">
        <v>0</v>
      </c>
      <c r="Q434" s="31" t="s">
        <v>2123</v>
      </c>
      <c r="R434" s="37">
        <v>65535</v>
      </c>
      <c r="S434" s="31" t="s">
        <v>2124</v>
      </c>
      <c r="T434" s="37">
        <v>0</v>
      </c>
      <c r="U434" s="31" t="s">
        <v>2125</v>
      </c>
      <c r="V434" s="31" t="s">
        <v>2126</v>
      </c>
      <c r="W434" s="32" t="str">
        <f t="shared" si="6"/>
        <v>8.35.192.0/21</v>
      </c>
    </row>
    <row r="435" spans="1:23" ht="18.75" customHeight="1" x14ac:dyDescent="0.25">
      <c r="A435" s="31" t="s">
        <v>2110</v>
      </c>
      <c r="B435" s="11" t="s">
        <v>1745</v>
      </c>
      <c r="C435" s="31" t="s">
        <v>2111</v>
      </c>
      <c r="D435" s="31" t="s">
        <v>2112</v>
      </c>
      <c r="E435" s="31" t="s">
        <v>2113</v>
      </c>
      <c r="F435" s="31" t="s">
        <v>2114</v>
      </c>
      <c r="G435" s="31" t="s">
        <v>2115</v>
      </c>
      <c r="H435" s="31" t="s">
        <v>2116</v>
      </c>
      <c r="I435" s="31" t="s">
        <v>2117</v>
      </c>
      <c r="J435" s="33" t="s">
        <v>2559</v>
      </c>
      <c r="K435" s="31" t="s">
        <v>2119</v>
      </c>
      <c r="L435" s="31" t="s">
        <v>2120</v>
      </c>
      <c r="M435" s="31" t="s">
        <v>2121</v>
      </c>
      <c r="N435" s="36">
        <v>24</v>
      </c>
      <c r="O435" s="31" t="s">
        <v>2122</v>
      </c>
      <c r="P435" s="37">
        <v>0</v>
      </c>
      <c r="Q435" s="31" t="s">
        <v>2123</v>
      </c>
      <c r="R435" s="37">
        <v>65535</v>
      </c>
      <c r="S435" s="31" t="s">
        <v>2124</v>
      </c>
      <c r="T435" s="37">
        <v>0</v>
      </c>
      <c r="U435" s="31" t="s">
        <v>2125</v>
      </c>
      <c r="V435" s="31" t="s">
        <v>2126</v>
      </c>
      <c r="W435" s="32" t="str">
        <f t="shared" si="6"/>
        <v>8.8.4.0/24</v>
      </c>
    </row>
    <row r="436" spans="1:23" ht="18.75" customHeight="1" x14ac:dyDescent="0.25">
      <c r="A436" s="31" t="s">
        <v>2110</v>
      </c>
      <c r="B436" s="11" t="s">
        <v>1747</v>
      </c>
      <c r="C436" s="31" t="s">
        <v>2111</v>
      </c>
      <c r="D436" s="31" t="s">
        <v>2112</v>
      </c>
      <c r="E436" s="31" t="s">
        <v>2113</v>
      </c>
      <c r="F436" s="31" t="s">
        <v>2114</v>
      </c>
      <c r="G436" s="31" t="s">
        <v>2115</v>
      </c>
      <c r="H436" s="31" t="s">
        <v>2116</v>
      </c>
      <c r="I436" s="31" t="s">
        <v>2117</v>
      </c>
      <c r="J436" s="33" t="s">
        <v>2560</v>
      </c>
      <c r="K436" s="31" t="s">
        <v>2119</v>
      </c>
      <c r="L436" s="31" t="s">
        <v>2120</v>
      </c>
      <c r="M436" s="31" t="s">
        <v>2121</v>
      </c>
      <c r="N436" s="36">
        <v>24</v>
      </c>
      <c r="O436" s="31" t="s">
        <v>2122</v>
      </c>
      <c r="P436" s="37">
        <v>0</v>
      </c>
      <c r="Q436" s="31" t="s">
        <v>2123</v>
      </c>
      <c r="R436" s="37">
        <v>65535</v>
      </c>
      <c r="S436" s="31" t="s">
        <v>2124</v>
      </c>
      <c r="T436" s="37">
        <v>0</v>
      </c>
      <c r="U436" s="31" t="s">
        <v>2125</v>
      </c>
      <c r="V436" s="31" t="s">
        <v>2126</v>
      </c>
      <c r="W436" s="32" t="str">
        <f t="shared" si="6"/>
        <v>8.8.8.0/24</v>
      </c>
    </row>
    <row r="437" spans="1:23" ht="18.75" customHeight="1" x14ac:dyDescent="0.25">
      <c r="A437" s="31" t="s">
        <v>2110</v>
      </c>
      <c r="B437" s="11" t="s">
        <v>1749</v>
      </c>
      <c r="C437" s="31" t="s">
        <v>2111</v>
      </c>
      <c r="D437" s="31" t="s">
        <v>2112</v>
      </c>
      <c r="E437" s="31" t="s">
        <v>2113</v>
      </c>
      <c r="F437" s="31" t="s">
        <v>2114</v>
      </c>
      <c r="G437" s="31" t="s">
        <v>2115</v>
      </c>
      <c r="H437" s="31" t="s">
        <v>2116</v>
      </c>
      <c r="I437" s="31" t="s">
        <v>2117</v>
      </c>
      <c r="J437" s="33" t="s">
        <v>2561</v>
      </c>
      <c r="K437" s="31" t="s">
        <v>2119</v>
      </c>
      <c r="L437" s="31" t="s">
        <v>2120</v>
      </c>
      <c r="M437" s="31" t="s">
        <v>2121</v>
      </c>
      <c r="N437" s="36">
        <v>26</v>
      </c>
      <c r="O437" s="31" t="s">
        <v>2122</v>
      </c>
      <c r="P437" s="37">
        <v>0</v>
      </c>
      <c r="Q437" s="31" t="s">
        <v>2123</v>
      </c>
      <c r="R437" s="37">
        <v>65535</v>
      </c>
      <c r="S437" s="31" t="s">
        <v>2124</v>
      </c>
      <c r="T437" s="37">
        <v>0</v>
      </c>
      <c r="U437" s="31" t="s">
        <v>2125</v>
      </c>
      <c r="V437" s="31" t="s">
        <v>2126</v>
      </c>
      <c r="W437" s="32" t="str">
        <f t="shared" si="6"/>
        <v>85.208.98.0/26</v>
      </c>
    </row>
    <row r="438" spans="1:23" ht="18.75" customHeight="1" x14ac:dyDescent="0.25">
      <c r="A438" s="31" t="s">
        <v>2110</v>
      </c>
      <c r="B438" s="11" t="s">
        <v>1752</v>
      </c>
      <c r="C438" s="31" t="s">
        <v>2111</v>
      </c>
      <c r="D438" s="31" t="s">
        <v>2112</v>
      </c>
      <c r="E438" s="31" t="s">
        <v>2113</v>
      </c>
      <c r="F438" s="31" t="s">
        <v>2114</v>
      </c>
      <c r="G438" s="31" t="s">
        <v>2115</v>
      </c>
      <c r="H438" s="31" t="s">
        <v>2116</v>
      </c>
      <c r="I438" s="31" t="s">
        <v>2117</v>
      </c>
      <c r="J438" s="33" t="s">
        <v>2562</v>
      </c>
      <c r="K438" s="31" t="s">
        <v>2119</v>
      </c>
      <c r="L438" s="31" t="s">
        <v>2120</v>
      </c>
      <c r="M438" s="31" t="s">
        <v>2121</v>
      </c>
      <c r="N438" s="36">
        <v>25</v>
      </c>
      <c r="O438" s="31" t="s">
        <v>2122</v>
      </c>
      <c r="P438" s="37">
        <v>0</v>
      </c>
      <c r="Q438" s="31" t="s">
        <v>2123</v>
      </c>
      <c r="R438" s="37">
        <v>65535</v>
      </c>
      <c r="S438" s="31" t="s">
        <v>2124</v>
      </c>
      <c r="T438" s="37">
        <v>0</v>
      </c>
      <c r="U438" s="31" t="s">
        <v>2125</v>
      </c>
      <c r="V438" s="31" t="s">
        <v>2126</v>
      </c>
      <c r="W438" s="32" t="str">
        <f t="shared" si="6"/>
        <v>85.208.98.128/25</v>
      </c>
    </row>
    <row r="439" spans="1:23" ht="18.75" customHeight="1" x14ac:dyDescent="0.25">
      <c r="A439" s="31" t="s">
        <v>2110</v>
      </c>
      <c r="B439" s="11" t="s">
        <v>1755</v>
      </c>
      <c r="C439" s="31" t="s">
        <v>2111</v>
      </c>
      <c r="D439" s="31" t="s">
        <v>2112</v>
      </c>
      <c r="E439" s="31" t="s">
        <v>2113</v>
      </c>
      <c r="F439" s="31" t="s">
        <v>2114</v>
      </c>
      <c r="G439" s="31" t="s">
        <v>2115</v>
      </c>
      <c r="H439" s="31" t="s">
        <v>2116</v>
      </c>
      <c r="I439" s="31" t="s">
        <v>2117</v>
      </c>
      <c r="J439" s="33" t="s">
        <v>2563</v>
      </c>
      <c r="K439" s="31" t="s">
        <v>2119</v>
      </c>
      <c r="L439" s="31" t="s">
        <v>2120</v>
      </c>
      <c r="M439" s="31" t="s">
        <v>2121</v>
      </c>
      <c r="N439" s="36">
        <v>23</v>
      </c>
      <c r="O439" s="31" t="s">
        <v>2122</v>
      </c>
      <c r="P439" s="37">
        <v>0</v>
      </c>
      <c r="Q439" s="31" t="s">
        <v>2123</v>
      </c>
      <c r="R439" s="37">
        <v>65535</v>
      </c>
      <c r="S439" s="31" t="s">
        <v>2124</v>
      </c>
      <c r="T439" s="37">
        <v>0</v>
      </c>
      <c r="U439" s="31" t="s">
        <v>2125</v>
      </c>
      <c r="V439" s="31" t="s">
        <v>2126</v>
      </c>
      <c r="W439" s="32" t="str">
        <f t="shared" si="6"/>
        <v>168.149.130.0/23</v>
      </c>
    </row>
    <row r="440" spans="1:23" ht="18.75" customHeight="1" x14ac:dyDescent="0.25">
      <c r="A440" s="31" t="s">
        <v>2110</v>
      </c>
      <c r="B440" s="11" t="s">
        <v>1756</v>
      </c>
      <c r="C440" s="31" t="s">
        <v>2111</v>
      </c>
      <c r="D440" s="31" t="s">
        <v>2112</v>
      </c>
      <c r="E440" s="31" t="s">
        <v>2113</v>
      </c>
      <c r="F440" s="31" t="s">
        <v>2114</v>
      </c>
      <c r="G440" s="31" t="s">
        <v>2115</v>
      </c>
      <c r="H440" s="31" t="s">
        <v>2116</v>
      </c>
      <c r="I440" s="31" t="s">
        <v>2117</v>
      </c>
      <c r="J440" s="33" t="s">
        <v>2564</v>
      </c>
      <c r="K440" s="31" t="s">
        <v>2119</v>
      </c>
      <c r="L440" s="31" t="s">
        <v>2120</v>
      </c>
      <c r="M440" s="31" t="s">
        <v>2121</v>
      </c>
      <c r="N440" s="36">
        <v>28</v>
      </c>
      <c r="O440" s="31" t="s">
        <v>2122</v>
      </c>
      <c r="P440" s="37">
        <v>0</v>
      </c>
      <c r="Q440" s="31" t="s">
        <v>2123</v>
      </c>
      <c r="R440" s="37">
        <v>65535</v>
      </c>
      <c r="S440" s="31" t="s">
        <v>2124</v>
      </c>
      <c r="T440" s="37">
        <v>0</v>
      </c>
      <c r="U440" s="31" t="s">
        <v>2125</v>
      </c>
      <c r="V440" s="31" t="s">
        <v>2126</v>
      </c>
      <c r="W440" s="32" t="str">
        <f t="shared" si="6"/>
        <v>185.30.22.0/28</v>
      </c>
    </row>
    <row r="441" spans="1:23" ht="18.75" customHeight="1" x14ac:dyDescent="0.25">
      <c r="A441" s="31" t="s">
        <v>2110</v>
      </c>
      <c r="B441" s="11" t="s">
        <v>1757</v>
      </c>
      <c r="C441" s="31" t="s">
        <v>2111</v>
      </c>
      <c r="D441" s="31" t="s">
        <v>2112</v>
      </c>
      <c r="E441" s="31" t="s">
        <v>2113</v>
      </c>
      <c r="F441" s="31" t="s">
        <v>2114</v>
      </c>
      <c r="G441" s="31" t="s">
        <v>2115</v>
      </c>
      <c r="H441" s="31" t="s">
        <v>2116</v>
      </c>
      <c r="I441" s="31" t="s">
        <v>2117</v>
      </c>
      <c r="J441" s="33" t="s">
        <v>2565</v>
      </c>
      <c r="K441" s="31" t="s">
        <v>2119</v>
      </c>
      <c r="L441" s="31" t="s">
        <v>2120</v>
      </c>
      <c r="M441" s="31" t="s">
        <v>2121</v>
      </c>
      <c r="N441" s="36">
        <v>27</v>
      </c>
      <c r="O441" s="31" t="s">
        <v>2122</v>
      </c>
      <c r="P441" s="37">
        <v>0</v>
      </c>
      <c r="Q441" s="31" t="s">
        <v>2123</v>
      </c>
      <c r="R441" s="37">
        <v>65535</v>
      </c>
      <c r="S441" s="31" t="s">
        <v>2124</v>
      </c>
      <c r="T441" s="37">
        <v>0</v>
      </c>
      <c r="U441" s="31" t="s">
        <v>2125</v>
      </c>
      <c r="V441" s="31" t="s">
        <v>2126</v>
      </c>
      <c r="W441" s="32" t="str">
        <f t="shared" si="6"/>
        <v>103.165.152.192/27</v>
      </c>
    </row>
    <row r="442" spans="1:23" ht="18.75" customHeight="1" x14ac:dyDescent="0.25">
      <c r="A442" s="31" t="s">
        <v>2110</v>
      </c>
      <c r="B442" s="11" t="s">
        <v>1759</v>
      </c>
      <c r="C442" s="31" t="s">
        <v>2111</v>
      </c>
      <c r="D442" s="31" t="s">
        <v>2112</v>
      </c>
      <c r="E442" s="31" t="s">
        <v>2113</v>
      </c>
      <c r="F442" s="31" t="s">
        <v>2114</v>
      </c>
      <c r="G442" s="31" t="s">
        <v>2115</v>
      </c>
      <c r="H442" s="31" t="s">
        <v>2116</v>
      </c>
      <c r="I442" s="31" t="s">
        <v>2117</v>
      </c>
      <c r="J442" s="33" t="s">
        <v>2566</v>
      </c>
      <c r="K442" s="31" t="s">
        <v>2119</v>
      </c>
      <c r="L442" s="31" t="s">
        <v>2120</v>
      </c>
      <c r="M442" s="31" t="s">
        <v>2121</v>
      </c>
      <c r="N442" s="36">
        <v>27</v>
      </c>
      <c r="O442" s="31" t="s">
        <v>2122</v>
      </c>
      <c r="P442" s="37">
        <v>0</v>
      </c>
      <c r="Q442" s="31" t="s">
        <v>2123</v>
      </c>
      <c r="R442" s="37">
        <v>65535</v>
      </c>
      <c r="S442" s="31" t="s">
        <v>2124</v>
      </c>
      <c r="T442" s="37">
        <v>0</v>
      </c>
      <c r="U442" s="31" t="s">
        <v>2125</v>
      </c>
      <c r="V442" s="31" t="s">
        <v>2126</v>
      </c>
      <c r="W442" s="32" t="str">
        <f t="shared" si="6"/>
        <v>162.222.78.0/27</v>
      </c>
    </row>
    <row r="443" spans="1:23" ht="18.75" customHeight="1" x14ac:dyDescent="0.25">
      <c r="A443" s="31" t="s">
        <v>2110</v>
      </c>
      <c r="B443" s="11" t="s">
        <v>1761</v>
      </c>
      <c r="C443" s="31" t="s">
        <v>2111</v>
      </c>
      <c r="D443" s="31" t="s">
        <v>2112</v>
      </c>
      <c r="E443" s="31" t="s">
        <v>2113</v>
      </c>
      <c r="F443" s="31" t="s">
        <v>2114</v>
      </c>
      <c r="G443" s="31" t="s">
        <v>2115</v>
      </c>
      <c r="H443" s="31" t="s">
        <v>2116</v>
      </c>
      <c r="I443" s="31" t="s">
        <v>2117</v>
      </c>
      <c r="J443" s="33" t="s">
        <v>2567</v>
      </c>
      <c r="K443" s="31" t="s">
        <v>2119</v>
      </c>
      <c r="L443" s="31" t="s">
        <v>2120</v>
      </c>
      <c r="M443" s="31" t="s">
        <v>2121</v>
      </c>
      <c r="N443" s="36">
        <v>27</v>
      </c>
      <c r="O443" s="31" t="s">
        <v>2122</v>
      </c>
      <c r="P443" s="37">
        <v>0</v>
      </c>
      <c r="Q443" s="31" t="s">
        <v>2123</v>
      </c>
      <c r="R443" s="37">
        <v>65535</v>
      </c>
      <c r="S443" s="31" t="s">
        <v>2124</v>
      </c>
      <c r="T443" s="37">
        <v>0</v>
      </c>
      <c r="U443" s="31" t="s">
        <v>2125</v>
      </c>
      <c r="V443" s="31" t="s">
        <v>2126</v>
      </c>
      <c r="W443" s="32" t="str">
        <f t="shared" si="6"/>
        <v>162.222.79.0/27</v>
      </c>
    </row>
    <row r="444" spans="1:23" ht="18.75" customHeight="1" x14ac:dyDescent="0.25">
      <c r="A444" s="31" t="s">
        <v>2110</v>
      </c>
      <c r="B444" s="11" t="s">
        <v>1763</v>
      </c>
      <c r="C444" s="31" t="s">
        <v>2111</v>
      </c>
      <c r="D444" s="31" t="s">
        <v>2112</v>
      </c>
      <c r="E444" s="31" t="s">
        <v>2113</v>
      </c>
      <c r="F444" s="31" t="s">
        <v>2114</v>
      </c>
      <c r="G444" s="31" t="s">
        <v>2115</v>
      </c>
      <c r="H444" s="31" t="s">
        <v>2116</v>
      </c>
      <c r="I444" s="31" t="s">
        <v>2117</v>
      </c>
      <c r="J444" s="33" t="s">
        <v>2568</v>
      </c>
      <c r="K444" s="31" t="s">
        <v>2119</v>
      </c>
      <c r="L444" s="31" t="s">
        <v>2120</v>
      </c>
      <c r="M444" s="31" t="s">
        <v>2121</v>
      </c>
      <c r="N444" s="36">
        <v>26</v>
      </c>
      <c r="O444" s="31" t="s">
        <v>2122</v>
      </c>
      <c r="P444" s="37">
        <v>0</v>
      </c>
      <c r="Q444" s="31" t="s">
        <v>2123</v>
      </c>
      <c r="R444" s="37">
        <v>65535</v>
      </c>
      <c r="S444" s="31" t="s">
        <v>2124</v>
      </c>
      <c r="T444" s="37">
        <v>0</v>
      </c>
      <c r="U444" s="31" t="s">
        <v>2125</v>
      </c>
      <c r="V444" s="31" t="s">
        <v>2126</v>
      </c>
      <c r="W444" s="32" t="str">
        <f t="shared" si="6"/>
        <v>185.94.243.192/26</v>
      </c>
    </row>
    <row r="445" spans="1:23" ht="18.75" customHeight="1" x14ac:dyDescent="0.25">
      <c r="A445" s="31" t="s">
        <v>2110</v>
      </c>
      <c r="B445" s="11" t="s">
        <v>1764</v>
      </c>
      <c r="C445" s="31" t="s">
        <v>2111</v>
      </c>
      <c r="D445" s="31" t="s">
        <v>2112</v>
      </c>
      <c r="E445" s="31" t="s">
        <v>2113</v>
      </c>
      <c r="F445" s="31" t="s">
        <v>2114</v>
      </c>
      <c r="G445" s="31" t="s">
        <v>2115</v>
      </c>
      <c r="H445" s="31" t="s">
        <v>2116</v>
      </c>
      <c r="I445" s="31" t="s">
        <v>2117</v>
      </c>
      <c r="J445" s="33" t="s">
        <v>2569</v>
      </c>
      <c r="K445" s="31" t="s">
        <v>2119</v>
      </c>
      <c r="L445" s="31" t="s">
        <v>2120</v>
      </c>
      <c r="M445" s="31" t="s">
        <v>2121</v>
      </c>
      <c r="N445" s="36">
        <v>28</v>
      </c>
      <c r="O445" s="31" t="s">
        <v>2122</v>
      </c>
      <c r="P445" s="37">
        <v>0</v>
      </c>
      <c r="Q445" s="31" t="s">
        <v>2123</v>
      </c>
      <c r="R445" s="37">
        <v>65535</v>
      </c>
      <c r="S445" s="31" t="s">
        <v>2124</v>
      </c>
      <c r="T445" s="37">
        <v>0</v>
      </c>
      <c r="U445" s="31" t="s">
        <v>2125</v>
      </c>
      <c r="V445" s="31" t="s">
        <v>2126</v>
      </c>
      <c r="W445" s="32" t="str">
        <f t="shared" si="6"/>
        <v>147.124.191.16/28</v>
      </c>
    </row>
    <row r="446" spans="1:23" ht="18.75" customHeight="1" x14ac:dyDescent="0.25">
      <c r="A446" s="31" t="s">
        <v>2110</v>
      </c>
      <c r="B446" s="11" t="s">
        <v>1765</v>
      </c>
      <c r="C446" s="31" t="s">
        <v>2111</v>
      </c>
      <c r="D446" s="31" t="s">
        <v>2112</v>
      </c>
      <c r="E446" s="31" t="s">
        <v>2113</v>
      </c>
      <c r="F446" s="31" t="s">
        <v>2114</v>
      </c>
      <c r="G446" s="31" t="s">
        <v>2115</v>
      </c>
      <c r="H446" s="31" t="s">
        <v>2116</v>
      </c>
      <c r="I446" s="31" t="s">
        <v>2117</v>
      </c>
      <c r="J446" s="33" t="s">
        <v>2570</v>
      </c>
      <c r="K446" s="31" t="s">
        <v>2119</v>
      </c>
      <c r="L446" s="31" t="s">
        <v>2120</v>
      </c>
      <c r="M446" s="31" t="s">
        <v>2121</v>
      </c>
      <c r="N446" s="36">
        <v>28</v>
      </c>
      <c r="O446" s="31" t="s">
        <v>2122</v>
      </c>
      <c r="P446" s="37">
        <v>0</v>
      </c>
      <c r="Q446" s="31" t="s">
        <v>2123</v>
      </c>
      <c r="R446" s="37">
        <v>65535</v>
      </c>
      <c r="S446" s="31" t="s">
        <v>2124</v>
      </c>
      <c r="T446" s="37">
        <v>0</v>
      </c>
      <c r="U446" s="31" t="s">
        <v>2125</v>
      </c>
      <c r="V446" s="31" t="s">
        <v>2126</v>
      </c>
      <c r="W446" s="32" t="str">
        <f t="shared" si="6"/>
        <v>199.250.249.192/28</v>
      </c>
    </row>
    <row r="447" spans="1:23" ht="18.75" customHeight="1" x14ac:dyDescent="0.25">
      <c r="A447" s="31" t="s">
        <v>2110</v>
      </c>
      <c r="B447" s="11" t="s">
        <v>1766</v>
      </c>
      <c r="C447" s="31" t="s">
        <v>2111</v>
      </c>
      <c r="D447" s="31" t="s">
        <v>2112</v>
      </c>
      <c r="E447" s="31" t="s">
        <v>2113</v>
      </c>
      <c r="F447" s="31" t="s">
        <v>2114</v>
      </c>
      <c r="G447" s="31" t="s">
        <v>2115</v>
      </c>
      <c r="H447" s="31" t="s">
        <v>2116</v>
      </c>
      <c r="I447" s="31" t="s">
        <v>2117</v>
      </c>
      <c r="J447" s="33" t="s">
        <v>2571</v>
      </c>
      <c r="K447" s="31" t="s">
        <v>2119</v>
      </c>
      <c r="L447" s="31" t="s">
        <v>2120</v>
      </c>
      <c r="M447" s="31" t="s">
        <v>2121</v>
      </c>
      <c r="N447" s="36">
        <v>25</v>
      </c>
      <c r="O447" s="31" t="s">
        <v>2122</v>
      </c>
      <c r="P447" s="37">
        <v>0</v>
      </c>
      <c r="Q447" s="31" t="s">
        <v>2123</v>
      </c>
      <c r="R447" s="37">
        <v>65535</v>
      </c>
      <c r="S447" s="31" t="s">
        <v>2124</v>
      </c>
      <c r="T447" s="37">
        <v>0</v>
      </c>
      <c r="U447" s="31" t="s">
        <v>2125</v>
      </c>
      <c r="V447" s="31" t="s">
        <v>2126</v>
      </c>
      <c r="W447" s="32" t="str">
        <f t="shared" si="6"/>
        <v>23.227.32.0/25</v>
      </c>
    </row>
    <row r="448" spans="1:23" ht="18.75" customHeight="1" x14ac:dyDescent="0.25">
      <c r="A448" s="31" t="s">
        <v>2110</v>
      </c>
      <c r="B448" s="11" t="s">
        <v>1767</v>
      </c>
      <c r="C448" s="31" t="s">
        <v>2111</v>
      </c>
      <c r="D448" s="31" t="s">
        <v>2112</v>
      </c>
      <c r="E448" s="31" t="s">
        <v>2113</v>
      </c>
      <c r="F448" s="31" t="s">
        <v>2114</v>
      </c>
      <c r="G448" s="31" t="s">
        <v>2115</v>
      </c>
      <c r="H448" s="31" t="s">
        <v>2116</v>
      </c>
      <c r="I448" s="31" t="s">
        <v>2117</v>
      </c>
      <c r="J448" s="33" t="s">
        <v>2572</v>
      </c>
      <c r="K448" s="31" t="s">
        <v>2119</v>
      </c>
      <c r="L448" s="31" t="s">
        <v>2120</v>
      </c>
      <c r="M448" s="31" t="s">
        <v>2121</v>
      </c>
      <c r="N448" s="36">
        <v>27</v>
      </c>
      <c r="O448" s="31" t="s">
        <v>2122</v>
      </c>
      <c r="P448" s="37">
        <v>0</v>
      </c>
      <c r="Q448" s="31" t="s">
        <v>2123</v>
      </c>
      <c r="R448" s="37">
        <v>65535</v>
      </c>
      <c r="S448" s="31" t="s">
        <v>2124</v>
      </c>
      <c r="T448" s="37">
        <v>0</v>
      </c>
      <c r="U448" s="31" t="s">
        <v>2125</v>
      </c>
      <c r="V448" s="31" t="s">
        <v>2126</v>
      </c>
      <c r="W448" s="32" t="str">
        <f t="shared" si="6"/>
        <v>103.153.177.0/27</v>
      </c>
    </row>
    <row r="449" spans="1:23" ht="18.75" customHeight="1" x14ac:dyDescent="0.25">
      <c r="A449" s="31" t="s">
        <v>2110</v>
      </c>
      <c r="B449" s="11" t="s">
        <v>1768</v>
      </c>
      <c r="C449" s="31" t="s">
        <v>2111</v>
      </c>
      <c r="D449" s="31" t="s">
        <v>2112</v>
      </c>
      <c r="E449" s="31" t="s">
        <v>2113</v>
      </c>
      <c r="F449" s="31" t="s">
        <v>2114</v>
      </c>
      <c r="G449" s="31" t="s">
        <v>2115</v>
      </c>
      <c r="H449" s="31" t="s">
        <v>2116</v>
      </c>
      <c r="I449" s="31" t="s">
        <v>2117</v>
      </c>
      <c r="J449" s="33" t="s">
        <v>2573</v>
      </c>
      <c r="K449" s="31" t="s">
        <v>2119</v>
      </c>
      <c r="L449" s="31" t="s">
        <v>2120</v>
      </c>
      <c r="M449" s="31" t="s">
        <v>2121</v>
      </c>
      <c r="N449" s="36">
        <v>14</v>
      </c>
      <c r="O449" s="31" t="s">
        <v>2122</v>
      </c>
      <c r="P449" s="37">
        <v>0</v>
      </c>
      <c r="Q449" s="31" t="s">
        <v>2123</v>
      </c>
      <c r="R449" s="37">
        <v>65535</v>
      </c>
      <c r="S449" s="31" t="s">
        <v>2124</v>
      </c>
      <c r="T449" s="37">
        <v>0</v>
      </c>
      <c r="U449" s="31" t="s">
        <v>2125</v>
      </c>
      <c r="V449" s="31" t="s">
        <v>2126</v>
      </c>
      <c r="W449" s="32" t="str">
        <f t="shared" si="6"/>
        <v>34.132.0.0/14</v>
      </c>
    </row>
    <row r="450" spans="1:23" ht="18.75" customHeight="1" x14ac:dyDescent="0.25">
      <c r="A450" s="31" t="s">
        <v>2110</v>
      </c>
      <c r="B450" s="11" t="s">
        <v>1770</v>
      </c>
      <c r="C450" s="31" t="s">
        <v>2111</v>
      </c>
      <c r="D450" s="31" t="s">
        <v>2112</v>
      </c>
      <c r="E450" s="31" t="s">
        <v>2113</v>
      </c>
      <c r="F450" s="31" t="s">
        <v>2114</v>
      </c>
      <c r="G450" s="31" t="s">
        <v>2115</v>
      </c>
      <c r="H450" s="31" t="s">
        <v>2116</v>
      </c>
      <c r="I450" s="31" t="s">
        <v>2117</v>
      </c>
      <c r="J450" s="33" t="s">
        <v>2574</v>
      </c>
      <c r="K450" s="31" t="s">
        <v>2119</v>
      </c>
      <c r="L450" s="31" t="s">
        <v>2120</v>
      </c>
      <c r="M450" s="31" t="s">
        <v>2121</v>
      </c>
      <c r="N450" s="36">
        <v>28</v>
      </c>
      <c r="O450" s="31" t="s">
        <v>2122</v>
      </c>
      <c r="P450" s="37">
        <v>0</v>
      </c>
      <c r="Q450" s="31" t="s">
        <v>2123</v>
      </c>
      <c r="R450" s="37">
        <v>65535</v>
      </c>
      <c r="S450" s="31" t="s">
        <v>2124</v>
      </c>
      <c r="T450" s="37">
        <v>0</v>
      </c>
      <c r="U450" s="31" t="s">
        <v>2125</v>
      </c>
      <c r="V450" s="31" t="s">
        <v>2126</v>
      </c>
      <c r="W450" s="32" t="str">
        <f t="shared" ref="W450:W513" si="7">J450&amp;"/"&amp;N450</f>
        <v>188.92.136.240/28</v>
      </c>
    </row>
    <row r="451" spans="1:23" ht="18.75" customHeight="1" x14ac:dyDescent="0.25">
      <c r="A451" s="31" t="s">
        <v>2110</v>
      </c>
      <c r="B451" s="11" t="s">
        <v>1772</v>
      </c>
      <c r="C451" s="31" t="s">
        <v>2111</v>
      </c>
      <c r="D451" s="31" t="s">
        <v>2112</v>
      </c>
      <c r="E451" s="31" t="s">
        <v>2113</v>
      </c>
      <c r="F451" s="31" t="s">
        <v>2114</v>
      </c>
      <c r="G451" s="31" t="s">
        <v>2115</v>
      </c>
      <c r="H451" s="31" t="s">
        <v>2116</v>
      </c>
      <c r="I451" s="31" t="s">
        <v>2117</v>
      </c>
      <c r="J451" s="33" t="s">
        <v>2575</v>
      </c>
      <c r="K451" s="31" t="s">
        <v>2119</v>
      </c>
      <c r="L451" s="31" t="s">
        <v>2120</v>
      </c>
      <c r="M451" s="31" t="s">
        <v>2121</v>
      </c>
      <c r="N451" s="36">
        <v>28</v>
      </c>
      <c r="O451" s="31" t="s">
        <v>2122</v>
      </c>
      <c r="P451" s="37">
        <v>0</v>
      </c>
      <c r="Q451" s="31" t="s">
        <v>2123</v>
      </c>
      <c r="R451" s="37">
        <v>65535</v>
      </c>
      <c r="S451" s="31" t="s">
        <v>2124</v>
      </c>
      <c r="T451" s="37">
        <v>0</v>
      </c>
      <c r="U451" s="31" t="s">
        <v>2125</v>
      </c>
      <c r="V451" s="31" t="s">
        <v>2126</v>
      </c>
      <c r="W451" s="32" t="str">
        <f t="shared" si="7"/>
        <v>208.67.158.0/28</v>
      </c>
    </row>
    <row r="452" spans="1:23" ht="18.75" customHeight="1" x14ac:dyDescent="0.25">
      <c r="A452" s="31" t="s">
        <v>2110</v>
      </c>
      <c r="B452" s="11" t="s">
        <v>1773</v>
      </c>
      <c r="C452" s="31" t="s">
        <v>2111</v>
      </c>
      <c r="D452" s="31" t="s">
        <v>2112</v>
      </c>
      <c r="E452" s="31" t="s">
        <v>2113</v>
      </c>
      <c r="F452" s="31" t="s">
        <v>2114</v>
      </c>
      <c r="G452" s="31" t="s">
        <v>2115</v>
      </c>
      <c r="H452" s="31" t="s">
        <v>2116</v>
      </c>
      <c r="I452" s="31" t="s">
        <v>2117</v>
      </c>
      <c r="J452" s="33" t="s">
        <v>2576</v>
      </c>
      <c r="K452" s="31" t="s">
        <v>2119</v>
      </c>
      <c r="L452" s="31" t="s">
        <v>2120</v>
      </c>
      <c r="M452" s="31" t="s">
        <v>2121</v>
      </c>
      <c r="N452" s="36">
        <v>22</v>
      </c>
      <c r="O452" s="31" t="s">
        <v>2122</v>
      </c>
      <c r="P452" s="37">
        <v>0</v>
      </c>
      <c r="Q452" s="31" t="s">
        <v>2123</v>
      </c>
      <c r="R452" s="37">
        <v>65535</v>
      </c>
      <c r="S452" s="31" t="s">
        <v>2124</v>
      </c>
      <c r="T452" s="37">
        <v>0</v>
      </c>
      <c r="U452" s="31" t="s">
        <v>2125</v>
      </c>
      <c r="V452" s="31" t="s">
        <v>2126</v>
      </c>
      <c r="W452" s="32" t="str">
        <f t="shared" si="7"/>
        <v>193.151.72.0/22</v>
      </c>
    </row>
    <row r="453" spans="1:23" ht="18.75" customHeight="1" x14ac:dyDescent="0.25">
      <c r="A453" s="31" t="s">
        <v>2110</v>
      </c>
      <c r="B453" s="11" t="s">
        <v>1774</v>
      </c>
      <c r="C453" s="31" t="s">
        <v>2111</v>
      </c>
      <c r="D453" s="31" t="s">
        <v>2112</v>
      </c>
      <c r="E453" s="31" t="s">
        <v>2113</v>
      </c>
      <c r="F453" s="31" t="s">
        <v>2114</v>
      </c>
      <c r="G453" s="31" t="s">
        <v>2115</v>
      </c>
      <c r="H453" s="31" t="s">
        <v>2116</v>
      </c>
      <c r="I453" s="31" t="s">
        <v>2117</v>
      </c>
      <c r="J453" s="33" t="s">
        <v>2577</v>
      </c>
      <c r="K453" s="31" t="s">
        <v>2119</v>
      </c>
      <c r="L453" s="31" t="s">
        <v>2120</v>
      </c>
      <c r="M453" s="31" t="s">
        <v>2121</v>
      </c>
      <c r="N453" s="36">
        <v>28</v>
      </c>
      <c r="O453" s="31" t="s">
        <v>2122</v>
      </c>
      <c r="P453" s="37">
        <v>0</v>
      </c>
      <c r="Q453" s="31" t="s">
        <v>2123</v>
      </c>
      <c r="R453" s="37">
        <v>65535</v>
      </c>
      <c r="S453" s="31" t="s">
        <v>2124</v>
      </c>
      <c r="T453" s="37">
        <v>0</v>
      </c>
      <c r="U453" s="31" t="s">
        <v>2125</v>
      </c>
      <c r="V453" s="31" t="s">
        <v>2126</v>
      </c>
      <c r="W453" s="32" t="str">
        <f t="shared" si="7"/>
        <v>199.166.212.16/28</v>
      </c>
    </row>
    <row r="454" spans="1:23" ht="18.75" customHeight="1" x14ac:dyDescent="0.25">
      <c r="A454" s="31" t="s">
        <v>2110</v>
      </c>
      <c r="B454" s="11" t="s">
        <v>1775</v>
      </c>
      <c r="C454" s="31" t="s">
        <v>2111</v>
      </c>
      <c r="D454" s="31" t="s">
        <v>2112</v>
      </c>
      <c r="E454" s="31" t="s">
        <v>2113</v>
      </c>
      <c r="F454" s="31" t="s">
        <v>2114</v>
      </c>
      <c r="G454" s="31" t="s">
        <v>2115</v>
      </c>
      <c r="H454" s="31" t="s">
        <v>2116</v>
      </c>
      <c r="I454" s="31" t="s">
        <v>2117</v>
      </c>
      <c r="J454" s="33" t="s">
        <v>2578</v>
      </c>
      <c r="K454" s="31" t="s">
        <v>2119</v>
      </c>
      <c r="L454" s="31" t="s">
        <v>2120</v>
      </c>
      <c r="M454" s="31" t="s">
        <v>2121</v>
      </c>
      <c r="N454" s="36">
        <v>25</v>
      </c>
      <c r="O454" s="31" t="s">
        <v>2122</v>
      </c>
      <c r="P454" s="37">
        <v>0</v>
      </c>
      <c r="Q454" s="31" t="s">
        <v>2123</v>
      </c>
      <c r="R454" s="37">
        <v>65535</v>
      </c>
      <c r="S454" s="31" t="s">
        <v>2124</v>
      </c>
      <c r="T454" s="37">
        <v>0</v>
      </c>
      <c r="U454" s="31" t="s">
        <v>2125</v>
      </c>
      <c r="V454" s="31" t="s">
        <v>2126</v>
      </c>
      <c r="W454" s="32" t="str">
        <f t="shared" si="7"/>
        <v>23.227.56.0/25</v>
      </c>
    </row>
    <row r="455" spans="1:23" ht="18.75" customHeight="1" x14ac:dyDescent="0.25">
      <c r="A455" s="31" t="s">
        <v>2110</v>
      </c>
      <c r="B455" s="11" t="s">
        <v>1776</v>
      </c>
      <c r="C455" s="31" t="s">
        <v>2111</v>
      </c>
      <c r="D455" s="31" t="s">
        <v>2112</v>
      </c>
      <c r="E455" s="31" t="s">
        <v>2113</v>
      </c>
      <c r="F455" s="31" t="s">
        <v>2114</v>
      </c>
      <c r="G455" s="31" t="s">
        <v>2115</v>
      </c>
      <c r="H455" s="31" t="s">
        <v>2116</v>
      </c>
      <c r="I455" s="31" t="s">
        <v>2117</v>
      </c>
      <c r="J455" s="33" t="s">
        <v>2579</v>
      </c>
      <c r="K455" s="31" t="s">
        <v>2119</v>
      </c>
      <c r="L455" s="31" t="s">
        <v>2120</v>
      </c>
      <c r="M455" s="31" t="s">
        <v>2121</v>
      </c>
      <c r="N455" s="36">
        <v>25</v>
      </c>
      <c r="O455" s="31" t="s">
        <v>2122</v>
      </c>
      <c r="P455" s="37">
        <v>0</v>
      </c>
      <c r="Q455" s="31" t="s">
        <v>2123</v>
      </c>
      <c r="R455" s="37">
        <v>65535</v>
      </c>
      <c r="S455" s="31" t="s">
        <v>2124</v>
      </c>
      <c r="T455" s="37">
        <v>0</v>
      </c>
      <c r="U455" s="31" t="s">
        <v>2125</v>
      </c>
      <c r="V455" s="31" t="s">
        <v>2126</v>
      </c>
      <c r="W455" s="32" t="str">
        <f t="shared" si="7"/>
        <v>23.227.57.0/25</v>
      </c>
    </row>
    <row r="456" spans="1:23" ht="18.75" customHeight="1" x14ac:dyDescent="0.25">
      <c r="A456" s="31" t="s">
        <v>2110</v>
      </c>
      <c r="B456" s="11" t="s">
        <v>1777</v>
      </c>
      <c r="C456" s="31" t="s">
        <v>2111</v>
      </c>
      <c r="D456" s="31" t="s">
        <v>2112</v>
      </c>
      <c r="E456" s="31" t="s">
        <v>2113</v>
      </c>
      <c r="F456" s="31" t="s">
        <v>2114</v>
      </c>
      <c r="G456" s="31" t="s">
        <v>2115</v>
      </c>
      <c r="H456" s="31" t="s">
        <v>2116</v>
      </c>
      <c r="I456" s="31" t="s">
        <v>2117</v>
      </c>
      <c r="J456" s="33" t="s">
        <v>2580</v>
      </c>
      <c r="K456" s="31" t="s">
        <v>2119</v>
      </c>
      <c r="L456" s="31" t="s">
        <v>2120</v>
      </c>
      <c r="M456" s="31" t="s">
        <v>2121</v>
      </c>
      <c r="N456" s="36">
        <v>25</v>
      </c>
      <c r="O456" s="31" t="s">
        <v>2122</v>
      </c>
      <c r="P456" s="37">
        <v>0</v>
      </c>
      <c r="Q456" s="31" t="s">
        <v>2123</v>
      </c>
      <c r="R456" s="37">
        <v>65535</v>
      </c>
      <c r="S456" s="31" t="s">
        <v>2124</v>
      </c>
      <c r="T456" s="37">
        <v>0</v>
      </c>
      <c r="U456" s="31" t="s">
        <v>2125</v>
      </c>
      <c r="V456" s="31" t="s">
        <v>2126</v>
      </c>
      <c r="W456" s="32" t="str">
        <f t="shared" si="7"/>
        <v>23.227.58.0/25</v>
      </c>
    </row>
    <row r="457" spans="1:23" ht="18.75" customHeight="1" x14ac:dyDescent="0.25">
      <c r="A457" s="31" t="s">
        <v>2110</v>
      </c>
      <c r="B457" s="11" t="s">
        <v>1778</v>
      </c>
      <c r="C457" s="31" t="s">
        <v>2111</v>
      </c>
      <c r="D457" s="31" t="s">
        <v>2112</v>
      </c>
      <c r="E457" s="31" t="s">
        <v>2113</v>
      </c>
      <c r="F457" s="31" t="s">
        <v>2114</v>
      </c>
      <c r="G457" s="31" t="s">
        <v>2115</v>
      </c>
      <c r="H457" s="31" t="s">
        <v>2116</v>
      </c>
      <c r="I457" s="31" t="s">
        <v>2117</v>
      </c>
      <c r="J457" s="33" t="s">
        <v>2581</v>
      </c>
      <c r="K457" s="31" t="s">
        <v>2119</v>
      </c>
      <c r="L457" s="31" t="s">
        <v>2120</v>
      </c>
      <c r="M457" s="31" t="s">
        <v>2121</v>
      </c>
      <c r="N457" s="36">
        <v>25</v>
      </c>
      <c r="O457" s="31" t="s">
        <v>2122</v>
      </c>
      <c r="P457" s="37">
        <v>0</v>
      </c>
      <c r="Q457" s="31" t="s">
        <v>2123</v>
      </c>
      <c r="R457" s="37">
        <v>65535</v>
      </c>
      <c r="S457" s="31" t="s">
        <v>2124</v>
      </c>
      <c r="T457" s="37">
        <v>0</v>
      </c>
      <c r="U457" s="31" t="s">
        <v>2125</v>
      </c>
      <c r="V457" s="31" t="s">
        <v>2126</v>
      </c>
      <c r="W457" s="32" t="str">
        <f t="shared" si="7"/>
        <v>23.227.59.0/25</v>
      </c>
    </row>
    <row r="458" spans="1:23" ht="18.75" customHeight="1" x14ac:dyDescent="0.25">
      <c r="A458" s="31" t="s">
        <v>2110</v>
      </c>
      <c r="B458" s="11" t="s">
        <v>1780</v>
      </c>
      <c r="C458" s="31" t="s">
        <v>2111</v>
      </c>
      <c r="D458" s="31" t="s">
        <v>2112</v>
      </c>
      <c r="E458" s="31" t="s">
        <v>2113</v>
      </c>
      <c r="F458" s="31" t="s">
        <v>2114</v>
      </c>
      <c r="G458" s="31" t="s">
        <v>2115</v>
      </c>
      <c r="H458" s="31" t="s">
        <v>2116</v>
      </c>
      <c r="I458" s="31" t="s">
        <v>2117</v>
      </c>
      <c r="J458" s="33" t="s">
        <v>2582</v>
      </c>
      <c r="K458" s="31" t="s">
        <v>2119</v>
      </c>
      <c r="L458" s="31" t="s">
        <v>2120</v>
      </c>
      <c r="M458" s="31" t="s">
        <v>2121</v>
      </c>
      <c r="N458" s="36">
        <v>28</v>
      </c>
      <c r="O458" s="31" t="s">
        <v>2122</v>
      </c>
      <c r="P458" s="37">
        <v>0</v>
      </c>
      <c r="Q458" s="31" t="s">
        <v>2123</v>
      </c>
      <c r="R458" s="37">
        <v>65535</v>
      </c>
      <c r="S458" s="31" t="s">
        <v>2124</v>
      </c>
      <c r="T458" s="37">
        <v>0</v>
      </c>
      <c r="U458" s="31" t="s">
        <v>2125</v>
      </c>
      <c r="V458" s="31" t="s">
        <v>2126</v>
      </c>
      <c r="W458" s="32" t="str">
        <f t="shared" si="7"/>
        <v>31.25.14.128/28</v>
      </c>
    </row>
    <row r="459" spans="1:23" ht="18.75" customHeight="1" x14ac:dyDescent="0.25">
      <c r="A459" s="31" t="s">
        <v>2110</v>
      </c>
      <c r="B459" s="11" t="s">
        <v>1782</v>
      </c>
      <c r="C459" s="31" t="s">
        <v>2111</v>
      </c>
      <c r="D459" s="31" t="s">
        <v>2112</v>
      </c>
      <c r="E459" s="31" t="s">
        <v>2113</v>
      </c>
      <c r="F459" s="31" t="s">
        <v>2114</v>
      </c>
      <c r="G459" s="31" t="s">
        <v>2115</v>
      </c>
      <c r="H459" s="31" t="s">
        <v>2116</v>
      </c>
      <c r="I459" s="31" t="s">
        <v>2117</v>
      </c>
      <c r="J459" s="33" t="s">
        <v>2583</v>
      </c>
      <c r="K459" s="31" t="s">
        <v>2119</v>
      </c>
      <c r="L459" s="31" t="s">
        <v>2120</v>
      </c>
      <c r="M459" s="31" t="s">
        <v>2121</v>
      </c>
      <c r="N459" s="36">
        <v>28</v>
      </c>
      <c r="O459" s="31" t="s">
        <v>2122</v>
      </c>
      <c r="P459" s="37">
        <v>0</v>
      </c>
      <c r="Q459" s="31" t="s">
        <v>2123</v>
      </c>
      <c r="R459" s="37">
        <v>65535</v>
      </c>
      <c r="S459" s="31" t="s">
        <v>2124</v>
      </c>
      <c r="T459" s="37">
        <v>0</v>
      </c>
      <c r="U459" s="31" t="s">
        <v>2125</v>
      </c>
      <c r="V459" s="31" t="s">
        <v>2126</v>
      </c>
      <c r="W459" s="32" t="str">
        <f t="shared" si="7"/>
        <v>192.34.32.0/28</v>
      </c>
    </row>
    <row r="460" spans="1:23" ht="18.75" customHeight="1" x14ac:dyDescent="0.25">
      <c r="A460" s="31" t="s">
        <v>2110</v>
      </c>
      <c r="B460" s="11" t="s">
        <v>1784</v>
      </c>
      <c r="C460" s="31" t="s">
        <v>2111</v>
      </c>
      <c r="D460" s="31" t="s">
        <v>2112</v>
      </c>
      <c r="E460" s="31" t="s">
        <v>2113</v>
      </c>
      <c r="F460" s="31" t="s">
        <v>2114</v>
      </c>
      <c r="G460" s="31" t="s">
        <v>2115</v>
      </c>
      <c r="H460" s="31" t="s">
        <v>2116</v>
      </c>
      <c r="I460" s="31" t="s">
        <v>2117</v>
      </c>
      <c r="J460" s="33" t="s">
        <v>2584</v>
      </c>
      <c r="K460" s="31" t="s">
        <v>2119</v>
      </c>
      <c r="L460" s="31" t="s">
        <v>2120</v>
      </c>
      <c r="M460" s="31" t="s">
        <v>2121</v>
      </c>
      <c r="N460" s="36">
        <v>26</v>
      </c>
      <c r="O460" s="31" t="s">
        <v>2122</v>
      </c>
      <c r="P460" s="37">
        <v>0</v>
      </c>
      <c r="Q460" s="31" t="s">
        <v>2123</v>
      </c>
      <c r="R460" s="37">
        <v>65535</v>
      </c>
      <c r="S460" s="31" t="s">
        <v>2124</v>
      </c>
      <c r="T460" s="37">
        <v>0</v>
      </c>
      <c r="U460" s="31" t="s">
        <v>2125</v>
      </c>
      <c r="V460" s="31" t="s">
        <v>2126</v>
      </c>
      <c r="W460" s="32" t="str">
        <f t="shared" si="7"/>
        <v>192.34.33.0/26</v>
      </c>
    </row>
    <row r="461" spans="1:23" ht="18.75" customHeight="1" x14ac:dyDescent="0.25">
      <c r="A461" s="31" t="s">
        <v>2110</v>
      </c>
      <c r="B461" s="11" t="s">
        <v>1786</v>
      </c>
      <c r="C461" s="31" t="s">
        <v>2111</v>
      </c>
      <c r="D461" s="31" t="s">
        <v>2112</v>
      </c>
      <c r="E461" s="31" t="s">
        <v>2113</v>
      </c>
      <c r="F461" s="31" t="s">
        <v>2114</v>
      </c>
      <c r="G461" s="31" t="s">
        <v>2115</v>
      </c>
      <c r="H461" s="31" t="s">
        <v>2116</v>
      </c>
      <c r="I461" s="31" t="s">
        <v>2117</v>
      </c>
      <c r="J461" s="33" t="s">
        <v>2585</v>
      </c>
      <c r="K461" s="31" t="s">
        <v>2119</v>
      </c>
      <c r="L461" s="31" t="s">
        <v>2120</v>
      </c>
      <c r="M461" s="31" t="s">
        <v>2121</v>
      </c>
      <c r="N461" s="36">
        <v>24</v>
      </c>
      <c r="O461" s="31" t="s">
        <v>2122</v>
      </c>
      <c r="P461" s="37">
        <v>0</v>
      </c>
      <c r="Q461" s="31" t="s">
        <v>2123</v>
      </c>
      <c r="R461" s="37">
        <v>65535</v>
      </c>
      <c r="S461" s="31" t="s">
        <v>2124</v>
      </c>
      <c r="T461" s="37">
        <v>0</v>
      </c>
      <c r="U461" s="31" t="s">
        <v>2125</v>
      </c>
      <c r="V461" s="31" t="s">
        <v>2126</v>
      </c>
      <c r="W461" s="32" t="str">
        <f t="shared" si="7"/>
        <v>130.41.122.0/24</v>
      </c>
    </row>
    <row r="462" spans="1:23" ht="18.75" customHeight="1" x14ac:dyDescent="0.25">
      <c r="A462" s="31" t="s">
        <v>2110</v>
      </c>
      <c r="B462" s="11" t="s">
        <v>1788</v>
      </c>
      <c r="C462" s="31" t="s">
        <v>2111</v>
      </c>
      <c r="D462" s="31" t="s">
        <v>2112</v>
      </c>
      <c r="E462" s="31" t="s">
        <v>2113</v>
      </c>
      <c r="F462" s="31" t="s">
        <v>2114</v>
      </c>
      <c r="G462" s="31" t="s">
        <v>2115</v>
      </c>
      <c r="H462" s="31" t="s">
        <v>2116</v>
      </c>
      <c r="I462" s="31" t="s">
        <v>2117</v>
      </c>
      <c r="J462" s="33" t="s">
        <v>2586</v>
      </c>
      <c r="K462" s="31" t="s">
        <v>2119</v>
      </c>
      <c r="L462" s="31" t="s">
        <v>2120</v>
      </c>
      <c r="M462" s="31" t="s">
        <v>2121</v>
      </c>
      <c r="N462" s="36">
        <v>24</v>
      </c>
      <c r="O462" s="31" t="s">
        <v>2122</v>
      </c>
      <c r="P462" s="37">
        <v>0</v>
      </c>
      <c r="Q462" s="31" t="s">
        <v>2123</v>
      </c>
      <c r="R462" s="37">
        <v>65535</v>
      </c>
      <c r="S462" s="31" t="s">
        <v>2124</v>
      </c>
      <c r="T462" s="37">
        <v>0</v>
      </c>
      <c r="U462" s="31" t="s">
        <v>2125</v>
      </c>
      <c r="V462" s="31" t="s">
        <v>2126</v>
      </c>
      <c r="W462" s="32" t="str">
        <f t="shared" si="7"/>
        <v>161.38.58.0/24</v>
      </c>
    </row>
    <row r="463" spans="1:23" ht="18.75" customHeight="1" x14ac:dyDescent="0.25">
      <c r="A463" s="31" t="s">
        <v>2110</v>
      </c>
      <c r="B463" s="11" t="s">
        <v>1790</v>
      </c>
      <c r="C463" s="31" t="s">
        <v>2111</v>
      </c>
      <c r="D463" s="31" t="s">
        <v>2112</v>
      </c>
      <c r="E463" s="31" t="s">
        <v>2113</v>
      </c>
      <c r="F463" s="31" t="s">
        <v>2114</v>
      </c>
      <c r="G463" s="31" t="s">
        <v>2115</v>
      </c>
      <c r="H463" s="31" t="s">
        <v>2116</v>
      </c>
      <c r="I463" s="31" t="s">
        <v>2117</v>
      </c>
      <c r="J463" s="33" t="s">
        <v>2587</v>
      </c>
      <c r="K463" s="31" t="s">
        <v>2119</v>
      </c>
      <c r="L463" s="31" t="s">
        <v>2120</v>
      </c>
      <c r="M463" s="31" t="s">
        <v>2121</v>
      </c>
      <c r="N463" s="36">
        <v>15</v>
      </c>
      <c r="O463" s="31" t="s">
        <v>2122</v>
      </c>
      <c r="P463" s="37">
        <v>0</v>
      </c>
      <c r="Q463" s="31" t="s">
        <v>2123</v>
      </c>
      <c r="R463" s="37">
        <v>65535</v>
      </c>
      <c r="S463" s="31" t="s">
        <v>2124</v>
      </c>
      <c r="T463" s="37">
        <v>0</v>
      </c>
      <c r="U463" s="31" t="s">
        <v>2125</v>
      </c>
      <c r="V463" s="31" t="s">
        <v>2126</v>
      </c>
      <c r="W463" s="32" t="str">
        <f t="shared" si="7"/>
        <v>34.108.0.0/15</v>
      </c>
    </row>
    <row r="464" spans="1:23" ht="18.75" customHeight="1" x14ac:dyDescent="0.25">
      <c r="A464" s="31" t="s">
        <v>2110</v>
      </c>
      <c r="B464" s="11" t="s">
        <v>1792</v>
      </c>
      <c r="C464" s="31" t="s">
        <v>2111</v>
      </c>
      <c r="D464" s="31" t="s">
        <v>2112</v>
      </c>
      <c r="E464" s="31" t="s">
        <v>2113</v>
      </c>
      <c r="F464" s="31" t="s">
        <v>2114</v>
      </c>
      <c r="G464" s="31" t="s">
        <v>2115</v>
      </c>
      <c r="H464" s="31" t="s">
        <v>2116</v>
      </c>
      <c r="I464" s="31" t="s">
        <v>2117</v>
      </c>
      <c r="J464" s="33" t="s">
        <v>2588</v>
      </c>
      <c r="K464" s="31" t="s">
        <v>2119</v>
      </c>
      <c r="L464" s="31" t="s">
        <v>2120</v>
      </c>
      <c r="M464" s="31" t="s">
        <v>2121</v>
      </c>
      <c r="N464" s="36">
        <v>21</v>
      </c>
      <c r="O464" s="31" t="s">
        <v>2122</v>
      </c>
      <c r="P464" s="37">
        <v>0</v>
      </c>
      <c r="Q464" s="31" t="s">
        <v>2123</v>
      </c>
      <c r="R464" s="37">
        <v>65535</v>
      </c>
      <c r="S464" s="31" t="s">
        <v>2124</v>
      </c>
      <c r="T464" s="37">
        <v>0</v>
      </c>
      <c r="U464" s="31" t="s">
        <v>2125</v>
      </c>
      <c r="V464" s="31" t="s">
        <v>2126</v>
      </c>
      <c r="W464" s="32" t="str">
        <f t="shared" si="7"/>
        <v>136.117.24.0/21</v>
      </c>
    </row>
    <row r="465" spans="1:23" ht="18.75" customHeight="1" x14ac:dyDescent="0.25">
      <c r="A465" s="31" t="s">
        <v>2110</v>
      </c>
      <c r="B465" s="11" t="s">
        <v>1793</v>
      </c>
      <c r="C465" s="31" t="s">
        <v>2111</v>
      </c>
      <c r="D465" s="31" t="s">
        <v>2112</v>
      </c>
      <c r="E465" s="31" t="s">
        <v>2113</v>
      </c>
      <c r="F465" s="31" t="s">
        <v>2114</v>
      </c>
      <c r="G465" s="31" t="s">
        <v>2115</v>
      </c>
      <c r="H465" s="31" t="s">
        <v>2116</v>
      </c>
      <c r="I465" s="31" t="s">
        <v>2117</v>
      </c>
      <c r="J465" s="33" t="s">
        <v>2589</v>
      </c>
      <c r="K465" s="31" t="s">
        <v>2119</v>
      </c>
      <c r="L465" s="31" t="s">
        <v>2120</v>
      </c>
      <c r="M465" s="31" t="s">
        <v>2121</v>
      </c>
      <c r="N465" s="36">
        <v>22</v>
      </c>
      <c r="O465" s="31" t="s">
        <v>2122</v>
      </c>
      <c r="P465" s="37">
        <v>0</v>
      </c>
      <c r="Q465" s="31" t="s">
        <v>2123</v>
      </c>
      <c r="R465" s="37">
        <v>65535</v>
      </c>
      <c r="S465" s="31" t="s">
        <v>2124</v>
      </c>
      <c r="T465" s="37">
        <v>0</v>
      </c>
      <c r="U465" s="31" t="s">
        <v>2125</v>
      </c>
      <c r="V465" s="31" t="s">
        <v>2126</v>
      </c>
      <c r="W465" s="32" t="str">
        <f t="shared" si="7"/>
        <v>114.141.120.0/22</v>
      </c>
    </row>
    <row r="466" spans="1:23" ht="18.75" customHeight="1" x14ac:dyDescent="0.25">
      <c r="A466" s="31" t="s">
        <v>2110</v>
      </c>
      <c r="B466" s="11" t="s">
        <v>1795</v>
      </c>
      <c r="C466" s="31" t="s">
        <v>2111</v>
      </c>
      <c r="D466" s="31" t="s">
        <v>2112</v>
      </c>
      <c r="E466" s="31" t="s">
        <v>2113</v>
      </c>
      <c r="F466" s="31" t="s">
        <v>2114</v>
      </c>
      <c r="G466" s="31" t="s">
        <v>2115</v>
      </c>
      <c r="H466" s="31" t="s">
        <v>2116</v>
      </c>
      <c r="I466" s="31" t="s">
        <v>2117</v>
      </c>
      <c r="J466" s="33" t="s">
        <v>2590</v>
      </c>
      <c r="K466" s="31" t="s">
        <v>2119</v>
      </c>
      <c r="L466" s="31" t="s">
        <v>2120</v>
      </c>
      <c r="M466" s="31" t="s">
        <v>2121</v>
      </c>
      <c r="N466" s="36">
        <v>26</v>
      </c>
      <c r="O466" s="31" t="s">
        <v>2122</v>
      </c>
      <c r="P466" s="37">
        <v>0</v>
      </c>
      <c r="Q466" s="31" t="s">
        <v>2123</v>
      </c>
      <c r="R466" s="37">
        <v>65535</v>
      </c>
      <c r="S466" s="31" t="s">
        <v>2124</v>
      </c>
      <c r="T466" s="37">
        <v>0</v>
      </c>
      <c r="U466" s="31" t="s">
        <v>2125</v>
      </c>
      <c r="V466" s="31" t="s">
        <v>2126</v>
      </c>
      <c r="W466" s="32" t="str">
        <f t="shared" si="7"/>
        <v>103.165.153.0/26</v>
      </c>
    </row>
    <row r="467" spans="1:23" ht="18.75" customHeight="1" x14ac:dyDescent="0.25">
      <c r="A467" s="31" t="s">
        <v>2110</v>
      </c>
      <c r="B467" s="11" t="s">
        <v>1796</v>
      </c>
      <c r="C467" s="31" t="s">
        <v>2111</v>
      </c>
      <c r="D467" s="31" t="s">
        <v>2112</v>
      </c>
      <c r="E467" s="31" t="s">
        <v>2113</v>
      </c>
      <c r="F467" s="31" t="s">
        <v>2114</v>
      </c>
      <c r="G467" s="31" t="s">
        <v>2115</v>
      </c>
      <c r="H467" s="31" t="s">
        <v>2116</v>
      </c>
      <c r="I467" s="31" t="s">
        <v>2117</v>
      </c>
      <c r="J467" s="33" t="s">
        <v>2591</v>
      </c>
      <c r="K467" s="31" t="s">
        <v>2119</v>
      </c>
      <c r="L467" s="31" t="s">
        <v>2120</v>
      </c>
      <c r="M467" s="31" t="s">
        <v>2121</v>
      </c>
      <c r="N467" s="36">
        <v>24</v>
      </c>
      <c r="O467" s="31" t="s">
        <v>2122</v>
      </c>
      <c r="P467" s="37">
        <v>0</v>
      </c>
      <c r="Q467" s="31" t="s">
        <v>2123</v>
      </c>
      <c r="R467" s="37">
        <v>65535</v>
      </c>
      <c r="S467" s="31" t="s">
        <v>2124</v>
      </c>
      <c r="T467" s="37">
        <v>0</v>
      </c>
      <c r="U467" s="31" t="s">
        <v>2125</v>
      </c>
      <c r="V467" s="31" t="s">
        <v>2126</v>
      </c>
      <c r="W467" s="32" t="str">
        <f t="shared" si="7"/>
        <v>34.110.8.0/24</v>
      </c>
    </row>
    <row r="468" spans="1:23" ht="18.75" customHeight="1" x14ac:dyDescent="0.25">
      <c r="A468" s="31" t="s">
        <v>2110</v>
      </c>
      <c r="B468" s="11" t="s">
        <v>1798</v>
      </c>
      <c r="C468" s="31" t="s">
        <v>2111</v>
      </c>
      <c r="D468" s="31" t="s">
        <v>2112</v>
      </c>
      <c r="E468" s="31" t="s">
        <v>2113</v>
      </c>
      <c r="F468" s="31" t="s">
        <v>2114</v>
      </c>
      <c r="G468" s="31" t="s">
        <v>2115</v>
      </c>
      <c r="H468" s="31" t="s">
        <v>2116</v>
      </c>
      <c r="I468" s="31" t="s">
        <v>2117</v>
      </c>
      <c r="J468" s="33" t="s">
        <v>2592</v>
      </c>
      <c r="K468" s="31" t="s">
        <v>2119</v>
      </c>
      <c r="L468" s="31" t="s">
        <v>2120</v>
      </c>
      <c r="M468" s="31" t="s">
        <v>2121</v>
      </c>
      <c r="N468" s="36">
        <v>27</v>
      </c>
      <c r="O468" s="31" t="s">
        <v>2122</v>
      </c>
      <c r="P468" s="37">
        <v>0</v>
      </c>
      <c r="Q468" s="31" t="s">
        <v>2123</v>
      </c>
      <c r="R468" s="37">
        <v>65535</v>
      </c>
      <c r="S468" s="31" t="s">
        <v>2124</v>
      </c>
      <c r="T468" s="37">
        <v>0</v>
      </c>
      <c r="U468" s="31" t="s">
        <v>2125</v>
      </c>
      <c r="V468" s="31" t="s">
        <v>2126</v>
      </c>
      <c r="W468" s="32" t="str">
        <f t="shared" si="7"/>
        <v>188.92.121.32/27</v>
      </c>
    </row>
    <row r="469" spans="1:23" ht="18.75" customHeight="1" x14ac:dyDescent="0.25">
      <c r="A469" s="31" t="s">
        <v>2110</v>
      </c>
      <c r="B469" s="11" t="s">
        <v>1799</v>
      </c>
      <c r="C469" s="31" t="s">
        <v>2111</v>
      </c>
      <c r="D469" s="31" t="s">
        <v>2112</v>
      </c>
      <c r="E469" s="31" t="s">
        <v>2113</v>
      </c>
      <c r="F469" s="31" t="s">
        <v>2114</v>
      </c>
      <c r="G469" s="31" t="s">
        <v>2115</v>
      </c>
      <c r="H469" s="31" t="s">
        <v>2116</v>
      </c>
      <c r="I469" s="31" t="s">
        <v>2117</v>
      </c>
      <c r="J469" s="33" t="s">
        <v>2593</v>
      </c>
      <c r="K469" s="31" t="s">
        <v>2119</v>
      </c>
      <c r="L469" s="31" t="s">
        <v>2120</v>
      </c>
      <c r="M469" s="31" t="s">
        <v>2121</v>
      </c>
      <c r="N469" s="36">
        <v>22</v>
      </c>
      <c r="O469" s="31" t="s">
        <v>2122</v>
      </c>
      <c r="P469" s="37">
        <v>0</v>
      </c>
      <c r="Q469" s="31" t="s">
        <v>2123</v>
      </c>
      <c r="R469" s="37">
        <v>65535</v>
      </c>
      <c r="S469" s="31" t="s">
        <v>2124</v>
      </c>
      <c r="T469" s="37">
        <v>0</v>
      </c>
      <c r="U469" s="31" t="s">
        <v>2125</v>
      </c>
      <c r="V469" s="31" t="s">
        <v>2126</v>
      </c>
      <c r="W469" s="32" t="str">
        <f t="shared" si="7"/>
        <v>34.144.128.0/22</v>
      </c>
    </row>
    <row r="470" spans="1:23" ht="18.75" customHeight="1" x14ac:dyDescent="0.25">
      <c r="A470" s="31" t="s">
        <v>2110</v>
      </c>
      <c r="B470" s="11" t="s">
        <v>1801</v>
      </c>
      <c r="C470" s="31" t="s">
        <v>2111</v>
      </c>
      <c r="D470" s="31" t="s">
        <v>2112</v>
      </c>
      <c r="E470" s="31" t="s">
        <v>2113</v>
      </c>
      <c r="F470" s="31" t="s">
        <v>2114</v>
      </c>
      <c r="G470" s="31" t="s">
        <v>2115</v>
      </c>
      <c r="H470" s="31" t="s">
        <v>2116</v>
      </c>
      <c r="I470" s="31" t="s">
        <v>2117</v>
      </c>
      <c r="J470" s="33" t="s">
        <v>2594</v>
      </c>
      <c r="K470" s="31" t="s">
        <v>2119</v>
      </c>
      <c r="L470" s="31" t="s">
        <v>2120</v>
      </c>
      <c r="M470" s="31" t="s">
        <v>2121</v>
      </c>
      <c r="N470" s="36">
        <v>24</v>
      </c>
      <c r="O470" s="31" t="s">
        <v>2122</v>
      </c>
      <c r="P470" s="37">
        <v>0</v>
      </c>
      <c r="Q470" s="31" t="s">
        <v>2123</v>
      </c>
      <c r="R470" s="37">
        <v>65535</v>
      </c>
      <c r="S470" s="31" t="s">
        <v>2124</v>
      </c>
      <c r="T470" s="37">
        <v>0</v>
      </c>
      <c r="U470" s="31" t="s">
        <v>2125</v>
      </c>
      <c r="V470" s="31" t="s">
        <v>2126</v>
      </c>
      <c r="W470" s="32" t="str">
        <f t="shared" si="7"/>
        <v>34.144.132.0/24</v>
      </c>
    </row>
    <row r="471" spans="1:23" ht="18.75" customHeight="1" x14ac:dyDescent="0.25">
      <c r="A471" s="31" t="s">
        <v>2110</v>
      </c>
      <c r="B471" s="11" t="s">
        <v>1803</v>
      </c>
      <c r="C471" s="31" t="s">
        <v>2111</v>
      </c>
      <c r="D471" s="31" t="s">
        <v>2112</v>
      </c>
      <c r="E471" s="31" t="s">
        <v>2113</v>
      </c>
      <c r="F471" s="31" t="s">
        <v>2114</v>
      </c>
      <c r="G471" s="31" t="s">
        <v>2115</v>
      </c>
      <c r="H471" s="31" t="s">
        <v>2116</v>
      </c>
      <c r="I471" s="31" t="s">
        <v>2117</v>
      </c>
      <c r="J471" s="33" t="s">
        <v>2595</v>
      </c>
      <c r="K471" s="31" t="s">
        <v>2119</v>
      </c>
      <c r="L471" s="31" t="s">
        <v>2120</v>
      </c>
      <c r="M471" s="31" t="s">
        <v>2121</v>
      </c>
      <c r="N471" s="36">
        <v>25</v>
      </c>
      <c r="O471" s="31" t="s">
        <v>2122</v>
      </c>
      <c r="P471" s="37">
        <v>0</v>
      </c>
      <c r="Q471" s="31" t="s">
        <v>2123</v>
      </c>
      <c r="R471" s="37">
        <v>65535</v>
      </c>
      <c r="S471" s="31" t="s">
        <v>2124</v>
      </c>
      <c r="T471" s="37">
        <v>0</v>
      </c>
      <c r="U471" s="31" t="s">
        <v>2125</v>
      </c>
      <c r="V471" s="31" t="s">
        <v>2126</v>
      </c>
      <c r="W471" s="32" t="str">
        <f t="shared" si="7"/>
        <v>34.144.133.0/25</v>
      </c>
    </row>
    <row r="472" spans="1:23" ht="18.75" customHeight="1" x14ac:dyDescent="0.25">
      <c r="A472" s="31" t="s">
        <v>2110</v>
      </c>
      <c r="B472" s="11" t="s">
        <v>1805</v>
      </c>
      <c r="C472" s="31" t="s">
        <v>2111</v>
      </c>
      <c r="D472" s="31" t="s">
        <v>2112</v>
      </c>
      <c r="E472" s="31" t="s">
        <v>2113</v>
      </c>
      <c r="F472" s="31" t="s">
        <v>2114</v>
      </c>
      <c r="G472" s="31" t="s">
        <v>2115</v>
      </c>
      <c r="H472" s="31" t="s">
        <v>2116</v>
      </c>
      <c r="I472" s="31" t="s">
        <v>2117</v>
      </c>
      <c r="J472" s="33" t="s">
        <v>2596</v>
      </c>
      <c r="K472" s="31" t="s">
        <v>2119</v>
      </c>
      <c r="L472" s="31" t="s">
        <v>2120</v>
      </c>
      <c r="M472" s="31" t="s">
        <v>2121</v>
      </c>
      <c r="N472" s="36">
        <v>24</v>
      </c>
      <c r="O472" s="31" t="s">
        <v>2122</v>
      </c>
      <c r="P472" s="37">
        <v>0</v>
      </c>
      <c r="Q472" s="31" t="s">
        <v>2123</v>
      </c>
      <c r="R472" s="37">
        <v>65535</v>
      </c>
      <c r="S472" s="31" t="s">
        <v>2124</v>
      </c>
      <c r="T472" s="37">
        <v>0</v>
      </c>
      <c r="U472" s="31" t="s">
        <v>2125</v>
      </c>
      <c r="V472" s="31" t="s">
        <v>2126</v>
      </c>
      <c r="W472" s="32" t="str">
        <f t="shared" si="7"/>
        <v>34.144.137.0/24</v>
      </c>
    </row>
    <row r="473" spans="1:23" ht="18.75" customHeight="1" x14ac:dyDescent="0.25">
      <c r="A473" s="31" t="s">
        <v>2110</v>
      </c>
      <c r="B473" s="11" t="s">
        <v>1808</v>
      </c>
      <c r="C473" s="31" t="s">
        <v>2111</v>
      </c>
      <c r="D473" s="31" t="s">
        <v>2112</v>
      </c>
      <c r="E473" s="31" t="s">
        <v>2113</v>
      </c>
      <c r="F473" s="31" t="s">
        <v>2114</v>
      </c>
      <c r="G473" s="31" t="s">
        <v>2115</v>
      </c>
      <c r="H473" s="31" t="s">
        <v>2116</v>
      </c>
      <c r="I473" s="31" t="s">
        <v>2117</v>
      </c>
      <c r="J473" s="33" t="s">
        <v>2597</v>
      </c>
      <c r="K473" s="31" t="s">
        <v>2119</v>
      </c>
      <c r="L473" s="31" t="s">
        <v>2120</v>
      </c>
      <c r="M473" s="31" t="s">
        <v>2121</v>
      </c>
      <c r="N473" s="36">
        <v>23</v>
      </c>
      <c r="O473" s="31" t="s">
        <v>2122</v>
      </c>
      <c r="P473" s="37">
        <v>0</v>
      </c>
      <c r="Q473" s="31" t="s">
        <v>2123</v>
      </c>
      <c r="R473" s="37">
        <v>65535</v>
      </c>
      <c r="S473" s="31" t="s">
        <v>2124</v>
      </c>
      <c r="T473" s="37">
        <v>0</v>
      </c>
      <c r="U473" s="31" t="s">
        <v>2125</v>
      </c>
      <c r="V473" s="31" t="s">
        <v>2126</v>
      </c>
      <c r="W473" s="32" t="str">
        <f t="shared" si="7"/>
        <v>34.144.138.0/23</v>
      </c>
    </row>
    <row r="474" spans="1:23" ht="18.75" customHeight="1" x14ac:dyDescent="0.25">
      <c r="A474" s="31" t="s">
        <v>2110</v>
      </c>
      <c r="B474" s="11" t="s">
        <v>1811</v>
      </c>
      <c r="C474" s="31" t="s">
        <v>2111</v>
      </c>
      <c r="D474" s="31" t="s">
        <v>2112</v>
      </c>
      <c r="E474" s="31" t="s">
        <v>2113</v>
      </c>
      <c r="F474" s="31" t="s">
        <v>2114</v>
      </c>
      <c r="G474" s="31" t="s">
        <v>2115</v>
      </c>
      <c r="H474" s="31" t="s">
        <v>2116</v>
      </c>
      <c r="I474" s="31" t="s">
        <v>2117</v>
      </c>
      <c r="J474" s="33" t="s">
        <v>2598</v>
      </c>
      <c r="K474" s="31" t="s">
        <v>2119</v>
      </c>
      <c r="L474" s="31" t="s">
        <v>2120</v>
      </c>
      <c r="M474" s="31" t="s">
        <v>2121</v>
      </c>
      <c r="N474" s="36">
        <v>24</v>
      </c>
      <c r="O474" s="31" t="s">
        <v>2122</v>
      </c>
      <c r="P474" s="37">
        <v>0</v>
      </c>
      <c r="Q474" s="31" t="s">
        <v>2123</v>
      </c>
      <c r="R474" s="37">
        <v>65535</v>
      </c>
      <c r="S474" s="31" t="s">
        <v>2124</v>
      </c>
      <c r="T474" s="37">
        <v>0</v>
      </c>
      <c r="U474" s="31" t="s">
        <v>2125</v>
      </c>
      <c r="V474" s="31" t="s">
        <v>2126</v>
      </c>
      <c r="W474" s="32" t="str">
        <f t="shared" si="7"/>
        <v>34.144.140.0/24</v>
      </c>
    </row>
    <row r="475" spans="1:23" ht="18.75" customHeight="1" x14ac:dyDescent="0.25">
      <c r="A475" s="31" t="s">
        <v>2110</v>
      </c>
      <c r="B475" s="11" t="s">
        <v>1814</v>
      </c>
      <c r="C475" s="31" t="s">
        <v>2111</v>
      </c>
      <c r="D475" s="31" t="s">
        <v>2112</v>
      </c>
      <c r="E475" s="31" t="s">
        <v>2113</v>
      </c>
      <c r="F475" s="31" t="s">
        <v>2114</v>
      </c>
      <c r="G475" s="31" t="s">
        <v>2115</v>
      </c>
      <c r="H475" s="31" t="s">
        <v>2116</v>
      </c>
      <c r="I475" s="31" t="s">
        <v>2117</v>
      </c>
      <c r="J475" s="33" t="s">
        <v>2599</v>
      </c>
      <c r="K475" s="31" t="s">
        <v>2119</v>
      </c>
      <c r="L475" s="31" t="s">
        <v>2120</v>
      </c>
      <c r="M475" s="31" t="s">
        <v>2121</v>
      </c>
      <c r="N475" s="36">
        <v>23</v>
      </c>
      <c r="O475" s="31" t="s">
        <v>2122</v>
      </c>
      <c r="P475" s="37">
        <v>0</v>
      </c>
      <c r="Q475" s="31" t="s">
        <v>2123</v>
      </c>
      <c r="R475" s="37">
        <v>65535</v>
      </c>
      <c r="S475" s="31" t="s">
        <v>2124</v>
      </c>
      <c r="T475" s="37">
        <v>0</v>
      </c>
      <c r="U475" s="31" t="s">
        <v>2125</v>
      </c>
      <c r="V475" s="31" t="s">
        <v>2126</v>
      </c>
      <c r="W475" s="32" t="str">
        <f t="shared" si="7"/>
        <v>34.144.142.0/23</v>
      </c>
    </row>
    <row r="476" spans="1:23" ht="18.75" customHeight="1" x14ac:dyDescent="0.25">
      <c r="A476" s="31" t="s">
        <v>2110</v>
      </c>
      <c r="B476" s="11" t="s">
        <v>1816</v>
      </c>
      <c r="C476" s="31" t="s">
        <v>2111</v>
      </c>
      <c r="D476" s="31" t="s">
        <v>2112</v>
      </c>
      <c r="E476" s="31" t="s">
        <v>2113</v>
      </c>
      <c r="F476" s="31" t="s">
        <v>2114</v>
      </c>
      <c r="G476" s="31" t="s">
        <v>2115</v>
      </c>
      <c r="H476" s="31" t="s">
        <v>2116</v>
      </c>
      <c r="I476" s="31" t="s">
        <v>2117</v>
      </c>
      <c r="J476" s="33" t="s">
        <v>2600</v>
      </c>
      <c r="K476" s="31" t="s">
        <v>2119</v>
      </c>
      <c r="L476" s="31" t="s">
        <v>2120</v>
      </c>
      <c r="M476" s="31" t="s">
        <v>2121</v>
      </c>
      <c r="N476" s="36">
        <v>22</v>
      </c>
      <c r="O476" s="31" t="s">
        <v>2122</v>
      </c>
      <c r="P476" s="37">
        <v>0</v>
      </c>
      <c r="Q476" s="31" t="s">
        <v>2123</v>
      </c>
      <c r="R476" s="37">
        <v>65535</v>
      </c>
      <c r="S476" s="31" t="s">
        <v>2124</v>
      </c>
      <c r="T476" s="37">
        <v>0</v>
      </c>
      <c r="U476" s="31" t="s">
        <v>2125</v>
      </c>
      <c r="V476" s="31" t="s">
        <v>2126</v>
      </c>
      <c r="W476" s="32" t="str">
        <f t="shared" si="7"/>
        <v>34.144.148.0/22</v>
      </c>
    </row>
    <row r="477" spans="1:23" ht="18.75" customHeight="1" x14ac:dyDescent="0.25">
      <c r="A477" s="31" t="s">
        <v>2110</v>
      </c>
      <c r="B477" s="11" t="s">
        <v>1819</v>
      </c>
      <c r="C477" s="31" t="s">
        <v>2111</v>
      </c>
      <c r="D477" s="31" t="s">
        <v>2112</v>
      </c>
      <c r="E477" s="31" t="s">
        <v>2113</v>
      </c>
      <c r="F477" s="31" t="s">
        <v>2114</v>
      </c>
      <c r="G477" s="31" t="s">
        <v>2115</v>
      </c>
      <c r="H477" s="31" t="s">
        <v>2116</v>
      </c>
      <c r="I477" s="31" t="s">
        <v>2117</v>
      </c>
      <c r="J477" s="33" t="s">
        <v>2601</v>
      </c>
      <c r="K477" s="31" t="s">
        <v>2119</v>
      </c>
      <c r="L477" s="31" t="s">
        <v>2120</v>
      </c>
      <c r="M477" s="31" t="s">
        <v>2121</v>
      </c>
      <c r="N477" s="36">
        <v>16</v>
      </c>
      <c r="O477" s="31" t="s">
        <v>2122</v>
      </c>
      <c r="P477" s="37">
        <v>0</v>
      </c>
      <c r="Q477" s="31" t="s">
        <v>2123</v>
      </c>
      <c r="R477" s="37">
        <v>65535</v>
      </c>
      <c r="S477" s="31" t="s">
        <v>2124</v>
      </c>
      <c r="T477" s="37">
        <v>0</v>
      </c>
      <c r="U477" s="31" t="s">
        <v>2125</v>
      </c>
      <c r="V477" s="31" t="s">
        <v>2126</v>
      </c>
      <c r="W477" s="32" t="str">
        <f t="shared" si="7"/>
        <v>34.176.0.0/16</v>
      </c>
    </row>
    <row r="478" spans="1:23" ht="18.75" customHeight="1" x14ac:dyDescent="0.25">
      <c r="A478" s="31" t="s">
        <v>2110</v>
      </c>
      <c r="B478" s="11" t="s">
        <v>1821</v>
      </c>
      <c r="C478" s="31" t="s">
        <v>2111</v>
      </c>
      <c r="D478" s="31" t="s">
        <v>2112</v>
      </c>
      <c r="E478" s="31" t="s">
        <v>2113</v>
      </c>
      <c r="F478" s="31" t="s">
        <v>2114</v>
      </c>
      <c r="G478" s="31" t="s">
        <v>2115</v>
      </c>
      <c r="H478" s="31" t="s">
        <v>2116</v>
      </c>
      <c r="I478" s="31" t="s">
        <v>2117</v>
      </c>
      <c r="J478" s="33" t="s">
        <v>2602</v>
      </c>
      <c r="K478" s="31" t="s">
        <v>2119</v>
      </c>
      <c r="L478" s="31" t="s">
        <v>2120</v>
      </c>
      <c r="M478" s="31" t="s">
        <v>2121</v>
      </c>
      <c r="N478" s="36">
        <v>26</v>
      </c>
      <c r="O478" s="31" t="s">
        <v>2122</v>
      </c>
      <c r="P478" s="37">
        <v>0</v>
      </c>
      <c r="Q478" s="31" t="s">
        <v>2123</v>
      </c>
      <c r="R478" s="37">
        <v>65535</v>
      </c>
      <c r="S478" s="31" t="s">
        <v>2124</v>
      </c>
      <c r="T478" s="37">
        <v>0</v>
      </c>
      <c r="U478" s="31" t="s">
        <v>2125</v>
      </c>
      <c r="V478" s="31" t="s">
        <v>2126</v>
      </c>
      <c r="W478" s="32" t="str">
        <f t="shared" si="7"/>
        <v>147.124.190.128/26</v>
      </c>
    </row>
    <row r="479" spans="1:23" ht="18.75" customHeight="1" x14ac:dyDescent="0.25">
      <c r="A479" s="31" t="s">
        <v>2110</v>
      </c>
      <c r="B479" s="11" t="s">
        <v>1822</v>
      </c>
      <c r="C479" s="31" t="s">
        <v>2111</v>
      </c>
      <c r="D479" s="31" t="s">
        <v>2112</v>
      </c>
      <c r="E479" s="31" t="s">
        <v>2113</v>
      </c>
      <c r="F479" s="31" t="s">
        <v>2114</v>
      </c>
      <c r="G479" s="31" t="s">
        <v>2115</v>
      </c>
      <c r="H479" s="31" t="s">
        <v>2116</v>
      </c>
      <c r="I479" s="31" t="s">
        <v>2117</v>
      </c>
      <c r="J479" s="33" t="s">
        <v>2603</v>
      </c>
      <c r="K479" s="31" t="s">
        <v>2119</v>
      </c>
      <c r="L479" s="31" t="s">
        <v>2120</v>
      </c>
      <c r="M479" s="31" t="s">
        <v>2121</v>
      </c>
      <c r="N479" s="36">
        <v>28</v>
      </c>
      <c r="O479" s="31" t="s">
        <v>2122</v>
      </c>
      <c r="P479" s="37">
        <v>0</v>
      </c>
      <c r="Q479" s="31" t="s">
        <v>2123</v>
      </c>
      <c r="R479" s="37">
        <v>65535</v>
      </c>
      <c r="S479" s="31" t="s">
        <v>2124</v>
      </c>
      <c r="T479" s="37">
        <v>0</v>
      </c>
      <c r="U479" s="31" t="s">
        <v>2125</v>
      </c>
      <c r="V479" s="31" t="s">
        <v>2126</v>
      </c>
      <c r="W479" s="32" t="str">
        <f t="shared" si="7"/>
        <v>193.177.222.208/28</v>
      </c>
    </row>
    <row r="480" spans="1:23" ht="18.75" customHeight="1" x14ac:dyDescent="0.25">
      <c r="A480" s="31" t="s">
        <v>2110</v>
      </c>
      <c r="B480" s="11" t="s">
        <v>1824</v>
      </c>
      <c r="C480" s="31" t="s">
        <v>2111</v>
      </c>
      <c r="D480" s="31" t="s">
        <v>2112</v>
      </c>
      <c r="E480" s="31" t="s">
        <v>2113</v>
      </c>
      <c r="F480" s="31" t="s">
        <v>2114</v>
      </c>
      <c r="G480" s="31" t="s">
        <v>2115</v>
      </c>
      <c r="H480" s="31" t="s">
        <v>2116</v>
      </c>
      <c r="I480" s="31" t="s">
        <v>2117</v>
      </c>
      <c r="J480" s="33" t="s">
        <v>2604</v>
      </c>
      <c r="K480" s="31" t="s">
        <v>2119</v>
      </c>
      <c r="L480" s="31" t="s">
        <v>2120</v>
      </c>
      <c r="M480" s="31" t="s">
        <v>2121</v>
      </c>
      <c r="N480" s="36">
        <v>24</v>
      </c>
      <c r="O480" s="31" t="s">
        <v>2122</v>
      </c>
      <c r="P480" s="37">
        <v>0</v>
      </c>
      <c r="Q480" s="31" t="s">
        <v>2123</v>
      </c>
      <c r="R480" s="37">
        <v>65535</v>
      </c>
      <c r="S480" s="31" t="s">
        <v>2124</v>
      </c>
      <c r="T480" s="37">
        <v>0</v>
      </c>
      <c r="U480" s="31" t="s">
        <v>2125</v>
      </c>
      <c r="V480" s="31" t="s">
        <v>2126</v>
      </c>
      <c r="W480" s="32" t="str">
        <f t="shared" si="7"/>
        <v>142.251.88.0/24</v>
      </c>
    </row>
    <row r="481" spans="1:23" ht="18.75" customHeight="1" x14ac:dyDescent="0.25">
      <c r="A481" s="31" t="s">
        <v>2110</v>
      </c>
      <c r="B481" s="11" t="s">
        <v>1825</v>
      </c>
      <c r="C481" s="31" t="s">
        <v>2111</v>
      </c>
      <c r="D481" s="31" t="s">
        <v>2112</v>
      </c>
      <c r="E481" s="31" t="s">
        <v>2113</v>
      </c>
      <c r="F481" s="31" t="s">
        <v>2114</v>
      </c>
      <c r="G481" s="31" t="s">
        <v>2115</v>
      </c>
      <c r="H481" s="31" t="s">
        <v>2116</v>
      </c>
      <c r="I481" s="31" t="s">
        <v>2117</v>
      </c>
      <c r="J481" s="33" t="s">
        <v>2605</v>
      </c>
      <c r="K481" s="31" t="s">
        <v>2119</v>
      </c>
      <c r="L481" s="31" t="s">
        <v>2120</v>
      </c>
      <c r="M481" s="31" t="s">
        <v>2121</v>
      </c>
      <c r="N481" s="36">
        <v>28</v>
      </c>
      <c r="O481" s="31" t="s">
        <v>2122</v>
      </c>
      <c r="P481" s="37">
        <v>0</v>
      </c>
      <c r="Q481" s="31" t="s">
        <v>2123</v>
      </c>
      <c r="R481" s="37">
        <v>65535</v>
      </c>
      <c r="S481" s="31" t="s">
        <v>2124</v>
      </c>
      <c r="T481" s="37">
        <v>0</v>
      </c>
      <c r="U481" s="31" t="s">
        <v>2125</v>
      </c>
      <c r="V481" s="31" t="s">
        <v>2126</v>
      </c>
      <c r="W481" s="32" t="str">
        <f t="shared" si="7"/>
        <v>31.25.14.16/28</v>
      </c>
    </row>
    <row r="482" spans="1:23" ht="18.75" customHeight="1" x14ac:dyDescent="0.25">
      <c r="A482" s="31" t="s">
        <v>2110</v>
      </c>
      <c r="B482" s="11" t="s">
        <v>1826</v>
      </c>
      <c r="C482" s="31" t="s">
        <v>2111</v>
      </c>
      <c r="D482" s="31" t="s">
        <v>2112</v>
      </c>
      <c r="E482" s="31" t="s">
        <v>2113</v>
      </c>
      <c r="F482" s="31" t="s">
        <v>2114</v>
      </c>
      <c r="G482" s="31" t="s">
        <v>2115</v>
      </c>
      <c r="H482" s="31" t="s">
        <v>2116</v>
      </c>
      <c r="I482" s="31" t="s">
        <v>2117</v>
      </c>
      <c r="J482" s="33" t="s">
        <v>2606</v>
      </c>
      <c r="K482" s="31" t="s">
        <v>2119</v>
      </c>
      <c r="L482" s="31" t="s">
        <v>2120</v>
      </c>
      <c r="M482" s="31" t="s">
        <v>2121</v>
      </c>
      <c r="N482" s="36">
        <v>20</v>
      </c>
      <c r="O482" s="31" t="s">
        <v>2122</v>
      </c>
      <c r="P482" s="37">
        <v>0</v>
      </c>
      <c r="Q482" s="31" t="s">
        <v>2123</v>
      </c>
      <c r="R482" s="37">
        <v>65535</v>
      </c>
      <c r="S482" s="31" t="s">
        <v>2124</v>
      </c>
      <c r="T482" s="37">
        <v>0</v>
      </c>
      <c r="U482" s="31" t="s">
        <v>2125</v>
      </c>
      <c r="V482" s="31" t="s">
        <v>2126</v>
      </c>
      <c r="W482" s="32" t="str">
        <f t="shared" si="7"/>
        <v>34.104.48.0/20</v>
      </c>
    </row>
    <row r="483" spans="1:23" ht="18.75" customHeight="1" x14ac:dyDescent="0.25">
      <c r="A483" s="31" t="s">
        <v>2110</v>
      </c>
      <c r="B483" s="11" t="s">
        <v>1827</v>
      </c>
      <c r="C483" s="31" t="s">
        <v>2111</v>
      </c>
      <c r="D483" s="31" t="s">
        <v>2112</v>
      </c>
      <c r="E483" s="31" t="s">
        <v>2113</v>
      </c>
      <c r="F483" s="31" t="s">
        <v>2114</v>
      </c>
      <c r="G483" s="31" t="s">
        <v>2115</v>
      </c>
      <c r="H483" s="31" t="s">
        <v>2116</v>
      </c>
      <c r="I483" s="31" t="s">
        <v>2117</v>
      </c>
      <c r="J483" s="33" t="s">
        <v>2607</v>
      </c>
      <c r="K483" s="31" t="s">
        <v>2119</v>
      </c>
      <c r="L483" s="31" t="s">
        <v>2120</v>
      </c>
      <c r="M483" s="31" t="s">
        <v>2121</v>
      </c>
      <c r="N483" s="36">
        <v>24</v>
      </c>
      <c r="O483" s="31" t="s">
        <v>2122</v>
      </c>
      <c r="P483" s="37">
        <v>0</v>
      </c>
      <c r="Q483" s="31" t="s">
        <v>2123</v>
      </c>
      <c r="R483" s="37">
        <v>65535</v>
      </c>
      <c r="S483" s="31" t="s">
        <v>2124</v>
      </c>
      <c r="T483" s="37">
        <v>0</v>
      </c>
      <c r="U483" s="31" t="s">
        <v>2125</v>
      </c>
      <c r="V483" s="31" t="s">
        <v>2126</v>
      </c>
      <c r="W483" s="32" t="str">
        <f t="shared" si="7"/>
        <v>91.199.181.0/24</v>
      </c>
    </row>
    <row r="484" spans="1:23" ht="18.75" customHeight="1" x14ac:dyDescent="0.25">
      <c r="A484" s="31" t="s">
        <v>2110</v>
      </c>
      <c r="B484" s="11" t="s">
        <v>1829</v>
      </c>
      <c r="C484" s="31" t="s">
        <v>2111</v>
      </c>
      <c r="D484" s="31" t="s">
        <v>2112</v>
      </c>
      <c r="E484" s="31" t="s">
        <v>2113</v>
      </c>
      <c r="F484" s="31" t="s">
        <v>2114</v>
      </c>
      <c r="G484" s="31" t="s">
        <v>2115</v>
      </c>
      <c r="H484" s="31" t="s">
        <v>2116</v>
      </c>
      <c r="I484" s="31" t="s">
        <v>2117</v>
      </c>
      <c r="J484" s="33" t="s">
        <v>2608</v>
      </c>
      <c r="K484" s="31" t="s">
        <v>2119</v>
      </c>
      <c r="L484" s="31" t="s">
        <v>2120</v>
      </c>
      <c r="M484" s="31" t="s">
        <v>2121</v>
      </c>
      <c r="N484" s="36">
        <v>19</v>
      </c>
      <c r="O484" s="31" t="s">
        <v>2122</v>
      </c>
      <c r="P484" s="37">
        <v>0</v>
      </c>
      <c r="Q484" s="31" t="s">
        <v>2123</v>
      </c>
      <c r="R484" s="37">
        <v>65535</v>
      </c>
      <c r="S484" s="31" t="s">
        <v>2124</v>
      </c>
      <c r="T484" s="37">
        <v>0</v>
      </c>
      <c r="U484" s="31" t="s">
        <v>2125</v>
      </c>
      <c r="V484" s="31" t="s">
        <v>2126</v>
      </c>
      <c r="W484" s="32" t="str">
        <f t="shared" si="7"/>
        <v>168.149.160.0/19</v>
      </c>
    </row>
    <row r="485" spans="1:23" ht="18.75" customHeight="1" x14ac:dyDescent="0.25">
      <c r="A485" s="31" t="s">
        <v>2110</v>
      </c>
      <c r="B485" s="11" t="s">
        <v>1831</v>
      </c>
      <c r="C485" s="31" t="s">
        <v>2111</v>
      </c>
      <c r="D485" s="31" t="s">
        <v>2112</v>
      </c>
      <c r="E485" s="31" t="s">
        <v>2113</v>
      </c>
      <c r="F485" s="31" t="s">
        <v>2114</v>
      </c>
      <c r="G485" s="31" t="s">
        <v>2115</v>
      </c>
      <c r="H485" s="31" t="s">
        <v>2116</v>
      </c>
      <c r="I485" s="31" t="s">
        <v>2117</v>
      </c>
      <c r="J485" s="33" t="s">
        <v>2609</v>
      </c>
      <c r="K485" s="31" t="s">
        <v>2119</v>
      </c>
      <c r="L485" s="31" t="s">
        <v>2120</v>
      </c>
      <c r="M485" s="31" t="s">
        <v>2121</v>
      </c>
      <c r="N485" s="36">
        <v>24</v>
      </c>
      <c r="O485" s="31" t="s">
        <v>2122</v>
      </c>
      <c r="P485" s="37">
        <v>0</v>
      </c>
      <c r="Q485" s="31" t="s">
        <v>2123</v>
      </c>
      <c r="R485" s="37">
        <v>65535</v>
      </c>
      <c r="S485" s="31" t="s">
        <v>2124</v>
      </c>
      <c r="T485" s="37">
        <v>0</v>
      </c>
      <c r="U485" s="31" t="s">
        <v>2125</v>
      </c>
      <c r="V485" s="31" t="s">
        <v>2126</v>
      </c>
      <c r="W485" s="32" t="str">
        <f t="shared" si="7"/>
        <v>144.49.104.0/24</v>
      </c>
    </row>
    <row r="486" spans="1:23" ht="18.75" customHeight="1" x14ac:dyDescent="0.25">
      <c r="A486" s="31" t="s">
        <v>2110</v>
      </c>
      <c r="B486" s="11" t="s">
        <v>1833</v>
      </c>
      <c r="C486" s="31" t="s">
        <v>2111</v>
      </c>
      <c r="D486" s="31" t="s">
        <v>2112</v>
      </c>
      <c r="E486" s="31" t="s">
        <v>2113</v>
      </c>
      <c r="F486" s="31" t="s">
        <v>2114</v>
      </c>
      <c r="G486" s="31" t="s">
        <v>2115</v>
      </c>
      <c r="H486" s="31" t="s">
        <v>2116</v>
      </c>
      <c r="I486" s="31" t="s">
        <v>2117</v>
      </c>
      <c r="J486" s="33" t="s">
        <v>2610</v>
      </c>
      <c r="K486" s="31" t="s">
        <v>2119</v>
      </c>
      <c r="L486" s="31" t="s">
        <v>2120</v>
      </c>
      <c r="M486" s="31" t="s">
        <v>2121</v>
      </c>
      <c r="N486" s="36">
        <v>23</v>
      </c>
      <c r="O486" s="31" t="s">
        <v>2122</v>
      </c>
      <c r="P486" s="37">
        <v>0</v>
      </c>
      <c r="Q486" s="31" t="s">
        <v>2123</v>
      </c>
      <c r="R486" s="37">
        <v>65535</v>
      </c>
      <c r="S486" s="31" t="s">
        <v>2124</v>
      </c>
      <c r="T486" s="37">
        <v>0</v>
      </c>
      <c r="U486" s="31" t="s">
        <v>2125</v>
      </c>
      <c r="V486" s="31" t="s">
        <v>2126</v>
      </c>
      <c r="W486" s="32" t="str">
        <f t="shared" si="7"/>
        <v>156.93.224.0/23</v>
      </c>
    </row>
    <row r="487" spans="1:23" ht="18.75" customHeight="1" x14ac:dyDescent="0.25">
      <c r="A487" s="31" t="s">
        <v>2110</v>
      </c>
      <c r="B487" s="11" t="s">
        <v>1834</v>
      </c>
      <c r="C487" s="31" t="s">
        <v>2111</v>
      </c>
      <c r="D487" s="31" t="s">
        <v>2112</v>
      </c>
      <c r="E487" s="31" t="s">
        <v>2113</v>
      </c>
      <c r="F487" s="31" t="s">
        <v>2114</v>
      </c>
      <c r="G487" s="31" t="s">
        <v>2115</v>
      </c>
      <c r="H487" s="31" t="s">
        <v>2116</v>
      </c>
      <c r="I487" s="31" t="s">
        <v>2117</v>
      </c>
      <c r="J487" s="33" t="s">
        <v>2611</v>
      </c>
      <c r="K487" s="31" t="s">
        <v>2119</v>
      </c>
      <c r="L487" s="31" t="s">
        <v>2120</v>
      </c>
      <c r="M487" s="31" t="s">
        <v>2121</v>
      </c>
      <c r="N487" s="36">
        <v>26</v>
      </c>
      <c r="O487" s="31" t="s">
        <v>2122</v>
      </c>
      <c r="P487" s="37">
        <v>0</v>
      </c>
      <c r="Q487" s="31" t="s">
        <v>2123</v>
      </c>
      <c r="R487" s="37">
        <v>65535</v>
      </c>
      <c r="S487" s="31" t="s">
        <v>2124</v>
      </c>
      <c r="T487" s="37">
        <v>0</v>
      </c>
      <c r="U487" s="31" t="s">
        <v>2125</v>
      </c>
      <c r="V487" s="31" t="s">
        <v>2126</v>
      </c>
      <c r="W487" s="32" t="str">
        <f t="shared" si="7"/>
        <v>185.180.142.0/26</v>
      </c>
    </row>
    <row r="488" spans="1:23" ht="18.75" customHeight="1" x14ac:dyDescent="0.25">
      <c r="A488" s="31" t="s">
        <v>2110</v>
      </c>
      <c r="B488" s="11" t="s">
        <v>1835</v>
      </c>
      <c r="C488" s="31" t="s">
        <v>2111</v>
      </c>
      <c r="D488" s="31" t="s">
        <v>2112</v>
      </c>
      <c r="E488" s="31" t="s">
        <v>2113</v>
      </c>
      <c r="F488" s="31" t="s">
        <v>2114</v>
      </c>
      <c r="G488" s="31" t="s">
        <v>2115</v>
      </c>
      <c r="H488" s="31" t="s">
        <v>2116</v>
      </c>
      <c r="I488" s="31" t="s">
        <v>2117</v>
      </c>
      <c r="J488" s="33" t="s">
        <v>2612</v>
      </c>
      <c r="K488" s="31" t="s">
        <v>2119</v>
      </c>
      <c r="L488" s="31" t="s">
        <v>2120</v>
      </c>
      <c r="M488" s="31" t="s">
        <v>2121</v>
      </c>
      <c r="N488" s="36">
        <v>26</v>
      </c>
      <c r="O488" s="31" t="s">
        <v>2122</v>
      </c>
      <c r="P488" s="37">
        <v>0</v>
      </c>
      <c r="Q488" s="31" t="s">
        <v>2123</v>
      </c>
      <c r="R488" s="37">
        <v>65535</v>
      </c>
      <c r="S488" s="31" t="s">
        <v>2124</v>
      </c>
      <c r="T488" s="37">
        <v>0</v>
      </c>
      <c r="U488" s="31" t="s">
        <v>2125</v>
      </c>
      <c r="V488" s="31" t="s">
        <v>2126</v>
      </c>
      <c r="W488" s="32" t="str">
        <f t="shared" si="7"/>
        <v>185.180.142.192/26</v>
      </c>
    </row>
    <row r="489" spans="1:23" ht="18.75" customHeight="1" x14ac:dyDescent="0.25">
      <c r="A489" s="31" t="s">
        <v>2110</v>
      </c>
      <c r="B489" s="11" t="s">
        <v>1836</v>
      </c>
      <c r="C489" s="31" t="s">
        <v>2111</v>
      </c>
      <c r="D489" s="31" t="s">
        <v>2112</v>
      </c>
      <c r="E489" s="31" t="s">
        <v>2113</v>
      </c>
      <c r="F489" s="31" t="s">
        <v>2114</v>
      </c>
      <c r="G489" s="31" t="s">
        <v>2115</v>
      </c>
      <c r="H489" s="31" t="s">
        <v>2116</v>
      </c>
      <c r="I489" s="31" t="s">
        <v>2117</v>
      </c>
      <c r="J489" s="33" t="s">
        <v>2613</v>
      </c>
      <c r="K489" s="31" t="s">
        <v>2119</v>
      </c>
      <c r="L489" s="31" t="s">
        <v>2120</v>
      </c>
      <c r="M489" s="31" t="s">
        <v>2121</v>
      </c>
      <c r="N489" s="36">
        <v>28</v>
      </c>
      <c r="O489" s="31" t="s">
        <v>2122</v>
      </c>
      <c r="P489" s="37">
        <v>0</v>
      </c>
      <c r="Q489" s="31" t="s">
        <v>2123</v>
      </c>
      <c r="R489" s="37">
        <v>65535</v>
      </c>
      <c r="S489" s="31" t="s">
        <v>2124</v>
      </c>
      <c r="T489" s="37">
        <v>0</v>
      </c>
      <c r="U489" s="31" t="s">
        <v>2125</v>
      </c>
      <c r="V489" s="31" t="s">
        <v>2126</v>
      </c>
      <c r="W489" s="32" t="str">
        <f t="shared" si="7"/>
        <v>185.197.148.16/28</v>
      </c>
    </row>
    <row r="490" spans="1:23" ht="18.75" customHeight="1" x14ac:dyDescent="0.25">
      <c r="A490" s="31" t="s">
        <v>2110</v>
      </c>
      <c r="B490" s="11" t="s">
        <v>1837</v>
      </c>
      <c r="C490" s="31" t="s">
        <v>2111</v>
      </c>
      <c r="D490" s="31" t="s">
        <v>2112</v>
      </c>
      <c r="E490" s="31" t="s">
        <v>2113</v>
      </c>
      <c r="F490" s="31" t="s">
        <v>2114</v>
      </c>
      <c r="G490" s="31" t="s">
        <v>2115</v>
      </c>
      <c r="H490" s="31" t="s">
        <v>2116</v>
      </c>
      <c r="I490" s="31" t="s">
        <v>2117</v>
      </c>
      <c r="J490" s="33" t="s">
        <v>2614</v>
      </c>
      <c r="K490" s="31" t="s">
        <v>2119</v>
      </c>
      <c r="L490" s="31" t="s">
        <v>2120</v>
      </c>
      <c r="M490" s="31" t="s">
        <v>2121</v>
      </c>
      <c r="N490" s="36">
        <v>22</v>
      </c>
      <c r="O490" s="31" t="s">
        <v>2122</v>
      </c>
      <c r="P490" s="37">
        <v>0</v>
      </c>
      <c r="Q490" s="31" t="s">
        <v>2123</v>
      </c>
      <c r="R490" s="37">
        <v>65535</v>
      </c>
      <c r="S490" s="31" t="s">
        <v>2124</v>
      </c>
      <c r="T490" s="37">
        <v>0</v>
      </c>
      <c r="U490" s="31" t="s">
        <v>2125</v>
      </c>
      <c r="V490" s="31" t="s">
        <v>2126</v>
      </c>
      <c r="W490" s="32" t="str">
        <f t="shared" si="7"/>
        <v>194.187.56.0/22</v>
      </c>
    </row>
    <row r="491" spans="1:23" ht="18.75" customHeight="1" x14ac:dyDescent="0.25">
      <c r="A491" s="31" t="s">
        <v>2110</v>
      </c>
      <c r="B491" s="11" t="s">
        <v>1838</v>
      </c>
      <c r="C491" s="31" t="s">
        <v>2111</v>
      </c>
      <c r="D491" s="31" t="s">
        <v>2112</v>
      </c>
      <c r="E491" s="31" t="s">
        <v>2113</v>
      </c>
      <c r="F491" s="31" t="s">
        <v>2114</v>
      </c>
      <c r="G491" s="31" t="s">
        <v>2115</v>
      </c>
      <c r="H491" s="31" t="s">
        <v>2116</v>
      </c>
      <c r="I491" s="31" t="s">
        <v>2117</v>
      </c>
      <c r="J491" s="33" t="s">
        <v>2615</v>
      </c>
      <c r="K491" s="31" t="s">
        <v>2119</v>
      </c>
      <c r="L491" s="31" t="s">
        <v>2120</v>
      </c>
      <c r="M491" s="31" t="s">
        <v>2121</v>
      </c>
      <c r="N491" s="36">
        <v>28</v>
      </c>
      <c r="O491" s="31" t="s">
        <v>2122</v>
      </c>
      <c r="P491" s="37">
        <v>0</v>
      </c>
      <c r="Q491" s="31" t="s">
        <v>2123</v>
      </c>
      <c r="R491" s="37">
        <v>65535</v>
      </c>
      <c r="S491" s="31" t="s">
        <v>2124</v>
      </c>
      <c r="T491" s="37">
        <v>0</v>
      </c>
      <c r="U491" s="31" t="s">
        <v>2125</v>
      </c>
      <c r="V491" s="31" t="s">
        <v>2126</v>
      </c>
      <c r="W491" s="32" t="str">
        <f t="shared" si="7"/>
        <v>199.166.212.32/28</v>
      </c>
    </row>
    <row r="492" spans="1:23" ht="18.75" customHeight="1" x14ac:dyDescent="0.25">
      <c r="A492" s="31" t="s">
        <v>2110</v>
      </c>
      <c r="B492" s="11" t="s">
        <v>1839</v>
      </c>
      <c r="C492" s="31" t="s">
        <v>2111</v>
      </c>
      <c r="D492" s="31" t="s">
        <v>2112</v>
      </c>
      <c r="E492" s="31" t="s">
        <v>2113</v>
      </c>
      <c r="F492" s="31" t="s">
        <v>2114</v>
      </c>
      <c r="G492" s="31" t="s">
        <v>2115</v>
      </c>
      <c r="H492" s="31" t="s">
        <v>2116</v>
      </c>
      <c r="I492" s="31" t="s">
        <v>2117</v>
      </c>
      <c r="J492" s="33" t="s">
        <v>2616</v>
      </c>
      <c r="K492" s="31" t="s">
        <v>2119</v>
      </c>
      <c r="L492" s="31" t="s">
        <v>2120</v>
      </c>
      <c r="M492" s="31" t="s">
        <v>2121</v>
      </c>
      <c r="N492" s="36">
        <v>15</v>
      </c>
      <c r="O492" s="31" t="s">
        <v>2122</v>
      </c>
      <c r="P492" s="37">
        <v>0</v>
      </c>
      <c r="Q492" s="31" t="s">
        <v>2123</v>
      </c>
      <c r="R492" s="37">
        <v>65535</v>
      </c>
      <c r="S492" s="31" t="s">
        <v>2124</v>
      </c>
      <c r="T492" s="37">
        <v>0</v>
      </c>
      <c r="U492" s="31" t="s">
        <v>2125</v>
      </c>
      <c r="V492" s="31" t="s">
        <v>2126</v>
      </c>
      <c r="W492" s="32" t="str">
        <f t="shared" si="7"/>
        <v>34.154.0.0/15</v>
      </c>
    </row>
    <row r="493" spans="1:23" ht="18.75" customHeight="1" x14ac:dyDescent="0.25">
      <c r="A493" s="31" t="s">
        <v>2110</v>
      </c>
      <c r="B493" s="11" t="s">
        <v>1841</v>
      </c>
      <c r="C493" s="31" t="s">
        <v>2111</v>
      </c>
      <c r="D493" s="31" t="s">
        <v>2112</v>
      </c>
      <c r="E493" s="31" t="s">
        <v>2113</v>
      </c>
      <c r="F493" s="31" t="s">
        <v>2114</v>
      </c>
      <c r="G493" s="31" t="s">
        <v>2115</v>
      </c>
      <c r="H493" s="31" t="s">
        <v>2116</v>
      </c>
      <c r="I493" s="31" t="s">
        <v>2117</v>
      </c>
      <c r="J493" s="33" t="s">
        <v>2617</v>
      </c>
      <c r="K493" s="31" t="s">
        <v>2119</v>
      </c>
      <c r="L493" s="31" t="s">
        <v>2120</v>
      </c>
      <c r="M493" s="31" t="s">
        <v>2121</v>
      </c>
      <c r="N493" s="36">
        <v>27</v>
      </c>
      <c r="O493" s="31" t="s">
        <v>2122</v>
      </c>
      <c r="P493" s="37">
        <v>0</v>
      </c>
      <c r="Q493" s="31" t="s">
        <v>2123</v>
      </c>
      <c r="R493" s="37">
        <v>65535</v>
      </c>
      <c r="S493" s="31" t="s">
        <v>2124</v>
      </c>
      <c r="T493" s="37">
        <v>0</v>
      </c>
      <c r="U493" s="31" t="s">
        <v>2125</v>
      </c>
      <c r="V493" s="31" t="s">
        <v>2126</v>
      </c>
      <c r="W493" s="32" t="str">
        <f t="shared" si="7"/>
        <v>103.230.57.0/27</v>
      </c>
    </row>
    <row r="494" spans="1:23" ht="18.75" customHeight="1" x14ac:dyDescent="0.25">
      <c r="A494" s="31" t="s">
        <v>2110</v>
      </c>
      <c r="B494" s="11" t="s">
        <v>1842</v>
      </c>
      <c r="C494" s="31" t="s">
        <v>2111</v>
      </c>
      <c r="D494" s="31" t="s">
        <v>2112</v>
      </c>
      <c r="E494" s="31" t="s">
        <v>2113</v>
      </c>
      <c r="F494" s="31" t="s">
        <v>2114</v>
      </c>
      <c r="G494" s="31" t="s">
        <v>2115</v>
      </c>
      <c r="H494" s="31" t="s">
        <v>2116</v>
      </c>
      <c r="I494" s="31" t="s">
        <v>2117</v>
      </c>
      <c r="J494" s="33" t="s">
        <v>2618</v>
      </c>
      <c r="K494" s="31" t="s">
        <v>2119</v>
      </c>
      <c r="L494" s="31" t="s">
        <v>2120</v>
      </c>
      <c r="M494" s="31" t="s">
        <v>2121</v>
      </c>
      <c r="N494" s="36">
        <v>24</v>
      </c>
      <c r="O494" s="31" t="s">
        <v>2122</v>
      </c>
      <c r="P494" s="37">
        <v>0</v>
      </c>
      <c r="Q494" s="31" t="s">
        <v>2123</v>
      </c>
      <c r="R494" s="37">
        <v>65535</v>
      </c>
      <c r="S494" s="31" t="s">
        <v>2124</v>
      </c>
      <c r="T494" s="37">
        <v>0</v>
      </c>
      <c r="U494" s="31" t="s">
        <v>2125</v>
      </c>
      <c r="V494" s="31" t="s">
        <v>2126</v>
      </c>
      <c r="W494" s="32" t="str">
        <f t="shared" si="7"/>
        <v>46.16.166.0/24</v>
      </c>
    </row>
    <row r="495" spans="1:23" ht="18.75" customHeight="1" x14ac:dyDescent="0.25">
      <c r="A495" s="31" t="s">
        <v>2110</v>
      </c>
      <c r="B495" s="11" t="s">
        <v>1844</v>
      </c>
      <c r="C495" s="31" t="s">
        <v>2111</v>
      </c>
      <c r="D495" s="31" t="s">
        <v>2112</v>
      </c>
      <c r="E495" s="31" t="s">
        <v>2113</v>
      </c>
      <c r="F495" s="31" t="s">
        <v>2114</v>
      </c>
      <c r="G495" s="31" t="s">
        <v>2115</v>
      </c>
      <c r="H495" s="31" t="s">
        <v>2116</v>
      </c>
      <c r="I495" s="31" t="s">
        <v>2117</v>
      </c>
      <c r="J495" s="33" t="s">
        <v>2619</v>
      </c>
      <c r="K495" s="31" t="s">
        <v>2119</v>
      </c>
      <c r="L495" s="31" t="s">
        <v>2120</v>
      </c>
      <c r="M495" s="31" t="s">
        <v>2121</v>
      </c>
      <c r="N495" s="36">
        <v>24</v>
      </c>
      <c r="O495" s="31" t="s">
        <v>2122</v>
      </c>
      <c r="P495" s="37">
        <v>0</v>
      </c>
      <c r="Q495" s="31" t="s">
        <v>2123</v>
      </c>
      <c r="R495" s="37">
        <v>65535</v>
      </c>
      <c r="S495" s="31" t="s">
        <v>2124</v>
      </c>
      <c r="T495" s="37">
        <v>0</v>
      </c>
      <c r="U495" s="31" t="s">
        <v>2125</v>
      </c>
      <c r="V495" s="31" t="s">
        <v>2126</v>
      </c>
      <c r="W495" s="32" t="str">
        <f t="shared" si="7"/>
        <v>144.49.200.0/24</v>
      </c>
    </row>
    <row r="496" spans="1:23" ht="18.75" customHeight="1" x14ac:dyDescent="0.25">
      <c r="A496" s="31" t="s">
        <v>2110</v>
      </c>
      <c r="B496" s="11" t="s">
        <v>1845</v>
      </c>
      <c r="C496" s="31" t="s">
        <v>2111</v>
      </c>
      <c r="D496" s="31" t="s">
        <v>2112</v>
      </c>
      <c r="E496" s="31" t="s">
        <v>2113</v>
      </c>
      <c r="F496" s="31" t="s">
        <v>2114</v>
      </c>
      <c r="G496" s="31" t="s">
        <v>2115</v>
      </c>
      <c r="H496" s="31" t="s">
        <v>2116</v>
      </c>
      <c r="I496" s="31" t="s">
        <v>2117</v>
      </c>
      <c r="J496" s="33" t="s">
        <v>2620</v>
      </c>
      <c r="K496" s="31" t="s">
        <v>2119</v>
      </c>
      <c r="L496" s="31" t="s">
        <v>2120</v>
      </c>
      <c r="M496" s="31" t="s">
        <v>2121</v>
      </c>
      <c r="N496" s="36">
        <v>28</v>
      </c>
      <c r="O496" s="31" t="s">
        <v>2122</v>
      </c>
      <c r="P496" s="37">
        <v>0</v>
      </c>
      <c r="Q496" s="31" t="s">
        <v>2123</v>
      </c>
      <c r="R496" s="37">
        <v>65535</v>
      </c>
      <c r="S496" s="31" t="s">
        <v>2124</v>
      </c>
      <c r="T496" s="37">
        <v>0</v>
      </c>
      <c r="U496" s="31" t="s">
        <v>2125</v>
      </c>
      <c r="V496" s="31" t="s">
        <v>2126</v>
      </c>
      <c r="W496" s="32" t="str">
        <f t="shared" si="7"/>
        <v>195.149.126.240/28</v>
      </c>
    </row>
    <row r="497" spans="1:23" ht="18.75" customHeight="1" x14ac:dyDescent="0.25">
      <c r="A497" s="31" t="s">
        <v>2110</v>
      </c>
      <c r="B497" s="11" t="s">
        <v>1846</v>
      </c>
      <c r="C497" s="31" t="s">
        <v>2111</v>
      </c>
      <c r="D497" s="31" t="s">
        <v>2112</v>
      </c>
      <c r="E497" s="31" t="s">
        <v>2113</v>
      </c>
      <c r="F497" s="31" t="s">
        <v>2114</v>
      </c>
      <c r="G497" s="31" t="s">
        <v>2115</v>
      </c>
      <c r="H497" s="31" t="s">
        <v>2116</v>
      </c>
      <c r="I497" s="31" t="s">
        <v>2117</v>
      </c>
      <c r="J497" s="33" t="s">
        <v>2621</v>
      </c>
      <c r="K497" s="31" t="s">
        <v>2119</v>
      </c>
      <c r="L497" s="31" t="s">
        <v>2120</v>
      </c>
      <c r="M497" s="31" t="s">
        <v>2121</v>
      </c>
      <c r="N497" s="36">
        <v>28</v>
      </c>
      <c r="O497" s="31" t="s">
        <v>2122</v>
      </c>
      <c r="P497" s="37">
        <v>0</v>
      </c>
      <c r="Q497" s="31" t="s">
        <v>2123</v>
      </c>
      <c r="R497" s="37">
        <v>65535</v>
      </c>
      <c r="S497" s="31" t="s">
        <v>2124</v>
      </c>
      <c r="T497" s="37">
        <v>0</v>
      </c>
      <c r="U497" s="31" t="s">
        <v>2125</v>
      </c>
      <c r="V497" s="31" t="s">
        <v>2126</v>
      </c>
      <c r="W497" s="32" t="str">
        <f t="shared" si="7"/>
        <v>103.165.152.224/28</v>
      </c>
    </row>
    <row r="498" spans="1:23" ht="18.75" customHeight="1" x14ac:dyDescent="0.25">
      <c r="A498" s="31" t="s">
        <v>2110</v>
      </c>
      <c r="B498" s="11" t="s">
        <v>1847</v>
      </c>
      <c r="C498" s="31" t="s">
        <v>2111</v>
      </c>
      <c r="D498" s="31" t="s">
        <v>2112</v>
      </c>
      <c r="E498" s="31" t="s">
        <v>2113</v>
      </c>
      <c r="F498" s="31" t="s">
        <v>2114</v>
      </c>
      <c r="G498" s="31" t="s">
        <v>2115</v>
      </c>
      <c r="H498" s="31" t="s">
        <v>2116</v>
      </c>
      <c r="I498" s="31" t="s">
        <v>2117</v>
      </c>
      <c r="J498" s="33" t="s">
        <v>2622</v>
      </c>
      <c r="K498" s="31" t="s">
        <v>2119</v>
      </c>
      <c r="L498" s="31" t="s">
        <v>2120</v>
      </c>
      <c r="M498" s="31" t="s">
        <v>2121</v>
      </c>
      <c r="N498" s="36">
        <v>19</v>
      </c>
      <c r="O498" s="31" t="s">
        <v>2122</v>
      </c>
      <c r="P498" s="37">
        <v>0</v>
      </c>
      <c r="Q498" s="31" t="s">
        <v>2123</v>
      </c>
      <c r="R498" s="37">
        <v>65535</v>
      </c>
      <c r="S498" s="31" t="s">
        <v>2124</v>
      </c>
      <c r="T498" s="37">
        <v>0</v>
      </c>
      <c r="U498" s="31" t="s">
        <v>2125</v>
      </c>
      <c r="V498" s="31" t="s">
        <v>2126</v>
      </c>
      <c r="W498" s="32" t="str">
        <f t="shared" si="7"/>
        <v>172.217.128.0/19</v>
      </c>
    </row>
    <row r="499" spans="1:23" ht="18.75" customHeight="1" x14ac:dyDescent="0.25">
      <c r="A499" s="31" t="s">
        <v>2110</v>
      </c>
      <c r="B499" s="11" t="s">
        <v>1848</v>
      </c>
      <c r="C499" s="31" t="s">
        <v>2111</v>
      </c>
      <c r="D499" s="31" t="s">
        <v>2112</v>
      </c>
      <c r="E499" s="31" t="s">
        <v>2113</v>
      </c>
      <c r="F499" s="31" t="s">
        <v>2114</v>
      </c>
      <c r="G499" s="31" t="s">
        <v>2115</v>
      </c>
      <c r="H499" s="31" t="s">
        <v>2116</v>
      </c>
      <c r="I499" s="31" t="s">
        <v>2117</v>
      </c>
      <c r="J499" s="33" t="s">
        <v>2623</v>
      </c>
      <c r="K499" s="31" t="s">
        <v>2119</v>
      </c>
      <c r="L499" s="31" t="s">
        <v>2120</v>
      </c>
      <c r="M499" s="31" t="s">
        <v>2121</v>
      </c>
      <c r="N499" s="36">
        <v>22</v>
      </c>
      <c r="O499" s="31" t="s">
        <v>2122</v>
      </c>
      <c r="P499" s="37">
        <v>0</v>
      </c>
      <c r="Q499" s="31" t="s">
        <v>2123</v>
      </c>
      <c r="R499" s="37">
        <v>65535</v>
      </c>
      <c r="S499" s="31" t="s">
        <v>2124</v>
      </c>
      <c r="T499" s="37">
        <v>0</v>
      </c>
      <c r="U499" s="31" t="s">
        <v>2125</v>
      </c>
      <c r="V499" s="31" t="s">
        <v>2126</v>
      </c>
      <c r="W499" s="32" t="str">
        <f t="shared" si="7"/>
        <v>147.146.248.0/22</v>
      </c>
    </row>
    <row r="500" spans="1:23" ht="18.75" customHeight="1" x14ac:dyDescent="0.25">
      <c r="A500" s="31" t="s">
        <v>2110</v>
      </c>
      <c r="B500" s="11" t="s">
        <v>1849</v>
      </c>
      <c r="C500" s="31" t="s">
        <v>2111</v>
      </c>
      <c r="D500" s="31" t="s">
        <v>2112</v>
      </c>
      <c r="E500" s="31" t="s">
        <v>2113</v>
      </c>
      <c r="F500" s="31" t="s">
        <v>2114</v>
      </c>
      <c r="G500" s="31" t="s">
        <v>2115</v>
      </c>
      <c r="H500" s="31" t="s">
        <v>2116</v>
      </c>
      <c r="I500" s="31" t="s">
        <v>2117</v>
      </c>
      <c r="J500" s="33" t="s">
        <v>2624</v>
      </c>
      <c r="K500" s="31" t="s">
        <v>2119</v>
      </c>
      <c r="L500" s="31" t="s">
        <v>2120</v>
      </c>
      <c r="M500" s="31" t="s">
        <v>2121</v>
      </c>
      <c r="N500" s="36">
        <v>25</v>
      </c>
      <c r="O500" s="31" t="s">
        <v>2122</v>
      </c>
      <c r="P500" s="37">
        <v>0</v>
      </c>
      <c r="Q500" s="31" t="s">
        <v>2123</v>
      </c>
      <c r="R500" s="37">
        <v>65535</v>
      </c>
      <c r="S500" s="31" t="s">
        <v>2124</v>
      </c>
      <c r="T500" s="37">
        <v>0</v>
      </c>
      <c r="U500" s="31" t="s">
        <v>2125</v>
      </c>
      <c r="V500" s="31" t="s">
        <v>2126</v>
      </c>
      <c r="W500" s="32" t="str">
        <f t="shared" si="7"/>
        <v>165.1.134.128/25</v>
      </c>
    </row>
    <row r="501" spans="1:23" ht="18.75" customHeight="1" x14ac:dyDescent="0.25">
      <c r="A501" s="31" t="s">
        <v>2110</v>
      </c>
      <c r="B501" s="11" t="s">
        <v>1850</v>
      </c>
      <c r="C501" s="31" t="s">
        <v>2111</v>
      </c>
      <c r="D501" s="31" t="s">
        <v>2112</v>
      </c>
      <c r="E501" s="31" t="s">
        <v>2113</v>
      </c>
      <c r="F501" s="31" t="s">
        <v>2114</v>
      </c>
      <c r="G501" s="31" t="s">
        <v>2115</v>
      </c>
      <c r="H501" s="31" t="s">
        <v>2116</v>
      </c>
      <c r="I501" s="31" t="s">
        <v>2117</v>
      </c>
      <c r="J501" s="33" t="s">
        <v>2625</v>
      </c>
      <c r="K501" s="31" t="s">
        <v>2119</v>
      </c>
      <c r="L501" s="31" t="s">
        <v>2120</v>
      </c>
      <c r="M501" s="31" t="s">
        <v>2121</v>
      </c>
      <c r="N501" s="36">
        <v>23</v>
      </c>
      <c r="O501" s="31" t="s">
        <v>2122</v>
      </c>
      <c r="P501" s="37">
        <v>0</v>
      </c>
      <c r="Q501" s="31" t="s">
        <v>2123</v>
      </c>
      <c r="R501" s="37">
        <v>65535</v>
      </c>
      <c r="S501" s="31" t="s">
        <v>2124</v>
      </c>
      <c r="T501" s="37">
        <v>0</v>
      </c>
      <c r="U501" s="31" t="s">
        <v>2125</v>
      </c>
      <c r="V501" s="31" t="s">
        <v>2126</v>
      </c>
      <c r="W501" s="32" t="str">
        <f t="shared" si="7"/>
        <v>147.146.252.0/23</v>
      </c>
    </row>
    <row r="502" spans="1:23" ht="18.75" customHeight="1" x14ac:dyDescent="0.25">
      <c r="A502" s="31" t="s">
        <v>2110</v>
      </c>
      <c r="B502" s="11" t="s">
        <v>1851</v>
      </c>
      <c r="C502" s="31" t="s">
        <v>2111</v>
      </c>
      <c r="D502" s="31" t="s">
        <v>2112</v>
      </c>
      <c r="E502" s="31" t="s">
        <v>2113</v>
      </c>
      <c r="F502" s="31" t="s">
        <v>2114</v>
      </c>
      <c r="G502" s="31" t="s">
        <v>2115</v>
      </c>
      <c r="H502" s="31" t="s">
        <v>2116</v>
      </c>
      <c r="I502" s="31" t="s">
        <v>2117</v>
      </c>
      <c r="J502" s="33" t="s">
        <v>2626</v>
      </c>
      <c r="K502" s="31" t="s">
        <v>2119</v>
      </c>
      <c r="L502" s="31" t="s">
        <v>2120</v>
      </c>
      <c r="M502" s="31" t="s">
        <v>2121</v>
      </c>
      <c r="N502" s="36">
        <v>26</v>
      </c>
      <c r="O502" s="31" t="s">
        <v>2122</v>
      </c>
      <c r="P502" s="37">
        <v>0</v>
      </c>
      <c r="Q502" s="31" t="s">
        <v>2123</v>
      </c>
      <c r="R502" s="37">
        <v>65535</v>
      </c>
      <c r="S502" s="31" t="s">
        <v>2124</v>
      </c>
      <c r="T502" s="37">
        <v>0</v>
      </c>
      <c r="U502" s="31" t="s">
        <v>2125</v>
      </c>
      <c r="V502" s="31" t="s">
        <v>2126</v>
      </c>
      <c r="W502" s="32" t="str">
        <f t="shared" si="7"/>
        <v>165.1.134.64/26</v>
      </c>
    </row>
    <row r="503" spans="1:23" ht="18.75" customHeight="1" x14ac:dyDescent="0.25">
      <c r="A503" s="31" t="s">
        <v>2110</v>
      </c>
      <c r="B503" s="11" t="s">
        <v>1853</v>
      </c>
      <c r="C503" s="31" t="s">
        <v>2111</v>
      </c>
      <c r="D503" s="31" t="s">
        <v>2112</v>
      </c>
      <c r="E503" s="31" t="s">
        <v>2113</v>
      </c>
      <c r="F503" s="31" t="s">
        <v>2114</v>
      </c>
      <c r="G503" s="31" t="s">
        <v>2115</v>
      </c>
      <c r="H503" s="31" t="s">
        <v>2116</v>
      </c>
      <c r="I503" s="31" t="s">
        <v>2117</v>
      </c>
      <c r="J503" s="33" t="s">
        <v>2627</v>
      </c>
      <c r="K503" s="31" t="s">
        <v>2119</v>
      </c>
      <c r="L503" s="31" t="s">
        <v>2120</v>
      </c>
      <c r="M503" s="31" t="s">
        <v>2121</v>
      </c>
      <c r="N503" s="36">
        <v>18</v>
      </c>
      <c r="O503" s="31" t="s">
        <v>2122</v>
      </c>
      <c r="P503" s="37">
        <v>0</v>
      </c>
      <c r="Q503" s="31" t="s">
        <v>2123</v>
      </c>
      <c r="R503" s="37">
        <v>65535</v>
      </c>
      <c r="S503" s="31" t="s">
        <v>2124</v>
      </c>
      <c r="T503" s="37">
        <v>0</v>
      </c>
      <c r="U503" s="31" t="s">
        <v>2125</v>
      </c>
      <c r="V503" s="31" t="s">
        <v>2126</v>
      </c>
      <c r="W503" s="32" t="str">
        <f t="shared" si="7"/>
        <v>130.41.0.0/18</v>
      </c>
    </row>
    <row r="504" spans="1:23" ht="18.75" customHeight="1" x14ac:dyDescent="0.25">
      <c r="A504" s="31" t="s">
        <v>2110</v>
      </c>
      <c r="B504" s="11" t="s">
        <v>1854</v>
      </c>
      <c r="C504" s="31" t="s">
        <v>2111</v>
      </c>
      <c r="D504" s="31" t="s">
        <v>2112</v>
      </c>
      <c r="E504" s="31" t="s">
        <v>2113</v>
      </c>
      <c r="F504" s="31" t="s">
        <v>2114</v>
      </c>
      <c r="G504" s="31" t="s">
        <v>2115</v>
      </c>
      <c r="H504" s="31" t="s">
        <v>2116</v>
      </c>
      <c r="I504" s="31" t="s">
        <v>2117</v>
      </c>
      <c r="J504" s="33" t="s">
        <v>2628</v>
      </c>
      <c r="K504" s="31" t="s">
        <v>2119</v>
      </c>
      <c r="L504" s="31" t="s">
        <v>2120</v>
      </c>
      <c r="M504" s="31" t="s">
        <v>2121</v>
      </c>
      <c r="N504" s="36">
        <v>24</v>
      </c>
      <c r="O504" s="31" t="s">
        <v>2122</v>
      </c>
      <c r="P504" s="37">
        <v>0</v>
      </c>
      <c r="Q504" s="31" t="s">
        <v>2123</v>
      </c>
      <c r="R504" s="37">
        <v>65535</v>
      </c>
      <c r="S504" s="31" t="s">
        <v>2124</v>
      </c>
      <c r="T504" s="37">
        <v>0</v>
      </c>
      <c r="U504" s="31" t="s">
        <v>2125</v>
      </c>
      <c r="V504" s="31" t="s">
        <v>2126</v>
      </c>
      <c r="W504" s="32" t="str">
        <f t="shared" si="7"/>
        <v>34.104.27.0/24</v>
      </c>
    </row>
    <row r="505" spans="1:23" ht="18.75" customHeight="1" x14ac:dyDescent="0.25">
      <c r="A505" s="31" t="s">
        <v>2110</v>
      </c>
      <c r="B505" s="11" t="s">
        <v>1855</v>
      </c>
      <c r="C505" s="31" t="s">
        <v>2111</v>
      </c>
      <c r="D505" s="31" t="s">
        <v>2112</v>
      </c>
      <c r="E505" s="31" t="s">
        <v>2113</v>
      </c>
      <c r="F505" s="31" t="s">
        <v>2114</v>
      </c>
      <c r="G505" s="31" t="s">
        <v>2115</v>
      </c>
      <c r="H505" s="31" t="s">
        <v>2116</v>
      </c>
      <c r="I505" s="31" t="s">
        <v>2117</v>
      </c>
      <c r="J505" s="33" t="s">
        <v>2629</v>
      </c>
      <c r="K505" s="31" t="s">
        <v>2119</v>
      </c>
      <c r="L505" s="31" t="s">
        <v>2120</v>
      </c>
      <c r="M505" s="31" t="s">
        <v>2121</v>
      </c>
      <c r="N505" s="36">
        <v>23</v>
      </c>
      <c r="O505" s="31" t="s">
        <v>2122</v>
      </c>
      <c r="P505" s="37">
        <v>0</v>
      </c>
      <c r="Q505" s="31" t="s">
        <v>2123</v>
      </c>
      <c r="R505" s="37">
        <v>65535</v>
      </c>
      <c r="S505" s="31" t="s">
        <v>2124</v>
      </c>
      <c r="T505" s="37">
        <v>0</v>
      </c>
      <c r="U505" s="31" t="s">
        <v>2125</v>
      </c>
      <c r="V505" s="31" t="s">
        <v>2126</v>
      </c>
      <c r="W505" s="32" t="str">
        <f t="shared" si="7"/>
        <v>142.251.90.0/23</v>
      </c>
    </row>
    <row r="506" spans="1:23" ht="18.75" customHeight="1" x14ac:dyDescent="0.25">
      <c r="A506" s="31" t="s">
        <v>2110</v>
      </c>
      <c r="B506" s="11" t="s">
        <v>1857</v>
      </c>
      <c r="C506" s="31" t="s">
        <v>2111</v>
      </c>
      <c r="D506" s="31" t="s">
        <v>2112</v>
      </c>
      <c r="E506" s="31" t="s">
        <v>2113</v>
      </c>
      <c r="F506" s="31" t="s">
        <v>2114</v>
      </c>
      <c r="G506" s="31" t="s">
        <v>2115</v>
      </c>
      <c r="H506" s="31" t="s">
        <v>2116</v>
      </c>
      <c r="I506" s="31" t="s">
        <v>2117</v>
      </c>
      <c r="J506" s="33" t="s">
        <v>2630</v>
      </c>
      <c r="K506" s="31" t="s">
        <v>2119</v>
      </c>
      <c r="L506" s="31" t="s">
        <v>2120</v>
      </c>
      <c r="M506" s="31" t="s">
        <v>2121</v>
      </c>
      <c r="N506" s="36">
        <v>27</v>
      </c>
      <c r="O506" s="31" t="s">
        <v>2122</v>
      </c>
      <c r="P506" s="37">
        <v>0</v>
      </c>
      <c r="Q506" s="31" t="s">
        <v>2123</v>
      </c>
      <c r="R506" s="37">
        <v>65535</v>
      </c>
      <c r="S506" s="31" t="s">
        <v>2124</v>
      </c>
      <c r="T506" s="37">
        <v>0</v>
      </c>
      <c r="U506" s="31" t="s">
        <v>2125</v>
      </c>
      <c r="V506" s="31" t="s">
        <v>2126</v>
      </c>
      <c r="W506" s="32" t="str">
        <f t="shared" si="7"/>
        <v>45.88.200.64/27</v>
      </c>
    </row>
    <row r="507" spans="1:23" ht="18.75" customHeight="1" x14ac:dyDescent="0.25">
      <c r="A507" s="31" t="s">
        <v>2110</v>
      </c>
      <c r="B507" s="11" t="s">
        <v>1859</v>
      </c>
      <c r="C507" s="31" t="s">
        <v>2111</v>
      </c>
      <c r="D507" s="31" t="s">
        <v>2112</v>
      </c>
      <c r="E507" s="31" t="s">
        <v>2113</v>
      </c>
      <c r="F507" s="31" t="s">
        <v>2114</v>
      </c>
      <c r="G507" s="31" t="s">
        <v>2115</v>
      </c>
      <c r="H507" s="31" t="s">
        <v>2116</v>
      </c>
      <c r="I507" s="31" t="s">
        <v>2117</v>
      </c>
      <c r="J507" s="33" t="s">
        <v>2631</v>
      </c>
      <c r="K507" s="31" t="s">
        <v>2119</v>
      </c>
      <c r="L507" s="31" t="s">
        <v>2120</v>
      </c>
      <c r="M507" s="31" t="s">
        <v>2121</v>
      </c>
      <c r="N507" s="36">
        <v>20</v>
      </c>
      <c r="O507" s="31" t="s">
        <v>2122</v>
      </c>
      <c r="P507" s="37">
        <v>0</v>
      </c>
      <c r="Q507" s="31" t="s">
        <v>2123</v>
      </c>
      <c r="R507" s="37">
        <v>65535</v>
      </c>
      <c r="S507" s="31" t="s">
        <v>2124</v>
      </c>
      <c r="T507" s="37">
        <v>0</v>
      </c>
      <c r="U507" s="31" t="s">
        <v>2125</v>
      </c>
      <c r="V507" s="31" t="s">
        <v>2126</v>
      </c>
      <c r="W507" s="32" t="str">
        <f t="shared" si="7"/>
        <v>34.127.176.0/20</v>
      </c>
    </row>
    <row r="508" spans="1:23" ht="18.75" customHeight="1" x14ac:dyDescent="0.25">
      <c r="A508" s="31" t="s">
        <v>2110</v>
      </c>
      <c r="B508" s="11" t="s">
        <v>1860</v>
      </c>
      <c r="C508" s="31" t="s">
        <v>2111</v>
      </c>
      <c r="D508" s="31" t="s">
        <v>2112</v>
      </c>
      <c r="E508" s="31" t="s">
        <v>2113</v>
      </c>
      <c r="F508" s="31" t="s">
        <v>2114</v>
      </c>
      <c r="G508" s="31" t="s">
        <v>2115</v>
      </c>
      <c r="H508" s="31" t="s">
        <v>2116</v>
      </c>
      <c r="I508" s="31" t="s">
        <v>2117</v>
      </c>
      <c r="J508" s="33" t="s">
        <v>2632</v>
      </c>
      <c r="K508" s="31" t="s">
        <v>2119</v>
      </c>
      <c r="L508" s="31" t="s">
        <v>2120</v>
      </c>
      <c r="M508" s="31" t="s">
        <v>2121</v>
      </c>
      <c r="N508" s="36">
        <v>27</v>
      </c>
      <c r="O508" s="31" t="s">
        <v>2122</v>
      </c>
      <c r="P508" s="37">
        <v>0</v>
      </c>
      <c r="Q508" s="31" t="s">
        <v>2123</v>
      </c>
      <c r="R508" s="37">
        <v>65535</v>
      </c>
      <c r="S508" s="31" t="s">
        <v>2124</v>
      </c>
      <c r="T508" s="37">
        <v>0</v>
      </c>
      <c r="U508" s="31" t="s">
        <v>2125</v>
      </c>
      <c r="V508" s="31" t="s">
        <v>2126</v>
      </c>
      <c r="W508" s="32" t="str">
        <f t="shared" si="7"/>
        <v>185.197.148.32/27</v>
      </c>
    </row>
    <row r="509" spans="1:23" ht="18.75" customHeight="1" x14ac:dyDescent="0.25">
      <c r="A509" s="31" t="s">
        <v>2110</v>
      </c>
      <c r="B509" s="11" t="s">
        <v>1861</v>
      </c>
      <c r="C509" s="31" t="s">
        <v>2111</v>
      </c>
      <c r="D509" s="31" t="s">
        <v>2112</v>
      </c>
      <c r="E509" s="31" t="s">
        <v>2113</v>
      </c>
      <c r="F509" s="31" t="s">
        <v>2114</v>
      </c>
      <c r="G509" s="31" t="s">
        <v>2115</v>
      </c>
      <c r="H509" s="31" t="s">
        <v>2116</v>
      </c>
      <c r="I509" s="31" t="s">
        <v>2117</v>
      </c>
      <c r="J509" s="33" t="s">
        <v>2633</v>
      </c>
      <c r="K509" s="31" t="s">
        <v>2119</v>
      </c>
      <c r="L509" s="31" t="s">
        <v>2120</v>
      </c>
      <c r="M509" s="31" t="s">
        <v>2121</v>
      </c>
      <c r="N509" s="36">
        <v>27</v>
      </c>
      <c r="O509" s="31" t="s">
        <v>2122</v>
      </c>
      <c r="P509" s="37">
        <v>0</v>
      </c>
      <c r="Q509" s="31" t="s">
        <v>2123</v>
      </c>
      <c r="R509" s="37">
        <v>65535</v>
      </c>
      <c r="S509" s="31" t="s">
        <v>2124</v>
      </c>
      <c r="T509" s="37">
        <v>0</v>
      </c>
      <c r="U509" s="31" t="s">
        <v>2125</v>
      </c>
      <c r="V509" s="31" t="s">
        <v>2126</v>
      </c>
      <c r="W509" s="32" t="str">
        <f t="shared" si="7"/>
        <v>147.124.191.32/27</v>
      </c>
    </row>
    <row r="510" spans="1:23" ht="18.75" customHeight="1" x14ac:dyDescent="0.25">
      <c r="A510" s="31" t="s">
        <v>2110</v>
      </c>
      <c r="B510" s="11" t="s">
        <v>1862</v>
      </c>
      <c r="C510" s="31" t="s">
        <v>2111</v>
      </c>
      <c r="D510" s="31" t="s">
        <v>2112</v>
      </c>
      <c r="E510" s="31" t="s">
        <v>2113</v>
      </c>
      <c r="F510" s="31" t="s">
        <v>2114</v>
      </c>
      <c r="G510" s="31" t="s">
        <v>2115</v>
      </c>
      <c r="H510" s="31" t="s">
        <v>2116</v>
      </c>
      <c r="I510" s="31" t="s">
        <v>2117</v>
      </c>
      <c r="J510" s="33" t="s">
        <v>2634</v>
      </c>
      <c r="K510" s="31" t="s">
        <v>2119</v>
      </c>
      <c r="L510" s="31" t="s">
        <v>2120</v>
      </c>
      <c r="M510" s="31" t="s">
        <v>2121</v>
      </c>
      <c r="N510" s="36">
        <v>28</v>
      </c>
      <c r="O510" s="31" t="s">
        <v>2122</v>
      </c>
      <c r="P510" s="37">
        <v>0</v>
      </c>
      <c r="Q510" s="31" t="s">
        <v>2123</v>
      </c>
      <c r="R510" s="37">
        <v>65535</v>
      </c>
      <c r="S510" s="31" t="s">
        <v>2124</v>
      </c>
      <c r="T510" s="37">
        <v>0</v>
      </c>
      <c r="U510" s="31" t="s">
        <v>2125</v>
      </c>
      <c r="V510" s="31" t="s">
        <v>2126</v>
      </c>
      <c r="W510" s="32" t="str">
        <f t="shared" si="7"/>
        <v>103.165.153.240/28</v>
      </c>
    </row>
    <row r="511" spans="1:23" ht="18.75" customHeight="1" x14ac:dyDescent="0.25">
      <c r="A511" s="31" t="s">
        <v>2110</v>
      </c>
      <c r="B511" s="11" t="s">
        <v>1863</v>
      </c>
      <c r="C511" s="31" t="s">
        <v>2111</v>
      </c>
      <c r="D511" s="31" t="s">
        <v>2112</v>
      </c>
      <c r="E511" s="31" t="s">
        <v>2113</v>
      </c>
      <c r="F511" s="31" t="s">
        <v>2114</v>
      </c>
      <c r="G511" s="31" t="s">
        <v>2115</v>
      </c>
      <c r="H511" s="31" t="s">
        <v>2116</v>
      </c>
      <c r="I511" s="31" t="s">
        <v>2117</v>
      </c>
      <c r="J511" s="33" t="s">
        <v>2635</v>
      </c>
      <c r="K511" s="31" t="s">
        <v>2119</v>
      </c>
      <c r="L511" s="31" t="s">
        <v>2120</v>
      </c>
      <c r="M511" s="31" t="s">
        <v>2121</v>
      </c>
      <c r="N511" s="36">
        <v>23</v>
      </c>
      <c r="O511" s="31" t="s">
        <v>2122</v>
      </c>
      <c r="P511" s="37">
        <v>0</v>
      </c>
      <c r="Q511" s="31" t="s">
        <v>2123</v>
      </c>
      <c r="R511" s="37">
        <v>65535</v>
      </c>
      <c r="S511" s="31" t="s">
        <v>2124</v>
      </c>
      <c r="T511" s="37">
        <v>0</v>
      </c>
      <c r="U511" s="31" t="s">
        <v>2125</v>
      </c>
      <c r="V511" s="31" t="s">
        <v>2126</v>
      </c>
      <c r="W511" s="32" t="str">
        <f t="shared" si="7"/>
        <v>114.141.124.0/23</v>
      </c>
    </row>
    <row r="512" spans="1:23" ht="18.75" customHeight="1" x14ac:dyDescent="0.25">
      <c r="A512" s="31" t="s">
        <v>2110</v>
      </c>
      <c r="B512" s="11" t="s">
        <v>1865</v>
      </c>
      <c r="C512" s="31" t="s">
        <v>2111</v>
      </c>
      <c r="D512" s="31" t="s">
        <v>2112</v>
      </c>
      <c r="E512" s="31" t="s">
        <v>2113</v>
      </c>
      <c r="F512" s="31" t="s">
        <v>2114</v>
      </c>
      <c r="G512" s="31" t="s">
        <v>2115</v>
      </c>
      <c r="H512" s="31" t="s">
        <v>2116</v>
      </c>
      <c r="I512" s="31" t="s">
        <v>2117</v>
      </c>
      <c r="J512" s="33" t="s">
        <v>2636</v>
      </c>
      <c r="K512" s="31" t="s">
        <v>2119</v>
      </c>
      <c r="L512" s="31" t="s">
        <v>2120</v>
      </c>
      <c r="M512" s="31" t="s">
        <v>2121</v>
      </c>
      <c r="N512" s="36">
        <v>26</v>
      </c>
      <c r="O512" s="31" t="s">
        <v>2122</v>
      </c>
      <c r="P512" s="37">
        <v>0</v>
      </c>
      <c r="Q512" s="31" t="s">
        <v>2123</v>
      </c>
      <c r="R512" s="37">
        <v>65535</v>
      </c>
      <c r="S512" s="31" t="s">
        <v>2124</v>
      </c>
      <c r="T512" s="37">
        <v>0</v>
      </c>
      <c r="U512" s="31" t="s">
        <v>2125</v>
      </c>
      <c r="V512" s="31" t="s">
        <v>2126</v>
      </c>
      <c r="W512" s="32" t="str">
        <f t="shared" si="7"/>
        <v>45.88.200.0/26</v>
      </c>
    </row>
    <row r="513" spans="1:23" ht="18.75" customHeight="1" x14ac:dyDescent="0.25">
      <c r="A513" s="31" t="s">
        <v>2110</v>
      </c>
      <c r="B513" s="11" t="s">
        <v>1867</v>
      </c>
      <c r="C513" s="31" t="s">
        <v>2111</v>
      </c>
      <c r="D513" s="31" t="s">
        <v>2112</v>
      </c>
      <c r="E513" s="31" t="s">
        <v>2113</v>
      </c>
      <c r="F513" s="31" t="s">
        <v>2114</v>
      </c>
      <c r="G513" s="31" t="s">
        <v>2115</v>
      </c>
      <c r="H513" s="31" t="s">
        <v>2116</v>
      </c>
      <c r="I513" s="31" t="s">
        <v>2117</v>
      </c>
      <c r="J513" s="33" t="s">
        <v>2637</v>
      </c>
      <c r="K513" s="31" t="s">
        <v>2119</v>
      </c>
      <c r="L513" s="31" t="s">
        <v>2120</v>
      </c>
      <c r="M513" s="31" t="s">
        <v>2121</v>
      </c>
      <c r="N513" s="36">
        <v>21</v>
      </c>
      <c r="O513" s="31" t="s">
        <v>2122</v>
      </c>
      <c r="P513" s="37">
        <v>0</v>
      </c>
      <c r="Q513" s="31" t="s">
        <v>2123</v>
      </c>
      <c r="R513" s="37">
        <v>65535</v>
      </c>
      <c r="S513" s="31" t="s">
        <v>2124</v>
      </c>
      <c r="T513" s="37">
        <v>0</v>
      </c>
      <c r="U513" s="31" t="s">
        <v>2125</v>
      </c>
      <c r="V513" s="31" t="s">
        <v>2126</v>
      </c>
      <c r="W513" s="32" t="str">
        <f t="shared" si="7"/>
        <v>34.157.0.0/21</v>
      </c>
    </row>
    <row r="514" spans="1:23" ht="18.75" customHeight="1" x14ac:dyDescent="0.25">
      <c r="A514" s="31" t="s">
        <v>2110</v>
      </c>
      <c r="B514" s="11" t="s">
        <v>1870</v>
      </c>
      <c r="C514" s="31" t="s">
        <v>2111</v>
      </c>
      <c r="D514" s="31" t="s">
        <v>2112</v>
      </c>
      <c r="E514" s="31" t="s">
        <v>2113</v>
      </c>
      <c r="F514" s="31" t="s">
        <v>2114</v>
      </c>
      <c r="G514" s="31" t="s">
        <v>2115</v>
      </c>
      <c r="H514" s="31" t="s">
        <v>2116</v>
      </c>
      <c r="I514" s="31" t="s">
        <v>2117</v>
      </c>
      <c r="J514" s="33" t="s">
        <v>2638</v>
      </c>
      <c r="K514" s="31" t="s">
        <v>2119</v>
      </c>
      <c r="L514" s="31" t="s">
        <v>2120</v>
      </c>
      <c r="M514" s="31" t="s">
        <v>2121</v>
      </c>
      <c r="N514" s="36">
        <v>26</v>
      </c>
      <c r="O514" s="31" t="s">
        <v>2122</v>
      </c>
      <c r="P514" s="37">
        <v>0</v>
      </c>
      <c r="Q514" s="31" t="s">
        <v>2123</v>
      </c>
      <c r="R514" s="37">
        <v>65535</v>
      </c>
      <c r="S514" s="31" t="s">
        <v>2124</v>
      </c>
      <c r="T514" s="37">
        <v>0</v>
      </c>
      <c r="U514" s="31" t="s">
        <v>2125</v>
      </c>
      <c r="V514" s="31" t="s">
        <v>2126</v>
      </c>
      <c r="W514" s="32" t="str">
        <f t="shared" ref="W514:W577" si="8">J514&amp;"/"&amp;N514</f>
        <v>147.124.191.64/26</v>
      </c>
    </row>
    <row r="515" spans="1:23" ht="18.75" customHeight="1" x14ac:dyDescent="0.25">
      <c r="A515" s="31" t="s">
        <v>2110</v>
      </c>
      <c r="B515" s="11" t="s">
        <v>1872</v>
      </c>
      <c r="C515" s="31" t="s">
        <v>2111</v>
      </c>
      <c r="D515" s="31" t="s">
        <v>2112</v>
      </c>
      <c r="E515" s="31" t="s">
        <v>2113</v>
      </c>
      <c r="F515" s="31" t="s">
        <v>2114</v>
      </c>
      <c r="G515" s="31" t="s">
        <v>2115</v>
      </c>
      <c r="H515" s="31" t="s">
        <v>2116</v>
      </c>
      <c r="I515" s="31" t="s">
        <v>2117</v>
      </c>
      <c r="J515" s="33" t="s">
        <v>2639</v>
      </c>
      <c r="K515" s="31" t="s">
        <v>2119</v>
      </c>
      <c r="L515" s="31" t="s">
        <v>2120</v>
      </c>
      <c r="M515" s="31" t="s">
        <v>2121</v>
      </c>
      <c r="N515" s="36">
        <v>23</v>
      </c>
      <c r="O515" s="31" t="s">
        <v>2122</v>
      </c>
      <c r="P515" s="37">
        <v>0</v>
      </c>
      <c r="Q515" s="31" t="s">
        <v>2123</v>
      </c>
      <c r="R515" s="37">
        <v>65535</v>
      </c>
      <c r="S515" s="31" t="s">
        <v>2124</v>
      </c>
      <c r="T515" s="37">
        <v>0</v>
      </c>
      <c r="U515" s="31" t="s">
        <v>2125</v>
      </c>
      <c r="V515" s="31" t="s">
        <v>2126</v>
      </c>
      <c r="W515" s="32" t="str">
        <f t="shared" si="8"/>
        <v>34.157.212.0/23</v>
      </c>
    </row>
    <row r="516" spans="1:23" ht="18.75" customHeight="1" x14ac:dyDescent="0.25">
      <c r="A516" s="31" t="s">
        <v>2110</v>
      </c>
      <c r="B516" s="11" t="s">
        <v>1874</v>
      </c>
      <c r="C516" s="31" t="s">
        <v>2111</v>
      </c>
      <c r="D516" s="31" t="s">
        <v>2112</v>
      </c>
      <c r="E516" s="31" t="s">
        <v>2113</v>
      </c>
      <c r="F516" s="31" t="s">
        <v>2114</v>
      </c>
      <c r="G516" s="31" t="s">
        <v>2115</v>
      </c>
      <c r="H516" s="31" t="s">
        <v>2116</v>
      </c>
      <c r="I516" s="31" t="s">
        <v>2117</v>
      </c>
      <c r="J516" s="33" t="s">
        <v>2640</v>
      </c>
      <c r="K516" s="31" t="s">
        <v>2119</v>
      </c>
      <c r="L516" s="31" t="s">
        <v>2120</v>
      </c>
      <c r="M516" s="31" t="s">
        <v>2121</v>
      </c>
      <c r="N516" s="36">
        <v>16</v>
      </c>
      <c r="O516" s="31" t="s">
        <v>2122</v>
      </c>
      <c r="P516" s="37">
        <v>0</v>
      </c>
      <c r="Q516" s="31" t="s">
        <v>2123</v>
      </c>
      <c r="R516" s="37">
        <v>65535</v>
      </c>
      <c r="S516" s="31" t="s">
        <v>2124</v>
      </c>
      <c r="T516" s="37">
        <v>0</v>
      </c>
      <c r="U516" s="31" t="s">
        <v>2125</v>
      </c>
      <c r="V516" s="31" t="s">
        <v>2126</v>
      </c>
      <c r="W516" s="32" t="str">
        <f t="shared" si="8"/>
        <v>34.156.0.0/16</v>
      </c>
    </row>
    <row r="517" spans="1:23" ht="18.75" customHeight="1" x14ac:dyDescent="0.25">
      <c r="A517" s="31" t="s">
        <v>2110</v>
      </c>
      <c r="B517" s="11" t="s">
        <v>1876</v>
      </c>
      <c r="C517" s="31" t="s">
        <v>2111</v>
      </c>
      <c r="D517" s="31" t="s">
        <v>2112</v>
      </c>
      <c r="E517" s="31" t="s">
        <v>2113</v>
      </c>
      <c r="F517" s="31" t="s">
        <v>2114</v>
      </c>
      <c r="G517" s="31" t="s">
        <v>2115</v>
      </c>
      <c r="H517" s="31" t="s">
        <v>2116</v>
      </c>
      <c r="I517" s="31" t="s">
        <v>2117</v>
      </c>
      <c r="J517" s="33" t="s">
        <v>2641</v>
      </c>
      <c r="K517" s="31" t="s">
        <v>2119</v>
      </c>
      <c r="L517" s="31" t="s">
        <v>2120</v>
      </c>
      <c r="M517" s="31" t="s">
        <v>2121</v>
      </c>
      <c r="N517" s="36">
        <v>23</v>
      </c>
      <c r="O517" s="31" t="s">
        <v>2122</v>
      </c>
      <c r="P517" s="37">
        <v>0</v>
      </c>
      <c r="Q517" s="31" t="s">
        <v>2123</v>
      </c>
      <c r="R517" s="37">
        <v>65535</v>
      </c>
      <c r="S517" s="31" t="s">
        <v>2124</v>
      </c>
      <c r="T517" s="37">
        <v>0</v>
      </c>
      <c r="U517" s="31" t="s">
        <v>2125</v>
      </c>
      <c r="V517" s="31" t="s">
        <v>2126</v>
      </c>
      <c r="W517" s="32" t="str">
        <f t="shared" si="8"/>
        <v>168.100.24.0/23</v>
      </c>
    </row>
    <row r="518" spans="1:23" ht="18.75" customHeight="1" x14ac:dyDescent="0.25">
      <c r="A518" s="31" t="s">
        <v>2110</v>
      </c>
      <c r="B518" s="11" t="s">
        <v>1877</v>
      </c>
      <c r="C518" s="31" t="s">
        <v>2111</v>
      </c>
      <c r="D518" s="31" t="s">
        <v>2112</v>
      </c>
      <c r="E518" s="31" t="s">
        <v>2113</v>
      </c>
      <c r="F518" s="31" t="s">
        <v>2114</v>
      </c>
      <c r="G518" s="31" t="s">
        <v>2115</v>
      </c>
      <c r="H518" s="31" t="s">
        <v>2116</v>
      </c>
      <c r="I518" s="31" t="s">
        <v>2117</v>
      </c>
      <c r="J518" s="33" t="s">
        <v>2642</v>
      </c>
      <c r="K518" s="31" t="s">
        <v>2119</v>
      </c>
      <c r="L518" s="31" t="s">
        <v>2120</v>
      </c>
      <c r="M518" s="31" t="s">
        <v>2121</v>
      </c>
      <c r="N518" s="36">
        <v>21</v>
      </c>
      <c r="O518" s="31" t="s">
        <v>2122</v>
      </c>
      <c r="P518" s="37">
        <v>0</v>
      </c>
      <c r="Q518" s="31" t="s">
        <v>2123</v>
      </c>
      <c r="R518" s="37">
        <v>65535</v>
      </c>
      <c r="S518" s="31" t="s">
        <v>2124</v>
      </c>
      <c r="T518" s="37">
        <v>0</v>
      </c>
      <c r="U518" s="31" t="s">
        <v>2125</v>
      </c>
      <c r="V518" s="31" t="s">
        <v>2126</v>
      </c>
      <c r="W518" s="32" t="str">
        <f t="shared" si="8"/>
        <v>23.89.224.0/21</v>
      </c>
    </row>
    <row r="519" spans="1:23" ht="18.75" customHeight="1" x14ac:dyDescent="0.25">
      <c r="A519" s="31" t="s">
        <v>2110</v>
      </c>
      <c r="B519" s="11" t="s">
        <v>1878</v>
      </c>
      <c r="C519" s="31" t="s">
        <v>2111</v>
      </c>
      <c r="D519" s="31" t="s">
        <v>2112</v>
      </c>
      <c r="E519" s="31" t="s">
        <v>2113</v>
      </c>
      <c r="F519" s="31" t="s">
        <v>2114</v>
      </c>
      <c r="G519" s="31" t="s">
        <v>2115</v>
      </c>
      <c r="H519" s="31" t="s">
        <v>2116</v>
      </c>
      <c r="I519" s="31" t="s">
        <v>2117</v>
      </c>
      <c r="J519" s="33" t="s">
        <v>2643</v>
      </c>
      <c r="K519" s="31" t="s">
        <v>2119</v>
      </c>
      <c r="L519" s="31" t="s">
        <v>2120</v>
      </c>
      <c r="M519" s="31" t="s">
        <v>2121</v>
      </c>
      <c r="N519" s="36">
        <v>23</v>
      </c>
      <c r="O519" s="31" t="s">
        <v>2122</v>
      </c>
      <c r="P519" s="37">
        <v>0</v>
      </c>
      <c r="Q519" s="31" t="s">
        <v>2123</v>
      </c>
      <c r="R519" s="37">
        <v>65535</v>
      </c>
      <c r="S519" s="31" t="s">
        <v>2124</v>
      </c>
      <c r="T519" s="37">
        <v>0</v>
      </c>
      <c r="U519" s="31" t="s">
        <v>2125</v>
      </c>
      <c r="V519" s="31" t="s">
        <v>2126</v>
      </c>
      <c r="W519" s="32" t="str">
        <f t="shared" si="8"/>
        <v>185.94.240.0/23</v>
      </c>
    </row>
    <row r="520" spans="1:23" ht="18.75" customHeight="1" x14ac:dyDescent="0.25">
      <c r="A520" s="31" t="s">
        <v>2110</v>
      </c>
      <c r="B520" s="11" t="s">
        <v>1879</v>
      </c>
      <c r="C520" s="31" t="s">
        <v>2111</v>
      </c>
      <c r="D520" s="31" t="s">
        <v>2112</v>
      </c>
      <c r="E520" s="31" t="s">
        <v>2113</v>
      </c>
      <c r="F520" s="31" t="s">
        <v>2114</v>
      </c>
      <c r="G520" s="31" t="s">
        <v>2115</v>
      </c>
      <c r="H520" s="31" t="s">
        <v>2116</v>
      </c>
      <c r="I520" s="31" t="s">
        <v>2117</v>
      </c>
      <c r="J520" s="33" t="s">
        <v>2644</v>
      </c>
      <c r="K520" s="31" t="s">
        <v>2119</v>
      </c>
      <c r="L520" s="31" t="s">
        <v>2120</v>
      </c>
      <c r="M520" s="31" t="s">
        <v>2121</v>
      </c>
      <c r="N520" s="36">
        <v>21</v>
      </c>
      <c r="O520" s="31" t="s">
        <v>2122</v>
      </c>
      <c r="P520" s="37">
        <v>0</v>
      </c>
      <c r="Q520" s="31" t="s">
        <v>2123</v>
      </c>
      <c r="R520" s="37">
        <v>65535</v>
      </c>
      <c r="S520" s="31" t="s">
        <v>2124</v>
      </c>
      <c r="T520" s="37">
        <v>0</v>
      </c>
      <c r="U520" s="31" t="s">
        <v>2125</v>
      </c>
      <c r="V520" s="31" t="s">
        <v>2126</v>
      </c>
      <c r="W520" s="32" t="str">
        <f t="shared" si="8"/>
        <v>34.110.0.0/21</v>
      </c>
    </row>
    <row r="521" spans="1:23" ht="18.75" customHeight="1" x14ac:dyDescent="0.25">
      <c r="A521" s="31" t="s">
        <v>2110</v>
      </c>
      <c r="B521" s="11" t="s">
        <v>1880</v>
      </c>
      <c r="C521" s="31" t="s">
        <v>2111</v>
      </c>
      <c r="D521" s="31" t="s">
        <v>2112</v>
      </c>
      <c r="E521" s="31" t="s">
        <v>2113</v>
      </c>
      <c r="F521" s="31" t="s">
        <v>2114</v>
      </c>
      <c r="G521" s="31" t="s">
        <v>2115</v>
      </c>
      <c r="H521" s="31" t="s">
        <v>2116</v>
      </c>
      <c r="I521" s="31" t="s">
        <v>2117</v>
      </c>
      <c r="J521" s="33" t="s">
        <v>2645</v>
      </c>
      <c r="K521" s="31" t="s">
        <v>2119</v>
      </c>
      <c r="L521" s="31" t="s">
        <v>2120</v>
      </c>
      <c r="M521" s="31" t="s">
        <v>2121</v>
      </c>
      <c r="N521" s="36">
        <v>22</v>
      </c>
      <c r="O521" s="31" t="s">
        <v>2122</v>
      </c>
      <c r="P521" s="37">
        <v>0</v>
      </c>
      <c r="Q521" s="31" t="s">
        <v>2123</v>
      </c>
      <c r="R521" s="37">
        <v>65535</v>
      </c>
      <c r="S521" s="31" t="s">
        <v>2124</v>
      </c>
      <c r="T521" s="37">
        <v>0</v>
      </c>
      <c r="U521" s="31" t="s">
        <v>2125</v>
      </c>
      <c r="V521" s="31" t="s">
        <v>2126</v>
      </c>
      <c r="W521" s="32" t="str">
        <f t="shared" si="8"/>
        <v>34.158.0.0/22</v>
      </c>
    </row>
    <row r="522" spans="1:23" ht="18.75" customHeight="1" x14ac:dyDescent="0.25">
      <c r="A522" s="31" t="s">
        <v>2110</v>
      </c>
      <c r="B522" s="11" t="s">
        <v>1882</v>
      </c>
      <c r="C522" s="31" t="s">
        <v>2111</v>
      </c>
      <c r="D522" s="31" t="s">
        <v>2112</v>
      </c>
      <c r="E522" s="31" t="s">
        <v>2113</v>
      </c>
      <c r="F522" s="31" t="s">
        <v>2114</v>
      </c>
      <c r="G522" s="31" t="s">
        <v>2115</v>
      </c>
      <c r="H522" s="31" t="s">
        <v>2116</v>
      </c>
      <c r="I522" s="31" t="s">
        <v>2117</v>
      </c>
      <c r="J522" s="33" t="s">
        <v>2646</v>
      </c>
      <c r="K522" s="31" t="s">
        <v>2119</v>
      </c>
      <c r="L522" s="31" t="s">
        <v>2120</v>
      </c>
      <c r="M522" s="31" t="s">
        <v>2121</v>
      </c>
      <c r="N522" s="36">
        <v>22</v>
      </c>
      <c r="O522" s="31" t="s">
        <v>2122</v>
      </c>
      <c r="P522" s="37">
        <v>0</v>
      </c>
      <c r="Q522" s="31" t="s">
        <v>2123</v>
      </c>
      <c r="R522" s="37">
        <v>65535</v>
      </c>
      <c r="S522" s="31" t="s">
        <v>2124</v>
      </c>
      <c r="T522" s="37">
        <v>0</v>
      </c>
      <c r="U522" s="31" t="s">
        <v>2125</v>
      </c>
      <c r="V522" s="31" t="s">
        <v>2126</v>
      </c>
      <c r="W522" s="32" t="str">
        <f t="shared" si="8"/>
        <v>34.158.252.0/22</v>
      </c>
    </row>
    <row r="523" spans="1:23" ht="18.75" customHeight="1" x14ac:dyDescent="0.25">
      <c r="A523" s="31" t="s">
        <v>2110</v>
      </c>
      <c r="B523" s="11" t="s">
        <v>1884</v>
      </c>
      <c r="C523" s="31" t="s">
        <v>2111</v>
      </c>
      <c r="D523" s="31" t="s">
        <v>2112</v>
      </c>
      <c r="E523" s="31" t="s">
        <v>2113</v>
      </c>
      <c r="F523" s="31" t="s">
        <v>2114</v>
      </c>
      <c r="G523" s="31" t="s">
        <v>2115</v>
      </c>
      <c r="H523" s="31" t="s">
        <v>2116</v>
      </c>
      <c r="I523" s="31" t="s">
        <v>2117</v>
      </c>
      <c r="J523" s="33" t="s">
        <v>2647</v>
      </c>
      <c r="K523" s="31" t="s">
        <v>2119</v>
      </c>
      <c r="L523" s="31" t="s">
        <v>2120</v>
      </c>
      <c r="M523" s="31" t="s">
        <v>2121</v>
      </c>
      <c r="N523" s="36">
        <v>24</v>
      </c>
      <c r="O523" s="31" t="s">
        <v>2122</v>
      </c>
      <c r="P523" s="37">
        <v>0</v>
      </c>
      <c r="Q523" s="31" t="s">
        <v>2123</v>
      </c>
      <c r="R523" s="37">
        <v>65535</v>
      </c>
      <c r="S523" s="31" t="s">
        <v>2124</v>
      </c>
      <c r="T523" s="37">
        <v>0</v>
      </c>
      <c r="U523" s="31" t="s">
        <v>2125</v>
      </c>
      <c r="V523" s="31" t="s">
        <v>2126</v>
      </c>
      <c r="W523" s="32" t="str">
        <f t="shared" si="8"/>
        <v>27.121.104.0/24</v>
      </c>
    </row>
    <row r="524" spans="1:23" ht="18.75" customHeight="1" x14ac:dyDescent="0.25">
      <c r="A524" s="31" t="s">
        <v>2110</v>
      </c>
      <c r="B524" s="11" t="s">
        <v>1885</v>
      </c>
      <c r="C524" s="31" t="s">
        <v>2111</v>
      </c>
      <c r="D524" s="31" t="s">
        <v>2112</v>
      </c>
      <c r="E524" s="31" t="s">
        <v>2113</v>
      </c>
      <c r="F524" s="31" t="s">
        <v>2114</v>
      </c>
      <c r="G524" s="31" t="s">
        <v>2115</v>
      </c>
      <c r="H524" s="31" t="s">
        <v>2116</v>
      </c>
      <c r="I524" s="31" t="s">
        <v>2117</v>
      </c>
      <c r="J524" s="33" t="s">
        <v>2648</v>
      </c>
      <c r="K524" s="31" t="s">
        <v>2119</v>
      </c>
      <c r="L524" s="31" t="s">
        <v>2120</v>
      </c>
      <c r="M524" s="31" t="s">
        <v>2121</v>
      </c>
      <c r="N524" s="36">
        <v>22</v>
      </c>
      <c r="O524" s="31" t="s">
        <v>2122</v>
      </c>
      <c r="P524" s="37">
        <v>0</v>
      </c>
      <c r="Q524" s="31" t="s">
        <v>2123</v>
      </c>
      <c r="R524" s="37">
        <v>65535</v>
      </c>
      <c r="S524" s="31" t="s">
        <v>2124</v>
      </c>
      <c r="T524" s="37">
        <v>0</v>
      </c>
      <c r="U524" s="31" t="s">
        <v>2125</v>
      </c>
      <c r="V524" s="31" t="s">
        <v>2126</v>
      </c>
      <c r="W524" s="32" t="str">
        <f t="shared" si="8"/>
        <v>136.118.48.0/22</v>
      </c>
    </row>
    <row r="525" spans="1:23" ht="18.75" customHeight="1" x14ac:dyDescent="0.25">
      <c r="A525" s="31" t="s">
        <v>2110</v>
      </c>
      <c r="B525" s="11" t="s">
        <v>1886</v>
      </c>
      <c r="C525" s="31" t="s">
        <v>2111</v>
      </c>
      <c r="D525" s="31" t="s">
        <v>2112</v>
      </c>
      <c r="E525" s="31" t="s">
        <v>2113</v>
      </c>
      <c r="F525" s="31" t="s">
        <v>2114</v>
      </c>
      <c r="G525" s="31" t="s">
        <v>2115</v>
      </c>
      <c r="H525" s="31" t="s">
        <v>2116</v>
      </c>
      <c r="I525" s="31" t="s">
        <v>2117</v>
      </c>
      <c r="J525" s="33" t="s">
        <v>2649</v>
      </c>
      <c r="K525" s="31" t="s">
        <v>2119</v>
      </c>
      <c r="L525" s="31" t="s">
        <v>2120</v>
      </c>
      <c r="M525" s="31" t="s">
        <v>2121</v>
      </c>
      <c r="N525" s="36">
        <v>28</v>
      </c>
      <c r="O525" s="31" t="s">
        <v>2122</v>
      </c>
      <c r="P525" s="37">
        <v>0</v>
      </c>
      <c r="Q525" s="31" t="s">
        <v>2123</v>
      </c>
      <c r="R525" s="37">
        <v>65535</v>
      </c>
      <c r="S525" s="31" t="s">
        <v>2124</v>
      </c>
      <c r="T525" s="37">
        <v>0</v>
      </c>
      <c r="U525" s="31" t="s">
        <v>2125</v>
      </c>
      <c r="V525" s="31" t="s">
        <v>2126</v>
      </c>
      <c r="W525" s="32" t="str">
        <f t="shared" si="8"/>
        <v>208.56.24.0/28</v>
      </c>
    </row>
    <row r="526" spans="1:23" ht="18.75" customHeight="1" x14ac:dyDescent="0.25">
      <c r="A526" s="31" t="s">
        <v>2110</v>
      </c>
      <c r="B526" s="11" t="s">
        <v>1887</v>
      </c>
      <c r="C526" s="31" t="s">
        <v>2111</v>
      </c>
      <c r="D526" s="31" t="s">
        <v>2112</v>
      </c>
      <c r="E526" s="31" t="s">
        <v>2113</v>
      </c>
      <c r="F526" s="31" t="s">
        <v>2114</v>
      </c>
      <c r="G526" s="31" t="s">
        <v>2115</v>
      </c>
      <c r="H526" s="31" t="s">
        <v>2116</v>
      </c>
      <c r="I526" s="31" t="s">
        <v>2117</v>
      </c>
      <c r="J526" s="33" t="s">
        <v>2650</v>
      </c>
      <c r="K526" s="31" t="s">
        <v>2119</v>
      </c>
      <c r="L526" s="31" t="s">
        <v>2120</v>
      </c>
      <c r="M526" s="31" t="s">
        <v>2121</v>
      </c>
      <c r="N526" s="36">
        <v>21</v>
      </c>
      <c r="O526" s="31" t="s">
        <v>2122</v>
      </c>
      <c r="P526" s="37">
        <v>0</v>
      </c>
      <c r="Q526" s="31" t="s">
        <v>2123</v>
      </c>
      <c r="R526" s="37">
        <v>65535</v>
      </c>
      <c r="S526" s="31" t="s">
        <v>2124</v>
      </c>
      <c r="T526" s="37">
        <v>0</v>
      </c>
      <c r="U526" s="31" t="s">
        <v>2125</v>
      </c>
      <c r="V526" s="31" t="s">
        <v>2126</v>
      </c>
      <c r="W526" s="32" t="str">
        <f t="shared" si="8"/>
        <v>23.89.240.0/21</v>
      </c>
    </row>
    <row r="527" spans="1:23" ht="18.75" customHeight="1" x14ac:dyDescent="0.25">
      <c r="A527" s="31" t="s">
        <v>2110</v>
      </c>
      <c r="B527" s="11" t="s">
        <v>1888</v>
      </c>
      <c r="C527" s="31" t="s">
        <v>2111</v>
      </c>
      <c r="D527" s="31" t="s">
        <v>2112</v>
      </c>
      <c r="E527" s="31" t="s">
        <v>2113</v>
      </c>
      <c r="F527" s="31" t="s">
        <v>2114</v>
      </c>
      <c r="G527" s="31" t="s">
        <v>2115</v>
      </c>
      <c r="H527" s="31" t="s">
        <v>2116</v>
      </c>
      <c r="I527" s="31" t="s">
        <v>2117</v>
      </c>
      <c r="J527" s="33" t="s">
        <v>2651</v>
      </c>
      <c r="K527" s="31" t="s">
        <v>2119</v>
      </c>
      <c r="L527" s="31" t="s">
        <v>2120</v>
      </c>
      <c r="M527" s="31" t="s">
        <v>2121</v>
      </c>
      <c r="N527" s="36">
        <v>25</v>
      </c>
      <c r="O527" s="31" t="s">
        <v>2122</v>
      </c>
      <c r="P527" s="37">
        <v>0</v>
      </c>
      <c r="Q527" s="31" t="s">
        <v>2123</v>
      </c>
      <c r="R527" s="37">
        <v>65535</v>
      </c>
      <c r="S527" s="31" t="s">
        <v>2124</v>
      </c>
      <c r="T527" s="37">
        <v>0</v>
      </c>
      <c r="U527" s="31" t="s">
        <v>2125</v>
      </c>
      <c r="V527" s="31" t="s">
        <v>2126</v>
      </c>
      <c r="W527" s="32" t="str">
        <f t="shared" si="8"/>
        <v>185.146.173.0/25</v>
      </c>
    </row>
    <row r="528" spans="1:23" ht="18.75" customHeight="1" x14ac:dyDescent="0.25">
      <c r="A528" s="31" t="s">
        <v>2110</v>
      </c>
      <c r="B528" s="11" t="s">
        <v>1889</v>
      </c>
      <c r="C528" s="31" t="s">
        <v>2111</v>
      </c>
      <c r="D528" s="31" t="s">
        <v>2112</v>
      </c>
      <c r="E528" s="31" t="s">
        <v>2113</v>
      </c>
      <c r="F528" s="31" t="s">
        <v>2114</v>
      </c>
      <c r="G528" s="31" t="s">
        <v>2115</v>
      </c>
      <c r="H528" s="31" t="s">
        <v>2116</v>
      </c>
      <c r="I528" s="31" t="s">
        <v>2117</v>
      </c>
      <c r="J528" s="33" t="s">
        <v>2652</v>
      </c>
      <c r="K528" s="31" t="s">
        <v>2119</v>
      </c>
      <c r="L528" s="31" t="s">
        <v>2120</v>
      </c>
      <c r="M528" s="31" t="s">
        <v>2121</v>
      </c>
      <c r="N528" s="36">
        <v>25</v>
      </c>
      <c r="O528" s="31" t="s">
        <v>2122</v>
      </c>
      <c r="P528" s="37">
        <v>0</v>
      </c>
      <c r="Q528" s="31" t="s">
        <v>2123</v>
      </c>
      <c r="R528" s="37">
        <v>65535</v>
      </c>
      <c r="S528" s="31" t="s">
        <v>2124</v>
      </c>
      <c r="T528" s="37">
        <v>0</v>
      </c>
      <c r="U528" s="31" t="s">
        <v>2125</v>
      </c>
      <c r="V528" s="31" t="s">
        <v>2126</v>
      </c>
      <c r="W528" s="32" t="str">
        <f t="shared" si="8"/>
        <v>185.146.174.0/25</v>
      </c>
    </row>
    <row r="529" spans="1:23" ht="18.75" customHeight="1" x14ac:dyDescent="0.25">
      <c r="A529" s="31" t="s">
        <v>2110</v>
      </c>
      <c r="B529" s="11" t="s">
        <v>1890</v>
      </c>
      <c r="C529" s="31" t="s">
        <v>2111</v>
      </c>
      <c r="D529" s="31" t="s">
        <v>2112</v>
      </c>
      <c r="E529" s="31" t="s">
        <v>2113</v>
      </c>
      <c r="F529" s="31" t="s">
        <v>2114</v>
      </c>
      <c r="G529" s="31" t="s">
        <v>2115</v>
      </c>
      <c r="H529" s="31" t="s">
        <v>2116</v>
      </c>
      <c r="I529" s="31" t="s">
        <v>2117</v>
      </c>
      <c r="J529" s="33" t="s">
        <v>2653</v>
      </c>
      <c r="K529" s="31" t="s">
        <v>2119</v>
      </c>
      <c r="L529" s="31" t="s">
        <v>2120</v>
      </c>
      <c r="M529" s="31" t="s">
        <v>2121</v>
      </c>
      <c r="N529" s="36">
        <v>25</v>
      </c>
      <c r="O529" s="31" t="s">
        <v>2122</v>
      </c>
      <c r="P529" s="37">
        <v>0</v>
      </c>
      <c r="Q529" s="31" t="s">
        <v>2123</v>
      </c>
      <c r="R529" s="37">
        <v>65535</v>
      </c>
      <c r="S529" s="31" t="s">
        <v>2124</v>
      </c>
      <c r="T529" s="37">
        <v>0</v>
      </c>
      <c r="U529" s="31" t="s">
        <v>2125</v>
      </c>
      <c r="V529" s="31" t="s">
        <v>2126</v>
      </c>
      <c r="W529" s="32" t="str">
        <f t="shared" si="8"/>
        <v>185.146.175.0/25</v>
      </c>
    </row>
    <row r="530" spans="1:23" ht="18.75" customHeight="1" x14ac:dyDescent="0.25">
      <c r="A530" s="31" t="s">
        <v>2110</v>
      </c>
      <c r="B530" s="11" t="s">
        <v>1891</v>
      </c>
      <c r="C530" s="31" t="s">
        <v>2111</v>
      </c>
      <c r="D530" s="31" t="s">
        <v>2112</v>
      </c>
      <c r="E530" s="31" t="s">
        <v>2113</v>
      </c>
      <c r="F530" s="31" t="s">
        <v>2114</v>
      </c>
      <c r="G530" s="31" t="s">
        <v>2115</v>
      </c>
      <c r="H530" s="31" t="s">
        <v>2116</v>
      </c>
      <c r="I530" s="31" t="s">
        <v>2117</v>
      </c>
      <c r="J530" s="33" t="s">
        <v>2654</v>
      </c>
      <c r="K530" s="31" t="s">
        <v>2119</v>
      </c>
      <c r="L530" s="31" t="s">
        <v>2120</v>
      </c>
      <c r="M530" s="31" t="s">
        <v>2121</v>
      </c>
      <c r="N530" s="36">
        <v>27</v>
      </c>
      <c r="O530" s="31" t="s">
        <v>2122</v>
      </c>
      <c r="P530" s="37">
        <v>0</v>
      </c>
      <c r="Q530" s="31" t="s">
        <v>2123</v>
      </c>
      <c r="R530" s="37">
        <v>65535</v>
      </c>
      <c r="S530" s="31" t="s">
        <v>2124</v>
      </c>
      <c r="T530" s="37">
        <v>0</v>
      </c>
      <c r="U530" s="31" t="s">
        <v>2125</v>
      </c>
      <c r="V530" s="31" t="s">
        <v>2126</v>
      </c>
      <c r="W530" s="32" t="str">
        <f t="shared" si="8"/>
        <v>23.227.63.224/27</v>
      </c>
    </row>
    <row r="531" spans="1:23" ht="18.75" customHeight="1" x14ac:dyDescent="0.25">
      <c r="A531" s="31" t="s">
        <v>2110</v>
      </c>
      <c r="B531" s="11" t="s">
        <v>1892</v>
      </c>
      <c r="C531" s="31" t="s">
        <v>2111</v>
      </c>
      <c r="D531" s="31" t="s">
        <v>2112</v>
      </c>
      <c r="E531" s="31" t="s">
        <v>2113</v>
      </c>
      <c r="F531" s="31" t="s">
        <v>2114</v>
      </c>
      <c r="G531" s="31" t="s">
        <v>2115</v>
      </c>
      <c r="H531" s="31" t="s">
        <v>2116</v>
      </c>
      <c r="I531" s="31" t="s">
        <v>2117</v>
      </c>
      <c r="J531" s="33" t="s">
        <v>2655</v>
      </c>
      <c r="K531" s="31" t="s">
        <v>2119</v>
      </c>
      <c r="L531" s="31" t="s">
        <v>2120</v>
      </c>
      <c r="M531" s="31" t="s">
        <v>2121</v>
      </c>
      <c r="N531" s="36">
        <v>26</v>
      </c>
      <c r="O531" s="31" t="s">
        <v>2122</v>
      </c>
      <c r="P531" s="37">
        <v>0</v>
      </c>
      <c r="Q531" s="31" t="s">
        <v>2123</v>
      </c>
      <c r="R531" s="37">
        <v>65535</v>
      </c>
      <c r="S531" s="31" t="s">
        <v>2124</v>
      </c>
      <c r="T531" s="37">
        <v>0</v>
      </c>
      <c r="U531" s="31" t="s">
        <v>2125</v>
      </c>
      <c r="V531" s="31" t="s">
        <v>2126</v>
      </c>
      <c r="W531" s="32" t="str">
        <f t="shared" si="8"/>
        <v>144.49.105.0/26</v>
      </c>
    </row>
    <row r="532" spans="1:23" ht="18.75" customHeight="1" x14ac:dyDescent="0.25">
      <c r="A532" s="31" t="s">
        <v>2110</v>
      </c>
      <c r="B532" s="11" t="s">
        <v>1893</v>
      </c>
      <c r="C532" s="31" t="s">
        <v>2111</v>
      </c>
      <c r="D532" s="31" t="s">
        <v>2112</v>
      </c>
      <c r="E532" s="31" t="s">
        <v>2113</v>
      </c>
      <c r="F532" s="31" t="s">
        <v>2114</v>
      </c>
      <c r="G532" s="31" t="s">
        <v>2115</v>
      </c>
      <c r="H532" s="31" t="s">
        <v>2116</v>
      </c>
      <c r="I532" s="31" t="s">
        <v>2117</v>
      </c>
      <c r="J532" s="33" t="s">
        <v>2656</v>
      </c>
      <c r="K532" s="31" t="s">
        <v>2119</v>
      </c>
      <c r="L532" s="31" t="s">
        <v>2120</v>
      </c>
      <c r="M532" s="31" t="s">
        <v>2121</v>
      </c>
      <c r="N532" s="36">
        <v>21</v>
      </c>
      <c r="O532" s="31" t="s">
        <v>2122</v>
      </c>
      <c r="P532" s="37">
        <v>0</v>
      </c>
      <c r="Q532" s="31" t="s">
        <v>2123</v>
      </c>
      <c r="R532" s="37">
        <v>65535</v>
      </c>
      <c r="S532" s="31" t="s">
        <v>2124</v>
      </c>
      <c r="T532" s="37">
        <v>0</v>
      </c>
      <c r="U532" s="31" t="s">
        <v>2125</v>
      </c>
      <c r="V532" s="31" t="s">
        <v>2126</v>
      </c>
      <c r="W532" s="32" t="str">
        <f t="shared" si="8"/>
        <v>34.157.128.0/21</v>
      </c>
    </row>
    <row r="533" spans="1:23" ht="18.75" customHeight="1" x14ac:dyDescent="0.25">
      <c r="A533" s="31" t="s">
        <v>2110</v>
      </c>
      <c r="B533" s="11" t="s">
        <v>1895</v>
      </c>
      <c r="C533" s="31" t="s">
        <v>2111</v>
      </c>
      <c r="D533" s="31" t="s">
        <v>2112</v>
      </c>
      <c r="E533" s="31" t="s">
        <v>2113</v>
      </c>
      <c r="F533" s="31" t="s">
        <v>2114</v>
      </c>
      <c r="G533" s="31" t="s">
        <v>2115</v>
      </c>
      <c r="H533" s="31" t="s">
        <v>2116</v>
      </c>
      <c r="I533" s="31" t="s">
        <v>2117</v>
      </c>
      <c r="J533" s="33" t="s">
        <v>2657</v>
      </c>
      <c r="K533" s="31" t="s">
        <v>2119</v>
      </c>
      <c r="L533" s="31" t="s">
        <v>2120</v>
      </c>
      <c r="M533" s="31" t="s">
        <v>2121</v>
      </c>
      <c r="N533" s="36">
        <v>24</v>
      </c>
      <c r="O533" s="31" t="s">
        <v>2122</v>
      </c>
      <c r="P533" s="37">
        <v>0</v>
      </c>
      <c r="Q533" s="31" t="s">
        <v>2123</v>
      </c>
      <c r="R533" s="37">
        <v>65535</v>
      </c>
      <c r="S533" s="31" t="s">
        <v>2124</v>
      </c>
      <c r="T533" s="37">
        <v>0</v>
      </c>
      <c r="U533" s="31" t="s">
        <v>2125</v>
      </c>
      <c r="V533" s="31" t="s">
        <v>2126</v>
      </c>
      <c r="W533" s="32" t="str">
        <f t="shared" si="8"/>
        <v>144.49.106.0/24</v>
      </c>
    </row>
    <row r="534" spans="1:23" ht="18.75" customHeight="1" x14ac:dyDescent="0.25">
      <c r="A534" s="31" t="s">
        <v>2110</v>
      </c>
      <c r="B534" s="11" t="s">
        <v>1896</v>
      </c>
      <c r="C534" s="31" t="s">
        <v>2111</v>
      </c>
      <c r="D534" s="31" t="s">
        <v>2112</v>
      </c>
      <c r="E534" s="31" t="s">
        <v>2113</v>
      </c>
      <c r="F534" s="31" t="s">
        <v>2114</v>
      </c>
      <c r="G534" s="31" t="s">
        <v>2115</v>
      </c>
      <c r="H534" s="31" t="s">
        <v>2116</v>
      </c>
      <c r="I534" s="31" t="s">
        <v>2117</v>
      </c>
      <c r="J534" s="33" t="s">
        <v>2658</v>
      </c>
      <c r="K534" s="31" t="s">
        <v>2119</v>
      </c>
      <c r="L534" s="31" t="s">
        <v>2120</v>
      </c>
      <c r="M534" s="31" t="s">
        <v>2121</v>
      </c>
      <c r="N534" s="36">
        <v>21</v>
      </c>
      <c r="O534" s="31" t="s">
        <v>2122</v>
      </c>
      <c r="P534" s="37">
        <v>0</v>
      </c>
      <c r="Q534" s="31" t="s">
        <v>2123</v>
      </c>
      <c r="R534" s="37">
        <v>65535</v>
      </c>
      <c r="S534" s="31" t="s">
        <v>2124</v>
      </c>
      <c r="T534" s="37">
        <v>0</v>
      </c>
      <c r="U534" s="31" t="s">
        <v>2125</v>
      </c>
      <c r="V534" s="31" t="s">
        <v>2126</v>
      </c>
      <c r="W534" s="32" t="str">
        <f t="shared" si="8"/>
        <v>144.49.96.0/21</v>
      </c>
    </row>
    <row r="535" spans="1:23" ht="18.75" customHeight="1" x14ac:dyDescent="0.25">
      <c r="A535" s="31" t="s">
        <v>2110</v>
      </c>
      <c r="B535" s="11" t="s">
        <v>1898</v>
      </c>
      <c r="C535" s="31" t="s">
        <v>2111</v>
      </c>
      <c r="D535" s="31" t="s">
        <v>2112</v>
      </c>
      <c r="E535" s="31" t="s">
        <v>2113</v>
      </c>
      <c r="F535" s="31" t="s">
        <v>2114</v>
      </c>
      <c r="G535" s="31" t="s">
        <v>2115</v>
      </c>
      <c r="H535" s="31" t="s">
        <v>2116</v>
      </c>
      <c r="I535" s="31" t="s">
        <v>2117</v>
      </c>
      <c r="J535" s="33" t="s">
        <v>2659</v>
      </c>
      <c r="K535" s="31" t="s">
        <v>2119</v>
      </c>
      <c r="L535" s="31" t="s">
        <v>2120</v>
      </c>
      <c r="M535" s="31" t="s">
        <v>2121</v>
      </c>
      <c r="N535" s="36">
        <v>26</v>
      </c>
      <c r="O535" s="31" t="s">
        <v>2122</v>
      </c>
      <c r="P535" s="37">
        <v>0</v>
      </c>
      <c r="Q535" s="31" t="s">
        <v>2123</v>
      </c>
      <c r="R535" s="37">
        <v>65535</v>
      </c>
      <c r="S535" s="31" t="s">
        <v>2124</v>
      </c>
      <c r="T535" s="37">
        <v>0</v>
      </c>
      <c r="U535" s="31" t="s">
        <v>2125</v>
      </c>
      <c r="V535" s="31" t="s">
        <v>2126</v>
      </c>
      <c r="W535" s="32" t="str">
        <f t="shared" si="8"/>
        <v>185.110.98.0/26</v>
      </c>
    </row>
    <row r="536" spans="1:23" ht="18.75" customHeight="1" x14ac:dyDescent="0.25">
      <c r="A536" s="31" t="s">
        <v>2110</v>
      </c>
      <c r="B536" s="11" t="s">
        <v>1899</v>
      </c>
      <c r="C536" s="31" t="s">
        <v>2111</v>
      </c>
      <c r="D536" s="31" t="s">
        <v>2112</v>
      </c>
      <c r="E536" s="31" t="s">
        <v>2113</v>
      </c>
      <c r="F536" s="31" t="s">
        <v>2114</v>
      </c>
      <c r="G536" s="31" t="s">
        <v>2115</v>
      </c>
      <c r="H536" s="31" t="s">
        <v>2116</v>
      </c>
      <c r="I536" s="31" t="s">
        <v>2117</v>
      </c>
      <c r="J536" s="33" t="s">
        <v>2660</v>
      </c>
      <c r="K536" s="31" t="s">
        <v>2119</v>
      </c>
      <c r="L536" s="31" t="s">
        <v>2120</v>
      </c>
      <c r="M536" s="31" t="s">
        <v>2121</v>
      </c>
      <c r="N536" s="36">
        <v>27</v>
      </c>
      <c r="O536" s="31" t="s">
        <v>2122</v>
      </c>
      <c r="P536" s="37">
        <v>0</v>
      </c>
      <c r="Q536" s="31" t="s">
        <v>2123</v>
      </c>
      <c r="R536" s="37">
        <v>65535</v>
      </c>
      <c r="S536" s="31" t="s">
        <v>2124</v>
      </c>
      <c r="T536" s="37">
        <v>0</v>
      </c>
      <c r="U536" s="31" t="s">
        <v>2125</v>
      </c>
      <c r="V536" s="31" t="s">
        <v>2126</v>
      </c>
      <c r="W536" s="32" t="str">
        <f t="shared" si="8"/>
        <v>185.110.98.64/27</v>
      </c>
    </row>
    <row r="537" spans="1:23" ht="18.75" customHeight="1" x14ac:dyDescent="0.25">
      <c r="A537" s="31" t="s">
        <v>2110</v>
      </c>
      <c r="B537" s="11" t="s">
        <v>1901</v>
      </c>
      <c r="C537" s="31" t="s">
        <v>2111</v>
      </c>
      <c r="D537" s="31" t="s">
        <v>2112</v>
      </c>
      <c r="E537" s="31" t="s">
        <v>2113</v>
      </c>
      <c r="F537" s="31" t="s">
        <v>2114</v>
      </c>
      <c r="G537" s="31" t="s">
        <v>2115</v>
      </c>
      <c r="H537" s="31" t="s">
        <v>2116</v>
      </c>
      <c r="I537" s="31" t="s">
        <v>2117</v>
      </c>
      <c r="J537" s="33" t="s">
        <v>2661</v>
      </c>
      <c r="K537" s="31" t="s">
        <v>2119</v>
      </c>
      <c r="L537" s="31" t="s">
        <v>2120</v>
      </c>
      <c r="M537" s="31" t="s">
        <v>2121</v>
      </c>
      <c r="N537" s="36">
        <v>21</v>
      </c>
      <c r="O537" s="31" t="s">
        <v>2122</v>
      </c>
      <c r="P537" s="37">
        <v>0</v>
      </c>
      <c r="Q537" s="31" t="s">
        <v>2123</v>
      </c>
      <c r="R537" s="37">
        <v>65535</v>
      </c>
      <c r="S537" s="31" t="s">
        <v>2124</v>
      </c>
      <c r="T537" s="37">
        <v>0</v>
      </c>
      <c r="U537" s="31" t="s">
        <v>2125</v>
      </c>
      <c r="V537" s="31" t="s">
        <v>2126</v>
      </c>
      <c r="W537" s="32" t="str">
        <f t="shared" si="8"/>
        <v>147.146.240.0/21</v>
      </c>
    </row>
    <row r="538" spans="1:23" ht="18.75" customHeight="1" x14ac:dyDescent="0.25">
      <c r="A538" s="31" t="s">
        <v>2110</v>
      </c>
      <c r="B538" s="11" t="s">
        <v>1903</v>
      </c>
      <c r="C538" s="31" t="s">
        <v>2111</v>
      </c>
      <c r="D538" s="31" t="s">
        <v>2112</v>
      </c>
      <c r="E538" s="31" t="s">
        <v>2113</v>
      </c>
      <c r="F538" s="31" t="s">
        <v>2114</v>
      </c>
      <c r="G538" s="31" t="s">
        <v>2115</v>
      </c>
      <c r="H538" s="31" t="s">
        <v>2116</v>
      </c>
      <c r="I538" s="31" t="s">
        <v>2117</v>
      </c>
      <c r="J538" s="33" t="s">
        <v>2662</v>
      </c>
      <c r="K538" s="31" t="s">
        <v>2119</v>
      </c>
      <c r="L538" s="31" t="s">
        <v>2120</v>
      </c>
      <c r="M538" s="31" t="s">
        <v>2121</v>
      </c>
      <c r="N538" s="36">
        <v>27</v>
      </c>
      <c r="O538" s="31" t="s">
        <v>2122</v>
      </c>
      <c r="P538" s="37">
        <v>0</v>
      </c>
      <c r="Q538" s="31" t="s">
        <v>2123</v>
      </c>
      <c r="R538" s="37">
        <v>65535</v>
      </c>
      <c r="S538" s="31" t="s">
        <v>2124</v>
      </c>
      <c r="T538" s="37">
        <v>0</v>
      </c>
      <c r="U538" s="31" t="s">
        <v>2125</v>
      </c>
      <c r="V538" s="31" t="s">
        <v>2126</v>
      </c>
      <c r="W538" s="32" t="str">
        <f t="shared" si="8"/>
        <v>147.189.239.224/27</v>
      </c>
    </row>
    <row r="539" spans="1:23" ht="18.75" customHeight="1" x14ac:dyDescent="0.25">
      <c r="A539" s="31" t="s">
        <v>2110</v>
      </c>
      <c r="B539" s="11" t="s">
        <v>1905</v>
      </c>
      <c r="C539" s="31" t="s">
        <v>2111</v>
      </c>
      <c r="D539" s="31" t="s">
        <v>2112</v>
      </c>
      <c r="E539" s="31" t="s">
        <v>2113</v>
      </c>
      <c r="F539" s="31" t="s">
        <v>2114</v>
      </c>
      <c r="G539" s="31" t="s">
        <v>2115</v>
      </c>
      <c r="H539" s="31" t="s">
        <v>2116</v>
      </c>
      <c r="I539" s="31" t="s">
        <v>2117</v>
      </c>
      <c r="J539" s="33" t="s">
        <v>2663</v>
      </c>
      <c r="K539" s="31" t="s">
        <v>2119</v>
      </c>
      <c r="L539" s="31" t="s">
        <v>2120</v>
      </c>
      <c r="M539" s="31" t="s">
        <v>2121</v>
      </c>
      <c r="N539" s="36">
        <v>20</v>
      </c>
      <c r="O539" s="31" t="s">
        <v>2122</v>
      </c>
      <c r="P539" s="37">
        <v>0</v>
      </c>
      <c r="Q539" s="31" t="s">
        <v>2123</v>
      </c>
      <c r="R539" s="37">
        <v>65535</v>
      </c>
      <c r="S539" s="31" t="s">
        <v>2124</v>
      </c>
      <c r="T539" s="37">
        <v>0</v>
      </c>
      <c r="U539" s="31" t="s">
        <v>2125</v>
      </c>
      <c r="V539" s="31" t="s">
        <v>2126</v>
      </c>
      <c r="W539" s="32" t="str">
        <f t="shared" si="8"/>
        <v>34.157.144.0/20</v>
      </c>
    </row>
    <row r="540" spans="1:23" ht="18.75" customHeight="1" x14ac:dyDescent="0.25">
      <c r="A540" s="31" t="s">
        <v>2110</v>
      </c>
      <c r="B540" s="11" t="s">
        <v>1907</v>
      </c>
      <c r="C540" s="31" t="s">
        <v>2111</v>
      </c>
      <c r="D540" s="31" t="s">
        <v>2112</v>
      </c>
      <c r="E540" s="31" t="s">
        <v>2113</v>
      </c>
      <c r="F540" s="31" t="s">
        <v>2114</v>
      </c>
      <c r="G540" s="31" t="s">
        <v>2115</v>
      </c>
      <c r="H540" s="31" t="s">
        <v>2116</v>
      </c>
      <c r="I540" s="31" t="s">
        <v>2117</v>
      </c>
      <c r="J540" s="33" t="s">
        <v>2664</v>
      </c>
      <c r="K540" s="31" t="s">
        <v>2119</v>
      </c>
      <c r="L540" s="31" t="s">
        <v>2120</v>
      </c>
      <c r="M540" s="31" t="s">
        <v>2121</v>
      </c>
      <c r="N540" s="36">
        <v>20</v>
      </c>
      <c r="O540" s="31" t="s">
        <v>2122</v>
      </c>
      <c r="P540" s="37">
        <v>0</v>
      </c>
      <c r="Q540" s="31" t="s">
        <v>2123</v>
      </c>
      <c r="R540" s="37">
        <v>65535</v>
      </c>
      <c r="S540" s="31" t="s">
        <v>2124</v>
      </c>
      <c r="T540" s="37">
        <v>0</v>
      </c>
      <c r="U540" s="31" t="s">
        <v>2125</v>
      </c>
      <c r="V540" s="31" t="s">
        <v>2126</v>
      </c>
      <c r="W540" s="32" t="str">
        <f t="shared" si="8"/>
        <v>34.157.16.0/20</v>
      </c>
    </row>
    <row r="541" spans="1:23" ht="18.75" customHeight="1" x14ac:dyDescent="0.25">
      <c r="A541" s="31" t="s">
        <v>2110</v>
      </c>
      <c r="B541" s="11" t="s">
        <v>1909</v>
      </c>
      <c r="C541" s="31" t="s">
        <v>2111</v>
      </c>
      <c r="D541" s="31" t="s">
        <v>2112</v>
      </c>
      <c r="E541" s="31" t="s">
        <v>2113</v>
      </c>
      <c r="F541" s="31" t="s">
        <v>2114</v>
      </c>
      <c r="G541" s="31" t="s">
        <v>2115</v>
      </c>
      <c r="H541" s="31" t="s">
        <v>2116</v>
      </c>
      <c r="I541" s="31" t="s">
        <v>2117</v>
      </c>
      <c r="J541" s="33" t="s">
        <v>2665</v>
      </c>
      <c r="K541" s="31" t="s">
        <v>2119</v>
      </c>
      <c r="L541" s="31" t="s">
        <v>2120</v>
      </c>
      <c r="M541" s="31" t="s">
        <v>2121</v>
      </c>
      <c r="N541" s="36">
        <v>28</v>
      </c>
      <c r="O541" s="31" t="s">
        <v>2122</v>
      </c>
      <c r="P541" s="37">
        <v>0</v>
      </c>
      <c r="Q541" s="31" t="s">
        <v>2123</v>
      </c>
      <c r="R541" s="37">
        <v>65535</v>
      </c>
      <c r="S541" s="31" t="s">
        <v>2124</v>
      </c>
      <c r="T541" s="37">
        <v>0</v>
      </c>
      <c r="U541" s="31" t="s">
        <v>2125</v>
      </c>
      <c r="V541" s="31" t="s">
        <v>2126</v>
      </c>
      <c r="W541" s="32" t="str">
        <f t="shared" si="8"/>
        <v>23.227.63.208/28</v>
      </c>
    </row>
    <row r="542" spans="1:23" ht="18.75" customHeight="1" x14ac:dyDescent="0.25">
      <c r="A542" s="31" t="s">
        <v>2110</v>
      </c>
      <c r="B542" s="11" t="s">
        <v>1911</v>
      </c>
      <c r="C542" s="31" t="s">
        <v>2111</v>
      </c>
      <c r="D542" s="31" t="s">
        <v>2112</v>
      </c>
      <c r="E542" s="31" t="s">
        <v>2113</v>
      </c>
      <c r="F542" s="31" t="s">
        <v>2114</v>
      </c>
      <c r="G542" s="31" t="s">
        <v>2115</v>
      </c>
      <c r="H542" s="31" t="s">
        <v>2116</v>
      </c>
      <c r="I542" s="31" t="s">
        <v>2117</v>
      </c>
      <c r="J542" s="33" t="s">
        <v>2666</v>
      </c>
      <c r="K542" s="31" t="s">
        <v>2119</v>
      </c>
      <c r="L542" s="31" t="s">
        <v>2120</v>
      </c>
      <c r="M542" s="31" t="s">
        <v>2121</v>
      </c>
      <c r="N542" s="36">
        <v>27</v>
      </c>
      <c r="O542" s="31" t="s">
        <v>2122</v>
      </c>
      <c r="P542" s="37">
        <v>0</v>
      </c>
      <c r="Q542" s="31" t="s">
        <v>2123</v>
      </c>
      <c r="R542" s="37">
        <v>65535</v>
      </c>
      <c r="S542" s="31" t="s">
        <v>2124</v>
      </c>
      <c r="T542" s="37">
        <v>0</v>
      </c>
      <c r="U542" s="31" t="s">
        <v>2125</v>
      </c>
      <c r="V542" s="31" t="s">
        <v>2126</v>
      </c>
      <c r="W542" s="32" t="str">
        <f t="shared" si="8"/>
        <v>45.91.254.0/27</v>
      </c>
    </row>
    <row r="543" spans="1:23" ht="18.75" customHeight="1" x14ac:dyDescent="0.25">
      <c r="A543" s="31" t="s">
        <v>2110</v>
      </c>
      <c r="B543" s="11" t="s">
        <v>1913</v>
      </c>
      <c r="C543" s="31" t="s">
        <v>2111</v>
      </c>
      <c r="D543" s="31" t="s">
        <v>2112</v>
      </c>
      <c r="E543" s="31" t="s">
        <v>2113</v>
      </c>
      <c r="F543" s="31" t="s">
        <v>2114</v>
      </c>
      <c r="G543" s="31" t="s">
        <v>2115</v>
      </c>
      <c r="H543" s="31" t="s">
        <v>2116</v>
      </c>
      <c r="I543" s="31" t="s">
        <v>2117</v>
      </c>
      <c r="J543" s="33" t="s">
        <v>2667</v>
      </c>
      <c r="K543" s="31" t="s">
        <v>2119</v>
      </c>
      <c r="L543" s="31" t="s">
        <v>2120</v>
      </c>
      <c r="M543" s="31" t="s">
        <v>2121</v>
      </c>
      <c r="N543" s="36">
        <v>27</v>
      </c>
      <c r="O543" s="31" t="s">
        <v>2122</v>
      </c>
      <c r="P543" s="37">
        <v>0</v>
      </c>
      <c r="Q543" s="31" t="s">
        <v>2123</v>
      </c>
      <c r="R543" s="37">
        <v>65535</v>
      </c>
      <c r="S543" s="31" t="s">
        <v>2124</v>
      </c>
      <c r="T543" s="37">
        <v>0</v>
      </c>
      <c r="U543" s="31" t="s">
        <v>2125</v>
      </c>
      <c r="V543" s="31" t="s">
        <v>2126</v>
      </c>
      <c r="W543" s="32" t="str">
        <f t="shared" si="8"/>
        <v>45.91.254.160/27</v>
      </c>
    </row>
    <row r="544" spans="1:23" ht="18.75" customHeight="1" x14ac:dyDescent="0.25">
      <c r="A544" s="31" t="s">
        <v>2110</v>
      </c>
      <c r="B544" s="11" t="s">
        <v>1915</v>
      </c>
      <c r="C544" s="31" t="s">
        <v>2111</v>
      </c>
      <c r="D544" s="31" t="s">
        <v>2112</v>
      </c>
      <c r="E544" s="31" t="s">
        <v>2113</v>
      </c>
      <c r="F544" s="31" t="s">
        <v>2114</v>
      </c>
      <c r="G544" s="31" t="s">
        <v>2115</v>
      </c>
      <c r="H544" s="31" t="s">
        <v>2116</v>
      </c>
      <c r="I544" s="31" t="s">
        <v>2117</v>
      </c>
      <c r="J544" s="33" t="s">
        <v>2668</v>
      </c>
      <c r="K544" s="31" t="s">
        <v>2119</v>
      </c>
      <c r="L544" s="31" t="s">
        <v>2120</v>
      </c>
      <c r="M544" s="31" t="s">
        <v>2121</v>
      </c>
      <c r="N544" s="36">
        <v>27</v>
      </c>
      <c r="O544" s="31" t="s">
        <v>2122</v>
      </c>
      <c r="P544" s="37">
        <v>0</v>
      </c>
      <c r="Q544" s="31" t="s">
        <v>2123</v>
      </c>
      <c r="R544" s="37">
        <v>65535</v>
      </c>
      <c r="S544" s="31" t="s">
        <v>2124</v>
      </c>
      <c r="T544" s="37">
        <v>0</v>
      </c>
      <c r="U544" s="31" t="s">
        <v>2125</v>
      </c>
      <c r="V544" s="31" t="s">
        <v>2126</v>
      </c>
      <c r="W544" s="32" t="str">
        <f t="shared" si="8"/>
        <v>45.91.254.224/27</v>
      </c>
    </row>
    <row r="545" spans="1:23" ht="18.75" customHeight="1" x14ac:dyDescent="0.25">
      <c r="A545" s="31" t="s">
        <v>2110</v>
      </c>
      <c r="B545" s="11" t="s">
        <v>1918</v>
      </c>
      <c r="C545" s="31" t="s">
        <v>2111</v>
      </c>
      <c r="D545" s="31" t="s">
        <v>2112</v>
      </c>
      <c r="E545" s="31" t="s">
        <v>2113</v>
      </c>
      <c r="F545" s="31" t="s">
        <v>2114</v>
      </c>
      <c r="G545" s="31" t="s">
        <v>2115</v>
      </c>
      <c r="H545" s="31" t="s">
        <v>2116</v>
      </c>
      <c r="I545" s="31" t="s">
        <v>2117</v>
      </c>
      <c r="J545" s="33" t="s">
        <v>2669</v>
      </c>
      <c r="K545" s="31" t="s">
        <v>2119</v>
      </c>
      <c r="L545" s="31" t="s">
        <v>2120</v>
      </c>
      <c r="M545" s="31" t="s">
        <v>2121</v>
      </c>
      <c r="N545" s="36">
        <v>25</v>
      </c>
      <c r="O545" s="31" t="s">
        <v>2122</v>
      </c>
      <c r="P545" s="37">
        <v>0</v>
      </c>
      <c r="Q545" s="31" t="s">
        <v>2123</v>
      </c>
      <c r="R545" s="37">
        <v>65535</v>
      </c>
      <c r="S545" s="31" t="s">
        <v>2124</v>
      </c>
      <c r="T545" s="37">
        <v>0</v>
      </c>
      <c r="U545" s="31" t="s">
        <v>2125</v>
      </c>
      <c r="V545" s="31" t="s">
        <v>2126</v>
      </c>
      <c r="W545" s="32" t="str">
        <f t="shared" si="8"/>
        <v>52.119.11.0/25</v>
      </c>
    </row>
    <row r="546" spans="1:23" ht="18.75" customHeight="1" x14ac:dyDescent="0.25">
      <c r="A546" s="31" t="s">
        <v>2110</v>
      </c>
      <c r="B546" s="11" t="s">
        <v>1921</v>
      </c>
      <c r="C546" s="31" t="s">
        <v>2111</v>
      </c>
      <c r="D546" s="31" t="s">
        <v>2112</v>
      </c>
      <c r="E546" s="31" t="s">
        <v>2113</v>
      </c>
      <c r="F546" s="31" t="s">
        <v>2114</v>
      </c>
      <c r="G546" s="31" t="s">
        <v>2115</v>
      </c>
      <c r="H546" s="31" t="s">
        <v>2116</v>
      </c>
      <c r="I546" s="31" t="s">
        <v>2117</v>
      </c>
      <c r="J546" s="33" t="s">
        <v>2670</v>
      </c>
      <c r="K546" s="31" t="s">
        <v>2119</v>
      </c>
      <c r="L546" s="31" t="s">
        <v>2120</v>
      </c>
      <c r="M546" s="31" t="s">
        <v>2121</v>
      </c>
      <c r="N546" s="36">
        <v>27</v>
      </c>
      <c r="O546" s="31" t="s">
        <v>2122</v>
      </c>
      <c r="P546" s="37">
        <v>0</v>
      </c>
      <c r="Q546" s="31" t="s">
        <v>2123</v>
      </c>
      <c r="R546" s="37">
        <v>65535</v>
      </c>
      <c r="S546" s="31" t="s">
        <v>2124</v>
      </c>
      <c r="T546" s="37">
        <v>0</v>
      </c>
      <c r="U546" s="31" t="s">
        <v>2125</v>
      </c>
      <c r="V546" s="31" t="s">
        <v>2126</v>
      </c>
      <c r="W546" s="32" t="str">
        <f t="shared" si="8"/>
        <v>208.56.24.64/27</v>
      </c>
    </row>
    <row r="547" spans="1:23" ht="18.75" customHeight="1" x14ac:dyDescent="0.25">
      <c r="A547" s="31" t="s">
        <v>2110</v>
      </c>
      <c r="B547" s="11" t="s">
        <v>1923</v>
      </c>
      <c r="C547" s="31" t="s">
        <v>2111</v>
      </c>
      <c r="D547" s="31" t="s">
        <v>2112</v>
      </c>
      <c r="E547" s="31" t="s">
        <v>2113</v>
      </c>
      <c r="F547" s="31" t="s">
        <v>2114</v>
      </c>
      <c r="G547" s="31" t="s">
        <v>2115</v>
      </c>
      <c r="H547" s="31" t="s">
        <v>2116</v>
      </c>
      <c r="I547" s="31" t="s">
        <v>2117</v>
      </c>
      <c r="J547" s="33" t="s">
        <v>2671</v>
      </c>
      <c r="K547" s="31" t="s">
        <v>2119</v>
      </c>
      <c r="L547" s="31" t="s">
        <v>2120</v>
      </c>
      <c r="M547" s="31" t="s">
        <v>2121</v>
      </c>
      <c r="N547" s="36">
        <v>25</v>
      </c>
      <c r="O547" s="31" t="s">
        <v>2122</v>
      </c>
      <c r="P547" s="37">
        <v>0</v>
      </c>
      <c r="Q547" s="31" t="s">
        <v>2123</v>
      </c>
      <c r="R547" s="37">
        <v>65535</v>
      </c>
      <c r="S547" s="31" t="s">
        <v>2124</v>
      </c>
      <c r="T547" s="37">
        <v>0</v>
      </c>
      <c r="U547" s="31" t="s">
        <v>2125</v>
      </c>
      <c r="V547" s="31" t="s">
        <v>2126</v>
      </c>
      <c r="W547" s="32" t="str">
        <f t="shared" si="8"/>
        <v>147.146.254.128/25</v>
      </c>
    </row>
    <row r="548" spans="1:23" ht="18.75" customHeight="1" x14ac:dyDescent="0.25">
      <c r="A548" s="31" t="s">
        <v>2110</v>
      </c>
      <c r="B548" s="11" t="s">
        <v>1925</v>
      </c>
      <c r="C548" s="31" t="s">
        <v>2111</v>
      </c>
      <c r="D548" s="31" t="s">
        <v>2112</v>
      </c>
      <c r="E548" s="31" t="s">
        <v>2113</v>
      </c>
      <c r="F548" s="31" t="s">
        <v>2114</v>
      </c>
      <c r="G548" s="31" t="s">
        <v>2115</v>
      </c>
      <c r="H548" s="31" t="s">
        <v>2116</v>
      </c>
      <c r="I548" s="31" t="s">
        <v>2117</v>
      </c>
      <c r="J548" s="33" t="s">
        <v>2672</v>
      </c>
      <c r="K548" s="31" t="s">
        <v>2119</v>
      </c>
      <c r="L548" s="31" t="s">
        <v>2120</v>
      </c>
      <c r="M548" s="31" t="s">
        <v>2121</v>
      </c>
      <c r="N548" s="36">
        <v>27</v>
      </c>
      <c r="O548" s="31" t="s">
        <v>2122</v>
      </c>
      <c r="P548" s="37">
        <v>0</v>
      </c>
      <c r="Q548" s="31" t="s">
        <v>2123</v>
      </c>
      <c r="R548" s="37">
        <v>65535</v>
      </c>
      <c r="S548" s="31" t="s">
        <v>2124</v>
      </c>
      <c r="T548" s="37">
        <v>0</v>
      </c>
      <c r="U548" s="31" t="s">
        <v>2125</v>
      </c>
      <c r="V548" s="31" t="s">
        <v>2126</v>
      </c>
      <c r="W548" s="32" t="str">
        <f t="shared" si="8"/>
        <v>147.146.254.32/27</v>
      </c>
    </row>
    <row r="549" spans="1:23" ht="18.75" customHeight="1" x14ac:dyDescent="0.25">
      <c r="A549" s="31" t="s">
        <v>2110</v>
      </c>
      <c r="B549" s="11" t="s">
        <v>1927</v>
      </c>
      <c r="C549" s="31" t="s">
        <v>2111</v>
      </c>
      <c r="D549" s="31" t="s">
        <v>2112</v>
      </c>
      <c r="E549" s="31" t="s">
        <v>2113</v>
      </c>
      <c r="F549" s="31" t="s">
        <v>2114</v>
      </c>
      <c r="G549" s="31" t="s">
        <v>2115</v>
      </c>
      <c r="H549" s="31" t="s">
        <v>2116</v>
      </c>
      <c r="I549" s="31" t="s">
        <v>2117</v>
      </c>
      <c r="J549" s="33" t="s">
        <v>2673</v>
      </c>
      <c r="K549" s="31" t="s">
        <v>2119</v>
      </c>
      <c r="L549" s="31" t="s">
        <v>2120</v>
      </c>
      <c r="M549" s="31" t="s">
        <v>2121</v>
      </c>
      <c r="N549" s="36">
        <v>25</v>
      </c>
      <c r="O549" s="31" t="s">
        <v>2122</v>
      </c>
      <c r="P549" s="37">
        <v>0</v>
      </c>
      <c r="Q549" s="31" t="s">
        <v>2123</v>
      </c>
      <c r="R549" s="37">
        <v>65535</v>
      </c>
      <c r="S549" s="31" t="s">
        <v>2124</v>
      </c>
      <c r="T549" s="37">
        <v>0</v>
      </c>
      <c r="U549" s="31" t="s">
        <v>2125</v>
      </c>
      <c r="V549" s="31" t="s">
        <v>2126</v>
      </c>
      <c r="W549" s="32" t="str">
        <f t="shared" si="8"/>
        <v>103.141.214.0/25</v>
      </c>
    </row>
    <row r="550" spans="1:23" ht="18.75" customHeight="1" x14ac:dyDescent="0.25">
      <c r="A550" s="31" t="s">
        <v>2110</v>
      </c>
      <c r="B550" s="11" t="s">
        <v>1929</v>
      </c>
      <c r="C550" s="31" t="s">
        <v>2111</v>
      </c>
      <c r="D550" s="31" t="s">
        <v>2112</v>
      </c>
      <c r="E550" s="31" t="s">
        <v>2113</v>
      </c>
      <c r="F550" s="31" t="s">
        <v>2114</v>
      </c>
      <c r="G550" s="31" t="s">
        <v>2115</v>
      </c>
      <c r="H550" s="31" t="s">
        <v>2116</v>
      </c>
      <c r="I550" s="31" t="s">
        <v>2117</v>
      </c>
      <c r="J550" s="33" t="s">
        <v>2674</v>
      </c>
      <c r="K550" s="31" t="s">
        <v>2119</v>
      </c>
      <c r="L550" s="31" t="s">
        <v>2120</v>
      </c>
      <c r="M550" s="31" t="s">
        <v>2121</v>
      </c>
      <c r="N550" s="36">
        <v>25</v>
      </c>
      <c r="O550" s="31" t="s">
        <v>2122</v>
      </c>
      <c r="P550" s="37">
        <v>0</v>
      </c>
      <c r="Q550" s="31" t="s">
        <v>2123</v>
      </c>
      <c r="R550" s="37">
        <v>65535</v>
      </c>
      <c r="S550" s="31" t="s">
        <v>2124</v>
      </c>
      <c r="T550" s="37">
        <v>0</v>
      </c>
      <c r="U550" s="31" t="s">
        <v>2125</v>
      </c>
      <c r="V550" s="31" t="s">
        <v>2126</v>
      </c>
      <c r="W550" s="32" t="str">
        <f t="shared" si="8"/>
        <v>207.154.144.0/25</v>
      </c>
    </row>
    <row r="551" spans="1:23" ht="18.75" customHeight="1" x14ac:dyDescent="0.25">
      <c r="A551" s="31" t="s">
        <v>2110</v>
      </c>
      <c r="B551" s="11" t="s">
        <v>1931</v>
      </c>
      <c r="C551" s="31" t="s">
        <v>2111</v>
      </c>
      <c r="D551" s="31" t="s">
        <v>2112</v>
      </c>
      <c r="E551" s="31" t="s">
        <v>2113</v>
      </c>
      <c r="F551" s="31" t="s">
        <v>2114</v>
      </c>
      <c r="G551" s="31" t="s">
        <v>2115</v>
      </c>
      <c r="H551" s="31" t="s">
        <v>2116</v>
      </c>
      <c r="I551" s="31" t="s">
        <v>2117</v>
      </c>
      <c r="J551" s="33" t="s">
        <v>2675</v>
      </c>
      <c r="K551" s="31" t="s">
        <v>2119</v>
      </c>
      <c r="L551" s="31" t="s">
        <v>2120</v>
      </c>
      <c r="M551" s="31" t="s">
        <v>2121</v>
      </c>
      <c r="N551" s="36">
        <v>28</v>
      </c>
      <c r="O551" s="31" t="s">
        <v>2122</v>
      </c>
      <c r="P551" s="37">
        <v>0</v>
      </c>
      <c r="Q551" s="31" t="s">
        <v>2123</v>
      </c>
      <c r="R551" s="37">
        <v>65535</v>
      </c>
      <c r="S551" s="31" t="s">
        <v>2124</v>
      </c>
      <c r="T551" s="37">
        <v>0</v>
      </c>
      <c r="U551" s="31" t="s">
        <v>2125</v>
      </c>
      <c r="V551" s="31" t="s">
        <v>2126</v>
      </c>
      <c r="W551" s="32" t="str">
        <f t="shared" si="8"/>
        <v>207.154.144.240/28</v>
      </c>
    </row>
    <row r="552" spans="1:23" ht="18.75" customHeight="1" x14ac:dyDescent="0.25">
      <c r="A552" s="31" t="s">
        <v>2110</v>
      </c>
      <c r="B552" s="11" t="s">
        <v>1933</v>
      </c>
      <c r="C552" s="31" t="s">
        <v>2111</v>
      </c>
      <c r="D552" s="31" t="s">
        <v>2112</v>
      </c>
      <c r="E552" s="31" t="s">
        <v>2113</v>
      </c>
      <c r="F552" s="31" t="s">
        <v>2114</v>
      </c>
      <c r="G552" s="31" t="s">
        <v>2115</v>
      </c>
      <c r="H552" s="31" t="s">
        <v>2116</v>
      </c>
      <c r="I552" s="31" t="s">
        <v>2117</v>
      </c>
      <c r="J552" s="33" t="s">
        <v>2676</v>
      </c>
      <c r="K552" s="31" t="s">
        <v>2119</v>
      </c>
      <c r="L552" s="31" t="s">
        <v>2120</v>
      </c>
      <c r="M552" s="31" t="s">
        <v>2121</v>
      </c>
      <c r="N552" s="36">
        <v>28</v>
      </c>
      <c r="O552" s="31" t="s">
        <v>2122</v>
      </c>
      <c r="P552" s="37">
        <v>0</v>
      </c>
      <c r="Q552" s="31" t="s">
        <v>2123</v>
      </c>
      <c r="R552" s="37">
        <v>65535</v>
      </c>
      <c r="S552" s="31" t="s">
        <v>2124</v>
      </c>
      <c r="T552" s="37">
        <v>0</v>
      </c>
      <c r="U552" s="31" t="s">
        <v>2125</v>
      </c>
      <c r="V552" s="31" t="s">
        <v>2126</v>
      </c>
      <c r="W552" s="32" t="str">
        <f t="shared" si="8"/>
        <v>185.110.98.208/28</v>
      </c>
    </row>
    <row r="553" spans="1:23" ht="18.75" customHeight="1" x14ac:dyDescent="0.25">
      <c r="A553" s="31" t="s">
        <v>2110</v>
      </c>
      <c r="B553" s="11" t="s">
        <v>1935</v>
      </c>
      <c r="C553" s="31" t="s">
        <v>2111</v>
      </c>
      <c r="D553" s="31" t="s">
        <v>2112</v>
      </c>
      <c r="E553" s="31" t="s">
        <v>2113</v>
      </c>
      <c r="F553" s="31" t="s">
        <v>2114</v>
      </c>
      <c r="G553" s="31" t="s">
        <v>2115</v>
      </c>
      <c r="H553" s="31" t="s">
        <v>2116</v>
      </c>
      <c r="I553" s="31" t="s">
        <v>2117</v>
      </c>
      <c r="J553" s="33" t="s">
        <v>2677</v>
      </c>
      <c r="K553" s="31" t="s">
        <v>2119</v>
      </c>
      <c r="L553" s="31" t="s">
        <v>2120</v>
      </c>
      <c r="M553" s="31" t="s">
        <v>2121</v>
      </c>
      <c r="N553" s="36">
        <v>27</v>
      </c>
      <c r="O553" s="31" t="s">
        <v>2122</v>
      </c>
      <c r="P553" s="37">
        <v>0</v>
      </c>
      <c r="Q553" s="31" t="s">
        <v>2123</v>
      </c>
      <c r="R553" s="37">
        <v>65535</v>
      </c>
      <c r="S553" s="31" t="s">
        <v>2124</v>
      </c>
      <c r="T553" s="37">
        <v>0</v>
      </c>
      <c r="U553" s="31" t="s">
        <v>2125</v>
      </c>
      <c r="V553" s="31" t="s">
        <v>2126</v>
      </c>
      <c r="W553" s="32" t="str">
        <f t="shared" si="8"/>
        <v>185.110.98.224/27</v>
      </c>
    </row>
    <row r="554" spans="1:23" ht="18.75" customHeight="1" x14ac:dyDescent="0.25">
      <c r="A554" s="31" t="s">
        <v>2110</v>
      </c>
      <c r="B554" s="11" t="s">
        <v>1937</v>
      </c>
      <c r="C554" s="31" t="s">
        <v>2111</v>
      </c>
      <c r="D554" s="31" t="s">
        <v>2112</v>
      </c>
      <c r="E554" s="31" t="s">
        <v>2113</v>
      </c>
      <c r="F554" s="31" t="s">
        <v>2114</v>
      </c>
      <c r="G554" s="31" t="s">
        <v>2115</v>
      </c>
      <c r="H554" s="31" t="s">
        <v>2116</v>
      </c>
      <c r="I554" s="31" t="s">
        <v>2117</v>
      </c>
      <c r="J554" s="33" t="s">
        <v>2678</v>
      </c>
      <c r="K554" s="31" t="s">
        <v>2119</v>
      </c>
      <c r="L554" s="31" t="s">
        <v>2120</v>
      </c>
      <c r="M554" s="31" t="s">
        <v>2121</v>
      </c>
      <c r="N554" s="36">
        <v>16</v>
      </c>
      <c r="O554" s="31" t="s">
        <v>2122</v>
      </c>
      <c r="P554" s="37">
        <v>0</v>
      </c>
      <c r="Q554" s="31" t="s">
        <v>2123</v>
      </c>
      <c r="R554" s="37">
        <v>65535</v>
      </c>
      <c r="S554" s="31" t="s">
        <v>2124</v>
      </c>
      <c r="T554" s="37">
        <v>0</v>
      </c>
      <c r="U554" s="31" t="s">
        <v>2125</v>
      </c>
      <c r="V554" s="31" t="s">
        <v>2126</v>
      </c>
      <c r="W554" s="32" t="str">
        <f t="shared" si="8"/>
        <v>34.161.0.0/16</v>
      </c>
    </row>
    <row r="555" spans="1:23" ht="18.75" customHeight="1" x14ac:dyDescent="0.25">
      <c r="A555" s="31" t="s">
        <v>2110</v>
      </c>
      <c r="B555" s="11" t="s">
        <v>1940</v>
      </c>
      <c r="C555" s="31" t="s">
        <v>2111</v>
      </c>
      <c r="D555" s="31" t="s">
        <v>2112</v>
      </c>
      <c r="E555" s="31" t="s">
        <v>2113</v>
      </c>
      <c r="F555" s="31" t="s">
        <v>2114</v>
      </c>
      <c r="G555" s="31" t="s">
        <v>2115</v>
      </c>
      <c r="H555" s="31" t="s">
        <v>2116</v>
      </c>
      <c r="I555" s="31" t="s">
        <v>2117</v>
      </c>
      <c r="J555" s="33" t="s">
        <v>2679</v>
      </c>
      <c r="K555" s="31" t="s">
        <v>2119</v>
      </c>
      <c r="L555" s="31" t="s">
        <v>2120</v>
      </c>
      <c r="M555" s="31" t="s">
        <v>2121</v>
      </c>
      <c r="N555" s="36">
        <v>26</v>
      </c>
      <c r="O555" s="31" t="s">
        <v>2122</v>
      </c>
      <c r="P555" s="37">
        <v>0</v>
      </c>
      <c r="Q555" s="31" t="s">
        <v>2123</v>
      </c>
      <c r="R555" s="37">
        <v>65535</v>
      </c>
      <c r="S555" s="31" t="s">
        <v>2124</v>
      </c>
      <c r="T555" s="37">
        <v>0</v>
      </c>
      <c r="U555" s="31" t="s">
        <v>2125</v>
      </c>
      <c r="V555" s="31" t="s">
        <v>2126</v>
      </c>
      <c r="W555" s="32" t="str">
        <f t="shared" si="8"/>
        <v>147.146.254.64/26</v>
      </c>
    </row>
    <row r="556" spans="1:23" ht="18.75" customHeight="1" x14ac:dyDescent="0.25">
      <c r="A556" s="31" t="s">
        <v>2110</v>
      </c>
      <c r="B556" s="11" t="s">
        <v>1941</v>
      </c>
      <c r="C556" s="31" t="s">
        <v>2111</v>
      </c>
      <c r="D556" s="31" t="s">
        <v>2112</v>
      </c>
      <c r="E556" s="31" t="s">
        <v>2113</v>
      </c>
      <c r="F556" s="31" t="s">
        <v>2114</v>
      </c>
      <c r="G556" s="31" t="s">
        <v>2115</v>
      </c>
      <c r="H556" s="31" t="s">
        <v>2116</v>
      </c>
      <c r="I556" s="31" t="s">
        <v>2117</v>
      </c>
      <c r="J556" s="33" t="s">
        <v>2680</v>
      </c>
      <c r="K556" s="31" t="s">
        <v>2119</v>
      </c>
      <c r="L556" s="31" t="s">
        <v>2120</v>
      </c>
      <c r="M556" s="31" t="s">
        <v>2121</v>
      </c>
      <c r="N556" s="36">
        <v>24</v>
      </c>
      <c r="O556" s="31" t="s">
        <v>2122</v>
      </c>
      <c r="P556" s="37">
        <v>0</v>
      </c>
      <c r="Q556" s="31" t="s">
        <v>2123</v>
      </c>
      <c r="R556" s="37">
        <v>65535</v>
      </c>
      <c r="S556" s="31" t="s">
        <v>2124</v>
      </c>
      <c r="T556" s="37">
        <v>0</v>
      </c>
      <c r="U556" s="31" t="s">
        <v>2125</v>
      </c>
      <c r="V556" s="31" t="s">
        <v>2126</v>
      </c>
      <c r="W556" s="32" t="str">
        <f t="shared" si="8"/>
        <v>147.146.255.0/24</v>
      </c>
    </row>
    <row r="557" spans="1:23" ht="18.75" customHeight="1" x14ac:dyDescent="0.25">
      <c r="A557" s="31" t="s">
        <v>2110</v>
      </c>
      <c r="B557" s="11" t="s">
        <v>1942</v>
      </c>
      <c r="C557" s="31" t="s">
        <v>2111</v>
      </c>
      <c r="D557" s="31" t="s">
        <v>2112</v>
      </c>
      <c r="E557" s="31" t="s">
        <v>2113</v>
      </c>
      <c r="F557" s="31" t="s">
        <v>2114</v>
      </c>
      <c r="G557" s="31" t="s">
        <v>2115</v>
      </c>
      <c r="H557" s="31" t="s">
        <v>2116</v>
      </c>
      <c r="I557" s="31" t="s">
        <v>2117</v>
      </c>
      <c r="J557" s="33" t="s">
        <v>2681</v>
      </c>
      <c r="K557" s="31" t="s">
        <v>2119</v>
      </c>
      <c r="L557" s="31" t="s">
        <v>2120</v>
      </c>
      <c r="M557" s="31" t="s">
        <v>2121</v>
      </c>
      <c r="N557" s="36">
        <v>28</v>
      </c>
      <c r="O557" s="31" t="s">
        <v>2122</v>
      </c>
      <c r="P557" s="37">
        <v>0</v>
      </c>
      <c r="Q557" s="31" t="s">
        <v>2123</v>
      </c>
      <c r="R557" s="37">
        <v>65535</v>
      </c>
      <c r="S557" s="31" t="s">
        <v>2124</v>
      </c>
      <c r="T557" s="37">
        <v>0</v>
      </c>
      <c r="U557" s="31" t="s">
        <v>2125</v>
      </c>
      <c r="V557" s="31" t="s">
        <v>2126</v>
      </c>
      <c r="W557" s="32" t="str">
        <f t="shared" si="8"/>
        <v>31.25.12.48/28</v>
      </c>
    </row>
    <row r="558" spans="1:23" ht="18.75" customHeight="1" x14ac:dyDescent="0.25">
      <c r="A558" s="31" t="s">
        <v>2110</v>
      </c>
      <c r="B558" s="11" t="s">
        <v>1944</v>
      </c>
      <c r="C558" s="31" t="s">
        <v>2111</v>
      </c>
      <c r="D558" s="31" t="s">
        <v>2112</v>
      </c>
      <c r="E558" s="31" t="s">
        <v>2113</v>
      </c>
      <c r="F558" s="31" t="s">
        <v>2114</v>
      </c>
      <c r="G558" s="31" t="s">
        <v>2115</v>
      </c>
      <c r="H558" s="31" t="s">
        <v>2116</v>
      </c>
      <c r="I558" s="31" t="s">
        <v>2117</v>
      </c>
      <c r="J558" s="33" t="s">
        <v>2682</v>
      </c>
      <c r="K558" s="31" t="s">
        <v>2119</v>
      </c>
      <c r="L558" s="31" t="s">
        <v>2120</v>
      </c>
      <c r="M558" s="31" t="s">
        <v>2121</v>
      </c>
      <c r="N558" s="36">
        <v>26</v>
      </c>
      <c r="O558" s="31" t="s">
        <v>2122</v>
      </c>
      <c r="P558" s="37">
        <v>0</v>
      </c>
      <c r="Q558" s="31" t="s">
        <v>2123</v>
      </c>
      <c r="R558" s="37">
        <v>65535</v>
      </c>
      <c r="S558" s="31" t="s">
        <v>2124</v>
      </c>
      <c r="T558" s="37">
        <v>0</v>
      </c>
      <c r="U558" s="31" t="s">
        <v>2125</v>
      </c>
      <c r="V558" s="31" t="s">
        <v>2126</v>
      </c>
      <c r="W558" s="32" t="str">
        <f t="shared" si="8"/>
        <v>31.25.12.64/26</v>
      </c>
    </row>
    <row r="559" spans="1:23" ht="18.75" customHeight="1" x14ac:dyDescent="0.25">
      <c r="A559" s="31" t="s">
        <v>2110</v>
      </c>
      <c r="B559" s="11" t="s">
        <v>1945</v>
      </c>
      <c r="C559" s="31" t="s">
        <v>2111</v>
      </c>
      <c r="D559" s="31" t="s">
        <v>2112</v>
      </c>
      <c r="E559" s="31" t="s">
        <v>2113</v>
      </c>
      <c r="F559" s="31" t="s">
        <v>2114</v>
      </c>
      <c r="G559" s="31" t="s">
        <v>2115</v>
      </c>
      <c r="H559" s="31" t="s">
        <v>2116</v>
      </c>
      <c r="I559" s="31" t="s">
        <v>2117</v>
      </c>
      <c r="J559" s="33" t="s">
        <v>2683</v>
      </c>
      <c r="K559" s="31" t="s">
        <v>2119</v>
      </c>
      <c r="L559" s="31" t="s">
        <v>2120</v>
      </c>
      <c r="M559" s="31" t="s">
        <v>2121</v>
      </c>
      <c r="N559" s="36">
        <v>27</v>
      </c>
      <c r="O559" s="31" t="s">
        <v>2122</v>
      </c>
      <c r="P559" s="37">
        <v>0</v>
      </c>
      <c r="Q559" s="31" t="s">
        <v>2123</v>
      </c>
      <c r="R559" s="37">
        <v>65535</v>
      </c>
      <c r="S559" s="31" t="s">
        <v>2124</v>
      </c>
      <c r="T559" s="37">
        <v>0</v>
      </c>
      <c r="U559" s="31" t="s">
        <v>2125</v>
      </c>
      <c r="V559" s="31" t="s">
        <v>2126</v>
      </c>
      <c r="W559" s="32" t="str">
        <f t="shared" si="8"/>
        <v>31.25.13.96/27</v>
      </c>
    </row>
    <row r="560" spans="1:23" ht="18.75" customHeight="1" x14ac:dyDescent="0.25">
      <c r="A560" s="31" t="s">
        <v>2110</v>
      </c>
      <c r="B560" s="11" t="s">
        <v>1947</v>
      </c>
      <c r="C560" s="31" t="s">
        <v>2111</v>
      </c>
      <c r="D560" s="31" t="s">
        <v>2112</v>
      </c>
      <c r="E560" s="31" t="s">
        <v>2113</v>
      </c>
      <c r="F560" s="31" t="s">
        <v>2114</v>
      </c>
      <c r="G560" s="31" t="s">
        <v>2115</v>
      </c>
      <c r="H560" s="31" t="s">
        <v>2116</v>
      </c>
      <c r="I560" s="31" t="s">
        <v>2117</v>
      </c>
      <c r="J560" s="33" t="s">
        <v>2684</v>
      </c>
      <c r="K560" s="31" t="s">
        <v>2119</v>
      </c>
      <c r="L560" s="31" t="s">
        <v>2120</v>
      </c>
      <c r="M560" s="31" t="s">
        <v>2121</v>
      </c>
      <c r="N560" s="36">
        <v>17</v>
      </c>
      <c r="O560" s="31" t="s">
        <v>2122</v>
      </c>
      <c r="P560" s="37">
        <v>0</v>
      </c>
      <c r="Q560" s="31" t="s">
        <v>2123</v>
      </c>
      <c r="R560" s="37">
        <v>65535</v>
      </c>
      <c r="S560" s="31" t="s">
        <v>2124</v>
      </c>
      <c r="T560" s="37">
        <v>0</v>
      </c>
      <c r="U560" s="31" t="s">
        <v>2125</v>
      </c>
      <c r="V560" s="31" t="s">
        <v>2126</v>
      </c>
      <c r="W560" s="32" t="str">
        <f t="shared" si="8"/>
        <v>34.110.128.0/17</v>
      </c>
    </row>
    <row r="561" spans="1:23" ht="18.75" customHeight="1" x14ac:dyDescent="0.25">
      <c r="A561" s="31" t="s">
        <v>2110</v>
      </c>
      <c r="B561" s="11" t="s">
        <v>1949</v>
      </c>
      <c r="C561" s="31" t="s">
        <v>2111</v>
      </c>
      <c r="D561" s="31" t="s">
        <v>2112</v>
      </c>
      <c r="E561" s="31" t="s">
        <v>2113</v>
      </c>
      <c r="F561" s="31" t="s">
        <v>2114</v>
      </c>
      <c r="G561" s="31" t="s">
        <v>2115</v>
      </c>
      <c r="H561" s="31" t="s">
        <v>2116</v>
      </c>
      <c r="I561" s="31" t="s">
        <v>2117</v>
      </c>
      <c r="J561" s="33" t="s">
        <v>2685</v>
      </c>
      <c r="K561" s="31" t="s">
        <v>2119</v>
      </c>
      <c r="L561" s="31" t="s">
        <v>2120</v>
      </c>
      <c r="M561" s="31" t="s">
        <v>2121</v>
      </c>
      <c r="N561" s="36">
        <v>16</v>
      </c>
      <c r="O561" s="31" t="s">
        <v>2122</v>
      </c>
      <c r="P561" s="37">
        <v>0</v>
      </c>
      <c r="Q561" s="31" t="s">
        <v>2123</v>
      </c>
      <c r="R561" s="37">
        <v>65535</v>
      </c>
      <c r="S561" s="31" t="s">
        <v>2124</v>
      </c>
      <c r="T561" s="37">
        <v>0</v>
      </c>
      <c r="U561" s="31" t="s">
        <v>2125</v>
      </c>
      <c r="V561" s="31" t="s">
        <v>2126</v>
      </c>
      <c r="W561" s="32" t="str">
        <f t="shared" si="8"/>
        <v>34.111.0.0/16</v>
      </c>
    </row>
    <row r="562" spans="1:23" ht="18.75" customHeight="1" x14ac:dyDescent="0.25">
      <c r="A562" s="31" t="s">
        <v>2110</v>
      </c>
      <c r="B562" s="11" t="s">
        <v>1951</v>
      </c>
      <c r="C562" s="31" t="s">
        <v>2111</v>
      </c>
      <c r="D562" s="31" t="s">
        <v>2112</v>
      </c>
      <c r="E562" s="31" t="s">
        <v>2113</v>
      </c>
      <c r="F562" s="31" t="s">
        <v>2114</v>
      </c>
      <c r="G562" s="31" t="s">
        <v>2115</v>
      </c>
      <c r="H562" s="31" t="s">
        <v>2116</v>
      </c>
      <c r="I562" s="31" t="s">
        <v>2117</v>
      </c>
      <c r="J562" s="33" t="s">
        <v>2686</v>
      </c>
      <c r="K562" s="31" t="s">
        <v>2119</v>
      </c>
      <c r="L562" s="31" t="s">
        <v>2120</v>
      </c>
      <c r="M562" s="31" t="s">
        <v>2121</v>
      </c>
      <c r="N562" s="36">
        <v>23</v>
      </c>
      <c r="O562" s="31" t="s">
        <v>2122</v>
      </c>
      <c r="P562" s="37">
        <v>0</v>
      </c>
      <c r="Q562" s="31" t="s">
        <v>2123</v>
      </c>
      <c r="R562" s="37">
        <v>65535</v>
      </c>
      <c r="S562" s="31" t="s">
        <v>2124</v>
      </c>
      <c r="T562" s="37">
        <v>0</v>
      </c>
      <c r="U562" s="31" t="s">
        <v>2125</v>
      </c>
      <c r="V562" s="31" t="s">
        <v>2126</v>
      </c>
      <c r="W562" s="32" t="str">
        <f t="shared" si="8"/>
        <v>34.157.136.0/23</v>
      </c>
    </row>
    <row r="563" spans="1:23" ht="18.75" customHeight="1" x14ac:dyDescent="0.25">
      <c r="A563" s="31" t="s">
        <v>2110</v>
      </c>
      <c r="B563" s="11" t="s">
        <v>1952</v>
      </c>
      <c r="C563" s="31" t="s">
        <v>2111</v>
      </c>
      <c r="D563" s="31" t="s">
        <v>2112</v>
      </c>
      <c r="E563" s="31" t="s">
        <v>2113</v>
      </c>
      <c r="F563" s="31" t="s">
        <v>2114</v>
      </c>
      <c r="G563" s="31" t="s">
        <v>2115</v>
      </c>
      <c r="H563" s="31" t="s">
        <v>2116</v>
      </c>
      <c r="I563" s="31" t="s">
        <v>2117</v>
      </c>
      <c r="J563" s="33" t="s">
        <v>2687</v>
      </c>
      <c r="K563" s="31" t="s">
        <v>2119</v>
      </c>
      <c r="L563" s="31" t="s">
        <v>2120</v>
      </c>
      <c r="M563" s="31" t="s">
        <v>2121</v>
      </c>
      <c r="N563" s="36">
        <v>23</v>
      </c>
      <c r="O563" s="31" t="s">
        <v>2122</v>
      </c>
      <c r="P563" s="37">
        <v>0</v>
      </c>
      <c r="Q563" s="31" t="s">
        <v>2123</v>
      </c>
      <c r="R563" s="37">
        <v>65535</v>
      </c>
      <c r="S563" s="31" t="s">
        <v>2124</v>
      </c>
      <c r="T563" s="37">
        <v>0</v>
      </c>
      <c r="U563" s="31" t="s">
        <v>2125</v>
      </c>
      <c r="V563" s="31" t="s">
        <v>2126</v>
      </c>
      <c r="W563" s="32" t="str">
        <f t="shared" si="8"/>
        <v>34.157.8.0/23</v>
      </c>
    </row>
    <row r="564" spans="1:23" ht="18.75" customHeight="1" x14ac:dyDescent="0.25">
      <c r="A564" s="31" t="s">
        <v>2110</v>
      </c>
      <c r="B564" s="11" t="s">
        <v>1953</v>
      </c>
      <c r="C564" s="31" t="s">
        <v>2111</v>
      </c>
      <c r="D564" s="31" t="s">
        <v>2112</v>
      </c>
      <c r="E564" s="31" t="s">
        <v>2113</v>
      </c>
      <c r="F564" s="31" t="s">
        <v>2114</v>
      </c>
      <c r="G564" s="31" t="s">
        <v>2115</v>
      </c>
      <c r="H564" s="31" t="s">
        <v>2116</v>
      </c>
      <c r="I564" s="31" t="s">
        <v>2117</v>
      </c>
      <c r="J564" s="33" t="s">
        <v>2688</v>
      </c>
      <c r="K564" s="31" t="s">
        <v>2119</v>
      </c>
      <c r="L564" s="31" t="s">
        <v>2120</v>
      </c>
      <c r="M564" s="31" t="s">
        <v>2121</v>
      </c>
      <c r="N564" s="36">
        <v>15</v>
      </c>
      <c r="O564" s="31" t="s">
        <v>2122</v>
      </c>
      <c r="P564" s="37">
        <v>0</v>
      </c>
      <c r="Q564" s="31" t="s">
        <v>2123</v>
      </c>
      <c r="R564" s="37">
        <v>65535</v>
      </c>
      <c r="S564" s="31" t="s">
        <v>2124</v>
      </c>
      <c r="T564" s="37">
        <v>0</v>
      </c>
      <c r="U564" s="31" t="s">
        <v>2125</v>
      </c>
      <c r="V564" s="31" t="s">
        <v>2126</v>
      </c>
      <c r="W564" s="32" t="str">
        <f t="shared" si="8"/>
        <v>34.162.0.0/15</v>
      </c>
    </row>
    <row r="565" spans="1:23" ht="18.75" customHeight="1" x14ac:dyDescent="0.25">
      <c r="A565" s="31" t="s">
        <v>2110</v>
      </c>
      <c r="B565" s="11" t="s">
        <v>1954</v>
      </c>
      <c r="C565" s="31" t="s">
        <v>2111</v>
      </c>
      <c r="D565" s="31" t="s">
        <v>2112</v>
      </c>
      <c r="E565" s="31" t="s">
        <v>2113</v>
      </c>
      <c r="F565" s="31" t="s">
        <v>2114</v>
      </c>
      <c r="G565" s="31" t="s">
        <v>2115</v>
      </c>
      <c r="H565" s="31" t="s">
        <v>2116</v>
      </c>
      <c r="I565" s="31" t="s">
        <v>2117</v>
      </c>
      <c r="J565" s="33" t="s">
        <v>2689</v>
      </c>
      <c r="K565" s="31" t="s">
        <v>2119</v>
      </c>
      <c r="L565" s="31" t="s">
        <v>2120</v>
      </c>
      <c r="M565" s="31" t="s">
        <v>2121</v>
      </c>
      <c r="N565" s="36">
        <v>14</v>
      </c>
      <c r="O565" s="31" t="s">
        <v>2122</v>
      </c>
      <c r="P565" s="37">
        <v>0</v>
      </c>
      <c r="Q565" s="31" t="s">
        <v>2123</v>
      </c>
      <c r="R565" s="37">
        <v>65535</v>
      </c>
      <c r="S565" s="31" t="s">
        <v>2124</v>
      </c>
      <c r="T565" s="37">
        <v>0</v>
      </c>
      <c r="U565" s="31" t="s">
        <v>2125</v>
      </c>
      <c r="V565" s="31" t="s">
        <v>2126</v>
      </c>
      <c r="W565" s="32" t="str">
        <f t="shared" si="8"/>
        <v>34.164.0.0/14</v>
      </c>
    </row>
    <row r="566" spans="1:23" ht="18.75" customHeight="1" x14ac:dyDescent="0.25">
      <c r="A566" s="31" t="s">
        <v>2110</v>
      </c>
      <c r="B566" s="11" t="s">
        <v>1955</v>
      </c>
      <c r="C566" s="31" t="s">
        <v>2111</v>
      </c>
      <c r="D566" s="31" t="s">
        <v>2112</v>
      </c>
      <c r="E566" s="31" t="s">
        <v>2113</v>
      </c>
      <c r="F566" s="31" t="s">
        <v>2114</v>
      </c>
      <c r="G566" s="31" t="s">
        <v>2115</v>
      </c>
      <c r="H566" s="31" t="s">
        <v>2116</v>
      </c>
      <c r="I566" s="31" t="s">
        <v>2117</v>
      </c>
      <c r="J566" s="33" t="s">
        <v>2690</v>
      </c>
      <c r="K566" s="31" t="s">
        <v>2119</v>
      </c>
      <c r="L566" s="31" t="s">
        <v>2120</v>
      </c>
      <c r="M566" s="31" t="s">
        <v>2121</v>
      </c>
      <c r="N566" s="36">
        <v>27</v>
      </c>
      <c r="O566" s="31" t="s">
        <v>2122</v>
      </c>
      <c r="P566" s="37">
        <v>0</v>
      </c>
      <c r="Q566" s="31" t="s">
        <v>2123</v>
      </c>
      <c r="R566" s="37">
        <v>65535</v>
      </c>
      <c r="S566" s="31" t="s">
        <v>2124</v>
      </c>
      <c r="T566" s="37">
        <v>0</v>
      </c>
      <c r="U566" s="31" t="s">
        <v>2125</v>
      </c>
      <c r="V566" s="31" t="s">
        <v>2126</v>
      </c>
      <c r="W566" s="32" t="str">
        <f t="shared" si="8"/>
        <v>165.1.134.0/27</v>
      </c>
    </row>
    <row r="567" spans="1:23" ht="18.75" customHeight="1" x14ac:dyDescent="0.25">
      <c r="A567" s="31" t="s">
        <v>2110</v>
      </c>
      <c r="B567" s="11" t="s">
        <v>1957</v>
      </c>
      <c r="C567" s="31" t="s">
        <v>2111</v>
      </c>
      <c r="D567" s="31" t="s">
        <v>2112</v>
      </c>
      <c r="E567" s="31" t="s">
        <v>2113</v>
      </c>
      <c r="F567" s="31" t="s">
        <v>2114</v>
      </c>
      <c r="G567" s="31" t="s">
        <v>2115</v>
      </c>
      <c r="H567" s="31" t="s">
        <v>2116</v>
      </c>
      <c r="I567" s="31" t="s">
        <v>2117</v>
      </c>
      <c r="J567" s="33" t="s">
        <v>2691</v>
      </c>
      <c r="K567" s="31" t="s">
        <v>2119</v>
      </c>
      <c r="L567" s="31" t="s">
        <v>2120</v>
      </c>
      <c r="M567" s="31" t="s">
        <v>2121</v>
      </c>
      <c r="N567" s="36">
        <v>28</v>
      </c>
      <c r="O567" s="31" t="s">
        <v>2122</v>
      </c>
      <c r="P567" s="37">
        <v>0</v>
      </c>
      <c r="Q567" s="31" t="s">
        <v>2123</v>
      </c>
      <c r="R567" s="37">
        <v>65535</v>
      </c>
      <c r="S567" s="31" t="s">
        <v>2124</v>
      </c>
      <c r="T567" s="37">
        <v>0</v>
      </c>
      <c r="U567" s="31" t="s">
        <v>2125</v>
      </c>
      <c r="V567" s="31" t="s">
        <v>2126</v>
      </c>
      <c r="W567" s="32" t="str">
        <f t="shared" si="8"/>
        <v>23.227.62.0/28</v>
      </c>
    </row>
    <row r="568" spans="1:23" ht="18.75" customHeight="1" x14ac:dyDescent="0.25">
      <c r="A568" s="31" t="s">
        <v>2110</v>
      </c>
      <c r="B568" s="11" t="s">
        <v>1958</v>
      </c>
      <c r="C568" s="31" t="s">
        <v>2111</v>
      </c>
      <c r="D568" s="31" t="s">
        <v>2112</v>
      </c>
      <c r="E568" s="31" t="s">
        <v>2113</v>
      </c>
      <c r="F568" s="31" t="s">
        <v>2114</v>
      </c>
      <c r="G568" s="31" t="s">
        <v>2115</v>
      </c>
      <c r="H568" s="31" t="s">
        <v>2116</v>
      </c>
      <c r="I568" s="31" t="s">
        <v>2117</v>
      </c>
      <c r="J568" s="33" t="s">
        <v>2692</v>
      </c>
      <c r="K568" s="31" t="s">
        <v>2119</v>
      </c>
      <c r="L568" s="31" t="s">
        <v>2120</v>
      </c>
      <c r="M568" s="31" t="s">
        <v>2121</v>
      </c>
      <c r="N568" s="36">
        <v>22</v>
      </c>
      <c r="O568" s="31" t="s">
        <v>2122</v>
      </c>
      <c r="P568" s="37">
        <v>0</v>
      </c>
      <c r="Q568" s="31" t="s">
        <v>2123</v>
      </c>
      <c r="R568" s="37">
        <v>65535</v>
      </c>
      <c r="S568" s="31" t="s">
        <v>2124</v>
      </c>
      <c r="T568" s="37">
        <v>0</v>
      </c>
      <c r="U568" s="31" t="s">
        <v>2125</v>
      </c>
      <c r="V568" s="31" t="s">
        <v>2126</v>
      </c>
      <c r="W568" s="32" t="str">
        <f t="shared" si="8"/>
        <v>34.157.12.0/22</v>
      </c>
    </row>
    <row r="569" spans="1:23" ht="18.75" customHeight="1" x14ac:dyDescent="0.25">
      <c r="A569" s="31" t="s">
        <v>2110</v>
      </c>
      <c r="B569" s="11" t="s">
        <v>1959</v>
      </c>
      <c r="C569" s="31" t="s">
        <v>2111</v>
      </c>
      <c r="D569" s="31" t="s">
        <v>2112</v>
      </c>
      <c r="E569" s="31" t="s">
        <v>2113</v>
      </c>
      <c r="F569" s="31" t="s">
        <v>2114</v>
      </c>
      <c r="G569" s="31" t="s">
        <v>2115</v>
      </c>
      <c r="H569" s="31" t="s">
        <v>2116</v>
      </c>
      <c r="I569" s="31" t="s">
        <v>2117</v>
      </c>
      <c r="J569" s="33" t="s">
        <v>2693</v>
      </c>
      <c r="K569" s="31" t="s">
        <v>2119</v>
      </c>
      <c r="L569" s="31" t="s">
        <v>2120</v>
      </c>
      <c r="M569" s="31" t="s">
        <v>2121</v>
      </c>
      <c r="N569" s="36">
        <v>22</v>
      </c>
      <c r="O569" s="31" t="s">
        <v>2122</v>
      </c>
      <c r="P569" s="37">
        <v>0</v>
      </c>
      <c r="Q569" s="31" t="s">
        <v>2123</v>
      </c>
      <c r="R569" s="37">
        <v>65535</v>
      </c>
      <c r="S569" s="31" t="s">
        <v>2124</v>
      </c>
      <c r="T569" s="37">
        <v>0</v>
      </c>
      <c r="U569" s="31" t="s">
        <v>2125</v>
      </c>
      <c r="V569" s="31" t="s">
        <v>2126</v>
      </c>
      <c r="W569" s="32" t="str">
        <f t="shared" si="8"/>
        <v>34.157.140.0/22</v>
      </c>
    </row>
    <row r="570" spans="1:23" ht="18.75" customHeight="1" x14ac:dyDescent="0.25">
      <c r="A570" s="31" t="s">
        <v>2110</v>
      </c>
      <c r="B570" s="11" t="s">
        <v>1960</v>
      </c>
      <c r="C570" s="31" t="s">
        <v>2111</v>
      </c>
      <c r="D570" s="31" t="s">
        <v>2112</v>
      </c>
      <c r="E570" s="31" t="s">
        <v>2113</v>
      </c>
      <c r="F570" s="31" t="s">
        <v>2114</v>
      </c>
      <c r="G570" s="31" t="s">
        <v>2115</v>
      </c>
      <c r="H570" s="31" t="s">
        <v>2116</v>
      </c>
      <c r="I570" s="31" t="s">
        <v>2117</v>
      </c>
      <c r="J570" s="33" t="s">
        <v>2694</v>
      </c>
      <c r="K570" s="31" t="s">
        <v>2119</v>
      </c>
      <c r="L570" s="31" t="s">
        <v>2120</v>
      </c>
      <c r="M570" s="31" t="s">
        <v>2121</v>
      </c>
      <c r="N570" s="36">
        <v>25</v>
      </c>
      <c r="O570" s="31" t="s">
        <v>2122</v>
      </c>
      <c r="P570" s="37">
        <v>0</v>
      </c>
      <c r="Q570" s="31" t="s">
        <v>2123</v>
      </c>
      <c r="R570" s="37">
        <v>65535</v>
      </c>
      <c r="S570" s="31" t="s">
        <v>2124</v>
      </c>
      <c r="T570" s="37">
        <v>0</v>
      </c>
      <c r="U570" s="31" t="s">
        <v>2125</v>
      </c>
      <c r="V570" s="31" t="s">
        <v>2126</v>
      </c>
      <c r="W570" s="32" t="str">
        <f t="shared" si="8"/>
        <v>104.195.120.0/25</v>
      </c>
    </row>
    <row r="571" spans="1:23" ht="18.75" customHeight="1" x14ac:dyDescent="0.25">
      <c r="A571" s="31" t="s">
        <v>2110</v>
      </c>
      <c r="B571" s="11" t="s">
        <v>1961</v>
      </c>
      <c r="C571" s="31" t="s">
        <v>2111</v>
      </c>
      <c r="D571" s="31" t="s">
        <v>2112</v>
      </c>
      <c r="E571" s="31" t="s">
        <v>2113</v>
      </c>
      <c r="F571" s="31" t="s">
        <v>2114</v>
      </c>
      <c r="G571" s="31" t="s">
        <v>2115</v>
      </c>
      <c r="H571" s="31" t="s">
        <v>2116</v>
      </c>
      <c r="I571" s="31" t="s">
        <v>2117</v>
      </c>
      <c r="J571" s="33" t="s">
        <v>2695</v>
      </c>
      <c r="K571" s="31" t="s">
        <v>2119</v>
      </c>
      <c r="L571" s="31" t="s">
        <v>2120</v>
      </c>
      <c r="M571" s="31" t="s">
        <v>2121</v>
      </c>
      <c r="N571" s="36">
        <v>20</v>
      </c>
      <c r="O571" s="31" t="s">
        <v>2122</v>
      </c>
      <c r="P571" s="37">
        <v>0</v>
      </c>
      <c r="Q571" s="31" t="s">
        <v>2123</v>
      </c>
      <c r="R571" s="37">
        <v>65535</v>
      </c>
      <c r="S571" s="31" t="s">
        <v>2124</v>
      </c>
      <c r="T571" s="37">
        <v>0</v>
      </c>
      <c r="U571" s="31" t="s">
        <v>2125</v>
      </c>
      <c r="V571" s="31" t="s">
        <v>2126</v>
      </c>
      <c r="W571" s="32" t="str">
        <f t="shared" si="8"/>
        <v>165.1.144.0/20</v>
      </c>
    </row>
    <row r="572" spans="1:23" ht="18.75" customHeight="1" x14ac:dyDescent="0.25">
      <c r="A572" s="31" t="s">
        <v>2110</v>
      </c>
      <c r="B572" s="11" t="s">
        <v>1962</v>
      </c>
      <c r="C572" s="31" t="s">
        <v>2111</v>
      </c>
      <c r="D572" s="31" t="s">
        <v>2112</v>
      </c>
      <c r="E572" s="31" t="s">
        <v>2113</v>
      </c>
      <c r="F572" s="31" t="s">
        <v>2114</v>
      </c>
      <c r="G572" s="31" t="s">
        <v>2115</v>
      </c>
      <c r="H572" s="31" t="s">
        <v>2116</v>
      </c>
      <c r="I572" s="31" t="s">
        <v>2117</v>
      </c>
      <c r="J572" s="33" t="s">
        <v>2696</v>
      </c>
      <c r="K572" s="31" t="s">
        <v>2119</v>
      </c>
      <c r="L572" s="31" t="s">
        <v>2120</v>
      </c>
      <c r="M572" s="31" t="s">
        <v>2121</v>
      </c>
      <c r="N572" s="36">
        <v>16</v>
      </c>
      <c r="O572" s="31" t="s">
        <v>2122</v>
      </c>
      <c r="P572" s="37">
        <v>0</v>
      </c>
      <c r="Q572" s="31" t="s">
        <v>2123</v>
      </c>
      <c r="R572" s="37">
        <v>65535</v>
      </c>
      <c r="S572" s="31" t="s">
        <v>2124</v>
      </c>
      <c r="T572" s="37">
        <v>0</v>
      </c>
      <c r="U572" s="31" t="s">
        <v>2125</v>
      </c>
      <c r="V572" s="31" t="s">
        <v>2126</v>
      </c>
      <c r="W572" s="32" t="str">
        <f t="shared" si="8"/>
        <v>34.159.0.0/16</v>
      </c>
    </row>
    <row r="573" spans="1:23" ht="18.75" customHeight="1" x14ac:dyDescent="0.25">
      <c r="A573" s="31" t="s">
        <v>2110</v>
      </c>
      <c r="B573" s="11" t="s">
        <v>1963</v>
      </c>
      <c r="C573" s="31" t="s">
        <v>2111</v>
      </c>
      <c r="D573" s="31" t="s">
        <v>2112</v>
      </c>
      <c r="E573" s="31" t="s">
        <v>2113</v>
      </c>
      <c r="F573" s="31" t="s">
        <v>2114</v>
      </c>
      <c r="G573" s="31" t="s">
        <v>2115</v>
      </c>
      <c r="H573" s="31" t="s">
        <v>2116</v>
      </c>
      <c r="I573" s="31" t="s">
        <v>2117</v>
      </c>
      <c r="J573" s="33" t="s">
        <v>2697</v>
      </c>
      <c r="K573" s="31" t="s">
        <v>2119</v>
      </c>
      <c r="L573" s="31" t="s">
        <v>2120</v>
      </c>
      <c r="M573" s="31" t="s">
        <v>2121</v>
      </c>
      <c r="N573" s="36">
        <v>25</v>
      </c>
      <c r="O573" s="31" t="s">
        <v>2122</v>
      </c>
      <c r="P573" s="37">
        <v>0</v>
      </c>
      <c r="Q573" s="31" t="s">
        <v>2123</v>
      </c>
      <c r="R573" s="37">
        <v>65535</v>
      </c>
      <c r="S573" s="31" t="s">
        <v>2124</v>
      </c>
      <c r="T573" s="37">
        <v>0</v>
      </c>
      <c r="U573" s="31" t="s">
        <v>2125</v>
      </c>
      <c r="V573" s="31" t="s">
        <v>2126</v>
      </c>
      <c r="W573" s="32" t="str">
        <f t="shared" si="8"/>
        <v>217.169.118.0/25</v>
      </c>
    </row>
    <row r="574" spans="1:23" ht="18.75" customHeight="1" x14ac:dyDescent="0.25">
      <c r="A574" s="31" t="s">
        <v>2110</v>
      </c>
      <c r="B574" s="11" t="s">
        <v>1964</v>
      </c>
      <c r="C574" s="31" t="s">
        <v>2111</v>
      </c>
      <c r="D574" s="31" t="s">
        <v>2112</v>
      </c>
      <c r="E574" s="31" t="s">
        <v>2113</v>
      </c>
      <c r="F574" s="31" t="s">
        <v>2114</v>
      </c>
      <c r="G574" s="31" t="s">
        <v>2115</v>
      </c>
      <c r="H574" s="31" t="s">
        <v>2116</v>
      </c>
      <c r="I574" s="31" t="s">
        <v>2117</v>
      </c>
      <c r="J574" s="33" t="s">
        <v>2698</v>
      </c>
      <c r="K574" s="31" t="s">
        <v>2119</v>
      </c>
      <c r="L574" s="31" t="s">
        <v>2120</v>
      </c>
      <c r="M574" s="31" t="s">
        <v>2121</v>
      </c>
      <c r="N574" s="36">
        <v>26</v>
      </c>
      <c r="O574" s="31" t="s">
        <v>2122</v>
      </c>
      <c r="P574" s="37">
        <v>0</v>
      </c>
      <c r="Q574" s="31" t="s">
        <v>2123</v>
      </c>
      <c r="R574" s="37">
        <v>65535</v>
      </c>
      <c r="S574" s="31" t="s">
        <v>2124</v>
      </c>
      <c r="T574" s="37">
        <v>0</v>
      </c>
      <c r="U574" s="31" t="s">
        <v>2125</v>
      </c>
      <c r="V574" s="31" t="s">
        <v>2126</v>
      </c>
      <c r="W574" s="32" t="str">
        <f t="shared" si="8"/>
        <v>170.10.143.128/26</v>
      </c>
    </row>
    <row r="575" spans="1:23" ht="18.75" customHeight="1" x14ac:dyDescent="0.25">
      <c r="A575" s="31" t="s">
        <v>2110</v>
      </c>
      <c r="B575" s="11" t="s">
        <v>1965</v>
      </c>
      <c r="C575" s="31" t="s">
        <v>2111</v>
      </c>
      <c r="D575" s="31" t="s">
        <v>2112</v>
      </c>
      <c r="E575" s="31" t="s">
        <v>2113</v>
      </c>
      <c r="F575" s="31" t="s">
        <v>2114</v>
      </c>
      <c r="G575" s="31" t="s">
        <v>2115</v>
      </c>
      <c r="H575" s="31" t="s">
        <v>2116</v>
      </c>
      <c r="I575" s="31" t="s">
        <v>2117</v>
      </c>
      <c r="J575" s="33" t="s">
        <v>2699</v>
      </c>
      <c r="K575" s="31" t="s">
        <v>2119</v>
      </c>
      <c r="L575" s="31" t="s">
        <v>2120</v>
      </c>
      <c r="M575" s="31" t="s">
        <v>2121</v>
      </c>
      <c r="N575" s="36">
        <v>28</v>
      </c>
      <c r="O575" s="31" t="s">
        <v>2122</v>
      </c>
      <c r="P575" s="37">
        <v>0</v>
      </c>
      <c r="Q575" s="31" t="s">
        <v>2123</v>
      </c>
      <c r="R575" s="37">
        <v>65535</v>
      </c>
      <c r="S575" s="31" t="s">
        <v>2124</v>
      </c>
      <c r="T575" s="37">
        <v>0</v>
      </c>
      <c r="U575" s="31" t="s">
        <v>2125</v>
      </c>
      <c r="V575" s="31" t="s">
        <v>2126</v>
      </c>
      <c r="W575" s="32" t="str">
        <f t="shared" si="8"/>
        <v>185.207.237.0/28</v>
      </c>
    </row>
    <row r="576" spans="1:23" ht="18.75" customHeight="1" x14ac:dyDescent="0.25">
      <c r="A576" s="31" t="s">
        <v>2110</v>
      </c>
      <c r="B576" s="11" t="s">
        <v>1966</v>
      </c>
      <c r="C576" s="31" t="s">
        <v>2111</v>
      </c>
      <c r="D576" s="31" t="s">
        <v>2112</v>
      </c>
      <c r="E576" s="31" t="s">
        <v>2113</v>
      </c>
      <c r="F576" s="31" t="s">
        <v>2114</v>
      </c>
      <c r="G576" s="31" t="s">
        <v>2115</v>
      </c>
      <c r="H576" s="31" t="s">
        <v>2116</v>
      </c>
      <c r="I576" s="31" t="s">
        <v>2117</v>
      </c>
      <c r="J576" s="33" t="s">
        <v>2700</v>
      </c>
      <c r="K576" s="31" t="s">
        <v>2119</v>
      </c>
      <c r="L576" s="31" t="s">
        <v>2120</v>
      </c>
      <c r="M576" s="31" t="s">
        <v>2121</v>
      </c>
      <c r="N576" s="36">
        <v>26</v>
      </c>
      <c r="O576" s="31" t="s">
        <v>2122</v>
      </c>
      <c r="P576" s="37">
        <v>0</v>
      </c>
      <c r="Q576" s="31" t="s">
        <v>2123</v>
      </c>
      <c r="R576" s="37">
        <v>65535</v>
      </c>
      <c r="S576" s="31" t="s">
        <v>2124</v>
      </c>
      <c r="T576" s="37">
        <v>0</v>
      </c>
      <c r="U576" s="31" t="s">
        <v>2125</v>
      </c>
      <c r="V576" s="31" t="s">
        <v>2126</v>
      </c>
      <c r="W576" s="32" t="str">
        <f t="shared" si="8"/>
        <v>103.141.214.128/26</v>
      </c>
    </row>
    <row r="577" spans="1:23" ht="18.75" customHeight="1" x14ac:dyDescent="0.25">
      <c r="A577" s="31" t="s">
        <v>2110</v>
      </c>
      <c r="B577" s="11" t="s">
        <v>1967</v>
      </c>
      <c r="C577" s="31" t="s">
        <v>2111</v>
      </c>
      <c r="D577" s="31" t="s">
        <v>2112</v>
      </c>
      <c r="E577" s="31" t="s">
        <v>2113</v>
      </c>
      <c r="F577" s="31" t="s">
        <v>2114</v>
      </c>
      <c r="G577" s="31" t="s">
        <v>2115</v>
      </c>
      <c r="H577" s="31" t="s">
        <v>2116</v>
      </c>
      <c r="I577" s="31" t="s">
        <v>2117</v>
      </c>
      <c r="J577" s="33" t="s">
        <v>2701</v>
      </c>
      <c r="K577" s="31" t="s">
        <v>2119</v>
      </c>
      <c r="L577" s="31" t="s">
        <v>2120</v>
      </c>
      <c r="M577" s="31" t="s">
        <v>2121</v>
      </c>
      <c r="N577" s="36">
        <v>26</v>
      </c>
      <c r="O577" s="31" t="s">
        <v>2122</v>
      </c>
      <c r="P577" s="37">
        <v>0</v>
      </c>
      <c r="Q577" s="31" t="s">
        <v>2123</v>
      </c>
      <c r="R577" s="37">
        <v>65535</v>
      </c>
      <c r="S577" s="31" t="s">
        <v>2124</v>
      </c>
      <c r="T577" s="37">
        <v>0</v>
      </c>
      <c r="U577" s="31" t="s">
        <v>2125</v>
      </c>
      <c r="V577" s="31" t="s">
        <v>2126</v>
      </c>
      <c r="W577" s="32" t="str">
        <f t="shared" si="8"/>
        <v>142.250.83.128/26</v>
      </c>
    </row>
    <row r="578" spans="1:23" ht="18.75" customHeight="1" x14ac:dyDescent="0.25">
      <c r="A578" s="31" t="s">
        <v>2110</v>
      </c>
      <c r="B578" s="11" t="s">
        <v>1968</v>
      </c>
      <c r="C578" s="31" t="s">
        <v>2111</v>
      </c>
      <c r="D578" s="31" t="s">
        <v>2112</v>
      </c>
      <c r="E578" s="31" t="s">
        <v>2113</v>
      </c>
      <c r="F578" s="31" t="s">
        <v>2114</v>
      </c>
      <c r="G578" s="31" t="s">
        <v>2115</v>
      </c>
      <c r="H578" s="31" t="s">
        <v>2116</v>
      </c>
      <c r="I578" s="31" t="s">
        <v>2117</v>
      </c>
      <c r="J578" s="33" t="s">
        <v>2702</v>
      </c>
      <c r="K578" s="31" t="s">
        <v>2119</v>
      </c>
      <c r="L578" s="31" t="s">
        <v>2120</v>
      </c>
      <c r="M578" s="31" t="s">
        <v>2121</v>
      </c>
      <c r="N578" s="36">
        <v>26</v>
      </c>
      <c r="O578" s="31" t="s">
        <v>2122</v>
      </c>
      <c r="P578" s="37">
        <v>0</v>
      </c>
      <c r="Q578" s="31" t="s">
        <v>2123</v>
      </c>
      <c r="R578" s="37">
        <v>65535</v>
      </c>
      <c r="S578" s="31" t="s">
        <v>2124</v>
      </c>
      <c r="T578" s="37">
        <v>0</v>
      </c>
      <c r="U578" s="31" t="s">
        <v>2125</v>
      </c>
      <c r="V578" s="31" t="s">
        <v>2126</v>
      </c>
      <c r="W578" s="32" t="str">
        <f t="shared" ref="W578:W641" si="9">J578&amp;"/"&amp;N578</f>
        <v>104.195.120.128/26</v>
      </c>
    </row>
    <row r="579" spans="1:23" ht="18.75" customHeight="1" x14ac:dyDescent="0.25">
      <c r="A579" s="31" t="s">
        <v>2110</v>
      </c>
      <c r="B579" s="11" t="s">
        <v>1969</v>
      </c>
      <c r="C579" s="31" t="s">
        <v>2111</v>
      </c>
      <c r="D579" s="31" t="s">
        <v>2112</v>
      </c>
      <c r="E579" s="31" t="s">
        <v>2113</v>
      </c>
      <c r="F579" s="31" t="s">
        <v>2114</v>
      </c>
      <c r="G579" s="31" t="s">
        <v>2115</v>
      </c>
      <c r="H579" s="31" t="s">
        <v>2116</v>
      </c>
      <c r="I579" s="31" t="s">
        <v>2117</v>
      </c>
      <c r="J579" s="33" t="s">
        <v>2703</v>
      </c>
      <c r="K579" s="31" t="s">
        <v>2119</v>
      </c>
      <c r="L579" s="31" t="s">
        <v>2120</v>
      </c>
      <c r="M579" s="31" t="s">
        <v>2121</v>
      </c>
      <c r="N579" s="36">
        <v>25</v>
      </c>
      <c r="O579" s="31" t="s">
        <v>2122</v>
      </c>
      <c r="P579" s="37">
        <v>0</v>
      </c>
      <c r="Q579" s="31" t="s">
        <v>2123</v>
      </c>
      <c r="R579" s="37">
        <v>65535</v>
      </c>
      <c r="S579" s="31" t="s">
        <v>2124</v>
      </c>
      <c r="T579" s="37">
        <v>0</v>
      </c>
      <c r="U579" s="31" t="s">
        <v>2125</v>
      </c>
      <c r="V579" s="31" t="s">
        <v>2126</v>
      </c>
      <c r="W579" s="32" t="str">
        <f t="shared" si="9"/>
        <v>158.51.129.0/25</v>
      </c>
    </row>
    <row r="580" spans="1:23" ht="18.75" customHeight="1" x14ac:dyDescent="0.25">
      <c r="A580" s="31" t="s">
        <v>2110</v>
      </c>
      <c r="B580" s="11" t="s">
        <v>1970</v>
      </c>
      <c r="C580" s="31" t="s">
        <v>2111</v>
      </c>
      <c r="D580" s="31" t="s">
        <v>2112</v>
      </c>
      <c r="E580" s="31" t="s">
        <v>2113</v>
      </c>
      <c r="F580" s="31" t="s">
        <v>2114</v>
      </c>
      <c r="G580" s="31" t="s">
        <v>2115</v>
      </c>
      <c r="H580" s="31" t="s">
        <v>2116</v>
      </c>
      <c r="I580" s="31" t="s">
        <v>2117</v>
      </c>
      <c r="J580" s="33" t="s">
        <v>2704</v>
      </c>
      <c r="K580" s="31" t="s">
        <v>2119</v>
      </c>
      <c r="L580" s="31" t="s">
        <v>2120</v>
      </c>
      <c r="M580" s="31" t="s">
        <v>2121</v>
      </c>
      <c r="N580" s="36">
        <v>26</v>
      </c>
      <c r="O580" s="31" t="s">
        <v>2122</v>
      </c>
      <c r="P580" s="37">
        <v>0</v>
      </c>
      <c r="Q580" s="31" t="s">
        <v>2123</v>
      </c>
      <c r="R580" s="37">
        <v>65535</v>
      </c>
      <c r="S580" s="31" t="s">
        <v>2124</v>
      </c>
      <c r="T580" s="37">
        <v>0</v>
      </c>
      <c r="U580" s="31" t="s">
        <v>2125</v>
      </c>
      <c r="V580" s="31" t="s">
        <v>2126</v>
      </c>
      <c r="W580" s="32" t="str">
        <f t="shared" si="9"/>
        <v>158.51.129.128/26</v>
      </c>
    </row>
    <row r="581" spans="1:23" ht="18.75" customHeight="1" x14ac:dyDescent="0.25">
      <c r="A581" s="31" t="s">
        <v>2110</v>
      </c>
      <c r="B581" s="11" t="s">
        <v>1971</v>
      </c>
      <c r="C581" s="31" t="s">
        <v>2111</v>
      </c>
      <c r="D581" s="31" t="s">
        <v>2112</v>
      </c>
      <c r="E581" s="31" t="s">
        <v>2113</v>
      </c>
      <c r="F581" s="31" t="s">
        <v>2114</v>
      </c>
      <c r="G581" s="31" t="s">
        <v>2115</v>
      </c>
      <c r="H581" s="31" t="s">
        <v>2116</v>
      </c>
      <c r="I581" s="31" t="s">
        <v>2117</v>
      </c>
      <c r="J581" s="33" t="s">
        <v>2705</v>
      </c>
      <c r="K581" s="31" t="s">
        <v>2119</v>
      </c>
      <c r="L581" s="31" t="s">
        <v>2120</v>
      </c>
      <c r="M581" s="31" t="s">
        <v>2121</v>
      </c>
      <c r="N581" s="36">
        <v>20</v>
      </c>
      <c r="O581" s="31" t="s">
        <v>2122</v>
      </c>
      <c r="P581" s="37">
        <v>0</v>
      </c>
      <c r="Q581" s="31" t="s">
        <v>2123</v>
      </c>
      <c r="R581" s="37">
        <v>65535</v>
      </c>
      <c r="S581" s="31" t="s">
        <v>2124</v>
      </c>
      <c r="T581" s="37">
        <v>0</v>
      </c>
      <c r="U581" s="31" t="s">
        <v>2125</v>
      </c>
      <c r="V581" s="31" t="s">
        <v>2126</v>
      </c>
      <c r="W581" s="32" t="str">
        <f t="shared" si="9"/>
        <v>34.157.192.0/20</v>
      </c>
    </row>
    <row r="582" spans="1:23" ht="18.75" customHeight="1" x14ac:dyDescent="0.25">
      <c r="A582" s="31" t="s">
        <v>2110</v>
      </c>
      <c r="B582" s="11" t="s">
        <v>1972</v>
      </c>
      <c r="C582" s="31" t="s">
        <v>2111</v>
      </c>
      <c r="D582" s="31" t="s">
        <v>2112</v>
      </c>
      <c r="E582" s="31" t="s">
        <v>2113</v>
      </c>
      <c r="F582" s="31" t="s">
        <v>2114</v>
      </c>
      <c r="G582" s="31" t="s">
        <v>2115</v>
      </c>
      <c r="H582" s="31" t="s">
        <v>2116</v>
      </c>
      <c r="I582" s="31" t="s">
        <v>2117</v>
      </c>
      <c r="J582" s="33" t="s">
        <v>2706</v>
      </c>
      <c r="K582" s="31" t="s">
        <v>2119</v>
      </c>
      <c r="L582" s="31" t="s">
        <v>2120</v>
      </c>
      <c r="M582" s="31" t="s">
        <v>2121</v>
      </c>
      <c r="N582" s="36">
        <v>19</v>
      </c>
      <c r="O582" s="31" t="s">
        <v>2122</v>
      </c>
      <c r="P582" s="37">
        <v>0</v>
      </c>
      <c r="Q582" s="31" t="s">
        <v>2123</v>
      </c>
      <c r="R582" s="37">
        <v>65535</v>
      </c>
      <c r="S582" s="31" t="s">
        <v>2124</v>
      </c>
      <c r="T582" s="37">
        <v>0</v>
      </c>
      <c r="U582" s="31" t="s">
        <v>2125</v>
      </c>
      <c r="V582" s="31" t="s">
        <v>2126</v>
      </c>
      <c r="W582" s="32" t="str">
        <f t="shared" si="9"/>
        <v>34.157.160.0/19</v>
      </c>
    </row>
    <row r="583" spans="1:23" ht="18.75" customHeight="1" x14ac:dyDescent="0.25">
      <c r="A583" s="31" t="s">
        <v>2110</v>
      </c>
      <c r="B583" s="11" t="s">
        <v>1973</v>
      </c>
      <c r="C583" s="31" t="s">
        <v>2111</v>
      </c>
      <c r="D583" s="31" t="s">
        <v>2112</v>
      </c>
      <c r="E583" s="31" t="s">
        <v>2113</v>
      </c>
      <c r="F583" s="31" t="s">
        <v>2114</v>
      </c>
      <c r="G583" s="31" t="s">
        <v>2115</v>
      </c>
      <c r="H583" s="31" t="s">
        <v>2116</v>
      </c>
      <c r="I583" s="31" t="s">
        <v>2117</v>
      </c>
      <c r="J583" s="33" t="s">
        <v>2707</v>
      </c>
      <c r="K583" s="31" t="s">
        <v>2119</v>
      </c>
      <c r="L583" s="31" t="s">
        <v>2120</v>
      </c>
      <c r="M583" s="31" t="s">
        <v>2121</v>
      </c>
      <c r="N583" s="36">
        <v>19</v>
      </c>
      <c r="O583" s="31" t="s">
        <v>2122</v>
      </c>
      <c r="P583" s="37">
        <v>0</v>
      </c>
      <c r="Q583" s="31" t="s">
        <v>2123</v>
      </c>
      <c r="R583" s="37">
        <v>65535</v>
      </c>
      <c r="S583" s="31" t="s">
        <v>2124</v>
      </c>
      <c r="T583" s="37">
        <v>0</v>
      </c>
      <c r="U583" s="31" t="s">
        <v>2125</v>
      </c>
      <c r="V583" s="31" t="s">
        <v>2126</v>
      </c>
      <c r="W583" s="32" t="str">
        <f t="shared" si="9"/>
        <v>34.157.32.0/19</v>
      </c>
    </row>
    <row r="584" spans="1:23" ht="18.75" customHeight="1" x14ac:dyDescent="0.25">
      <c r="A584" s="31" t="s">
        <v>2110</v>
      </c>
      <c r="B584" s="11" t="s">
        <v>1974</v>
      </c>
      <c r="C584" s="31" t="s">
        <v>2111</v>
      </c>
      <c r="D584" s="31" t="s">
        <v>2112</v>
      </c>
      <c r="E584" s="31" t="s">
        <v>2113</v>
      </c>
      <c r="F584" s="31" t="s">
        <v>2114</v>
      </c>
      <c r="G584" s="31" t="s">
        <v>2115</v>
      </c>
      <c r="H584" s="31" t="s">
        <v>2116</v>
      </c>
      <c r="I584" s="31" t="s">
        <v>2117</v>
      </c>
      <c r="J584" s="33" t="s">
        <v>2708</v>
      </c>
      <c r="K584" s="31" t="s">
        <v>2119</v>
      </c>
      <c r="L584" s="31" t="s">
        <v>2120</v>
      </c>
      <c r="M584" s="31" t="s">
        <v>2121</v>
      </c>
      <c r="N584" s="36">
        <v>20</v>
      </c>
      <c r="O584" s="31" t="s">
        <v>2122</v>
      </c>
      <c r="P584" s="37">
        <v>0</v>
      </c>
      <c r="Q584" s="31" t="s">
        <v>2123</v>
      </c>
      <c r="R584" s="37">
        <v>65535</v>
      </c>
      <c r="S584" s="31" t="s">
        <v>2124</v>
      </c>
      <c r="T584" s="37">
        <v>0</v>
      </c>
      <c r="U584" s="31" t="s">
        <v>2125</v>
      </c>
      <c r="V584" s="31" t="s">
        <v>2126</v>
      </c>
      <c r="W584" s="32" t="str">
        <f t="shared" si="9"/>
        <v>34.157.64.0/20</v>
      </c>
    </row>
    <row r="585" spans="1:23" ht="18.75" customHeight="1" x14ac:dyDescent="0.25">
      <c r="A585" s="31" t="s">
        <v>2110</v>
      </c>
      <c r="B585" s="11" t="s">
        <v>1975</v>
      </c>
      <c r="C585" s="31" t="s">
        <v>2111</v>
      </c>
      <c r="D585" s="31" t="s">
        <v>2112</v>
      </c>
      <c r="E585" s="31" t="s">
        <v>2113</v>
      </c>
      <c r="F585" s="31" t="s">
        <v>2114</v>
      </c>
      <c r="G585" s="31" t="s">
        <v>2115</v>
      </c>
      <c r="H585" s="31" t="s">
        <v>2116</v>
      </c>
      <c r="I585" s="31" t="s">
        <v>2117</v>
      </c>
      <c r="J585" s="33" t="s">
        <v>2709</v>
      </c>
      <c r="K585" s="31" t="s">
        <v>2119</v>
      </c>
      <c r="L585" s="31" t="s">
        <v>2120</v>
      </c>
      <c r="M585" s="31" t="s">
        <v>2121</v>
      </c>
      <c r="N585" s="36">
        <v>28</v>
      </c>
      <c r="O585" s="31" t="s">
        <v>2122</v>
      </c>
      <c r="P585" s="37">
        <v>0</v>
      </c>
      <c r="Q585" s="31" t="s">
        <v>2123</v>
      </c>
      <c r="R585" s="37">
        <v>65535</v>
      </c>
      <c r="S585" s="31" t="s">
        <v>2124</v>
      </c>
      <c r="T585" s="37">
        <v>0</v>
      </c>
      <c r="U585" s="31" t="s">
        <v>2125</v>
      </c>
      <c r="V585" s="31" t="s">
        <v>2126</v>
      </c>
      <c r="W585" s="32" t="str">
        <f t="shared" si="9"/>
        <v>185.241.47.16/28</v>
      </c>
    </row>
    <row r="586" spans="1:23" ht="18.75" customHeight="1" x14ac:dyDescent="0.25">
      <c r="A586" s="31" t="s">
        <v>2110</v>
      </c>
      <c r="B586" s="11" t="s">
        <v>1976</v>
      </c>
      <c r="C586" s="31" t="s">
        <v>2111</v>
      </c>
      <c r="D586" s="31" t="s">
        <v>2112</v>
      </c>
      <c r="E586" s="31" t="s">
        <v>2113</v>
      </c>
      <c r="F586" s="31" t="s">
        <v>2114</v>
      </c>
      <c r="G586" s="31" t="s">
        <v>2115</v>
      </c>
      <c r="H586" s="31" t="s">
        <v>2116</v>
      </c>
      <c r="I586" s="31" t="s">
        <v>2117</v>
      </c>
      <c r="J586" s="33" t="s">
        <v>2710</v>
      </c>
      <c r="K586" s="31" t="s">
        <v>2119</v>
      </c>
      <c r="L586" s="31" t="s">
        <v>2120</v>
      </c>
      <c r="M586" s="31" t="s">
        <v>2121</v>
      </c>
      <c r="N586" s="36">
        <v>23</v>
      </c>
      <c r="O586" s="31" t="s">
        <v>2122</v>
      </c>
      <c r="P586" s="37">
        <v>0</v>
      </c>
      <c r="Q586" s="31" t="s">
        <v>2123</v>
      </c>
      <c r="R586" s="37">
        <v>65535</v>
      </c>
      <c r="S586" s="31" t="s">
        <v>2124</v>
      </c>
      <c r="T586" s="37">
        <v>0</v>
      </c>
      <c r="U586" s="31" t="s">
        <v>2125</v>
      </c>
      <c r="V586" s="31" t="s">
        <v>2126</v>
      </c>
      <c r="W586" s="32" t="str">
        <f t="shared" si="9"/>
        <v>165.1.132.0/23</v>
      </c>
    </row>
    <row r="587" spans="1:23" ht="18.75" customHeight="1" x14ac:dyDescent="0.25">
      <c r="A587" s="31" t="s">
        <v>2110</v>
      </c>
      <c r="B587" s="11" t="s">
        <v>1977</v>
      </c>
      <c r="C587" s="31" t="s">
        <v>2111</v>
      </c>
      <c r="D587" s="31" t="s">
        <v>2112</v>
      </c>
      <c r="E587" s="31" t="s">
        <v>2113</v>
      </c>
      <c r="F587" s="31" t="s">
        <v>2114</v>
      </c>
      <c r="G587" s="31" t="s">
        <v>2115</v>
      </c>
      <c r="H587" s="31" t="s">
        <v>2116</v>
      </c>
      <c r="I587" s="31" t="s">
        <v>2117</v>
      </c>
      <c r="J587" s="33" t="s">
        <v>2711</v>
      </c>
      <c r="K587" s="31" t="s">
        <v>2119</v>
      </c>
      <c r="L587" s="31" t="s">
        <v>2120</v>
      </c>
      <c r="M587" s="31" t="s">
        <v>2121</v>
      </c>
      <c r="N587" s="36">
        <v>25</v>
      </c>
      <c r="O587" s="31" t="s">
        <v>2122</v>
      </c>
      <c r="P587" s="37">
        <v>0</v>
      </c>
      <c r="Q587" s="31" t="s">
        <v>2123</v>
      </c>
      <c r="R587" s="37">
        <v>65535</v>
      </c>
      <c r="S587" s="31" t="s">
        <v>2124</v>
      </c>
      <c r="T587" s="37">
        <v>0</v>
      </c>
      <c r="U587" s="31" t="s">
        <v>2125</v>
      </c>
      <c r="V587" s="31" t="s">
        <v>2126</v>
      </c>
      <c r="W587" s="32" t="str">
        <f t="shared" si="9"/>
        <v>185.241.47.128/25</v>
      </c>
    </row>
    <row r="588" spans="1:23" ht="18.75" customHeight="1" x14ac:dyDescent="0.25">
      <c r="A588" s="31" t="s">
        <v>2110</v>
      </c>
      <c r="B588" s="11" t="s">
        <v>1978</v>
      </c>
      <c r="C588" s="31" t="s">
        <v>2111</v>
      </c>
      <c r="D588" s="31" t="s">
        <v>2112</v>
      </c>
      <c r="E588" s="31" t="s">
        <v>2113</v>
      </c>
      <c r="F588" s="31" t="s">
        <v>2114</v>
      </c>
      <c r="G588" s="31" t="s">
        <v>2115</v>
      </c>
      <c r="H588" s="31" t="s">
        <v>2116</v>
      </c>
      <c r="I588" s="31" t="s">
        <v>2117</v>
      </c>
      <c r="J588" s="33" t="s">
        <v>2712</v>
      </c>
      <c r="K588" s="31" t="s">
        <v>2119</v>
      </c>
      <c r="L588" s="31" t="s">
        <v>2120</v>
      </c>
      <c r="M588" s="31" t="s">
        <v>2121</v>
      </c>
      <c r="N588" s="36">
        <v>26</v>
      </c>
      <c r="O588" s="31" t="s">
        <v>2122</v>
      </c>
      <c r="P588" s="37">
        <v>0</v>
      </c>
      <c r="Q588" s="31" t="s">
        <v>2123</v>
      </c>
      <c r="R588" s="37">
        <v>65535</v>
      </c>
      <c r="S588" s="31" t="s">
        <v>2124</v>
      </c>
      <c r="T588" s="37">
        <v>0</v>
      </c>
      <c r="U588" s="31" t="s">
        <v>2125</v>
      </c>
      <c r="V588" s="31" t="s">
        <v>2126</v>
      </c>
      <c r="W588" s="32" t="str">
        <f t="shared" si="9"/>
        <v>185.241.47.64/26</v>
      </c>
    </row>
    <row r="589" spans="1:23" ht="18.75" customHeight="1" x14ac:dyDescent="0.25">
      <c r="A589" s="31" t="s">
        <v>2110</v>
      </c>
      <c r="B589" s="11" t="s">
        <v>1979</v>
      </c>
      <c r="C589" s="31" t="s">
        <v>2111</v>
      </c>
      <c r="D589" s="31" t="s">
        <v>2112</v>
      </c>
      <c r="E589" s="31" t="s">
        <v>2113</v>
      </c>
      <c r="F589" s="31" t="s">
        <v>2114</v>
      </c>
      <c r="G589" s="31" t="s">
        <v>2115</v>
      </c>
      <c r="H589" s="31" t="s">
        <v>2116</v>
      </c>
      <c r="I589" s="31" t="s">
        <v>2117</v>
      </c>
      <c r="J589" s="33" t="s">
        <v>2713</v>
      </c>
      <c r="K589" s="31" t="s">
        <v>2119</v>
      </c>
      <c r="L589" s="31" t="s">
        <v>2120</v>
      </c>
      <c r="M589" s="31" t="s">
        <v>2121</v>
      </c>
      <c r="N589" s="36">
        <v>21</v>
      </c>
      <c r="O589" s="31" t="s">
        <v>2122</v>
      </c>
      <c r="P589" s="37">
        <v>0</v>
      </c>
      <c r="Q589" s="31" t="s">
        <v>2123</v>
      </c>
      <c r="R589" s="37">
        <v>65535</v>
      </c>
      <c r="S589" s="31" t="s">
        <v>2124</v>
      </c>
      <c r="T589" s="37">
        <v>0</v>
      </c>
      <c r="U589" s="31" t="s">
        <v>2125</v>
      </c>
      <c r="V589" s="31" t="s">
        <v>2126</v>
      </c>
      <c r="W589" s="32" t="str">
        <f t="shared" si="9"/>
        <v>165.1.136.0/21</v>
      </c>
    </row>
    <row r="590" spans="1:23" ht="18.75" customHeight="1" x14ac:dyDescent="0.25">
      <c r="A590" s="31" t="s">
        <v>2110</v>
      </c>
      <c r="B590" s="11" t="s">
        <v>1980</v>
      </c>
      <c r="C590" s="31" t="s">
        <v>2111</v>
      </c>
      <c r="D590" s="31" t="s">
        <v>2112</v>
      </c>
      <c r="E590" s="31" t="s">
        <v>2113</v>
      </c>
      <c r="F590" s="31" t="s">
        <v>2114</v>
      </c>
      <c r="G590" s="31" t="s">
        <v>2115</v>
      </c>
      <c r="H590" s="31" t="s">
        <v>2116</v>
      </c>
      <c r="I590" s="31" t="s">
        <v>2117</v>
      </c>
      <c r="J590" s="33" t="s">
        <v>2714</v>
      </c>
      <c r="K590" s="31" t="s">
        <v>2119</v>
      </c>
      <c r="L590" s="31" t="s">
        <v>2120</v>
      </c>
      <c r="M590" s="31" t="s">
        <v>2121</v>
      </c>
      <c r="N590" s="36">
        <v>24</v>
      </c>
      <c r="O590" s="31" t="s">
        <v>2122</v>
      </c>
      <c r="P590" s="37">
        <v>0</v>
      </c>
      <c r="Q590" s="31" t="s">
        <v>2123</v>
      </c>
      <c r="R590" s="37">
        <v>65535</v>
      </c>
      <c r="S590" s="31" t="s">
        <v>2124</v>
      </c>
      <c r="T590" s="37">
        <v>0</v>
      </c>
      <c r="U590" s="31" t="s">
        <v>2125</v>
      </c>
      <c r="V590" s="31" t="s">
        <v>2126</v>
      </c>
      <c r="W590" s="32" t="str">
        <f t="shared" si="9"/>
        <v>207.154.145.0/24</v>
      </c>
    </row>
    <row r="591" spans="1:23" ht="18.75" customHeight="1" x14ac:dyDescent="0.25">
      <c r="A591" s="31" t="s">
        <v>2110</v>
      </c>
      <c r="B591" s="11" t="s">
        <v>1981</v>
      </c>
      <c r="C591" s="31" t="s">
        <v>2111</v>
      </c>
      <c r="D591" s="31" t="s">
        <v>2112</v>
      </c>
      <c r="E591" s="31" t="s">
        <v>2113</v>
      </c>
      <c r="F591" s="31" t="s">
        <v>2114</v>
      </c>
      <c r="G591" s="31" t="s">
        <v>2115</v>
      </c>
      <c r="H591" s="31" t="s">
        <v>2116</v>
      </c>
      <c r="I591" s="31" t="s">
        <v>2117</v>
      </c>
      <c r="J591" s="33" t="s">
        <v>2715</v>
      </c>
      <c r="K591" s="31" t="s">
        <v>2119</v>
      </c>
      <c r="L591" s="31" t="s">
        <v>2120</v>
      </c>
      <c r="M591" s="31" t="s">
        <v>2121</v>
      </c>
      <c r="N591" s="36">
        <v>20</v>
      </c>
      <c r="O591" s="31" t="s">
        <v>2122</v>
      </c>
      <c r="P591" s="37">
        <v>0</v>
      </c>
      <c r="Q591" s="31" t="s">
        <v>2123</v>
      </c>
      <c r="R591" s="37">
        <v>65535</v>
      </c>
      <c r="S591" s="31" t="s">
        <v>2124</v>
      </c>
      <c r="T591" s="37">
        <v>0</v>
      </c>
      <c r="U591" s="31" t="s">
        <v>2125</v>
      </c>
      <c r="V591" s="31" t="s">
        <v>2126</v>
      </c>
      <c r="W591" s="32" t="str">
        <f t="shared" si="9"/>
        <v>130.41.96.0/20</v>
      </c>
    </row>
    <row r="592" spans="1:23" ht="18.75" customHeight="1" x14ac:dyDescent="0.25">
      <c r="A592" s="31" t="s">
        <v>2110</v>
      </c>
      <c r="B592" s="11" t="s">
        <v>1982</v>
      </c>
      <c r="C592" s="31" t="s">
        <v>2111</v>
      </c>
      <c r="D592" s="31" t="s">
        <v>2112</v>
      </c>
      <c r="E592" s="31" t="s">
        <v>2113</v>
      </c>
      <c r="F592" s="31" t="s">
        <v>2114</v>
      </c>
      <c r="G592" s="31" t="s">
        <v>2115</v>
      </c>
      <c r="H592" s="31" t="s">
        <v>2116</v>
      </c>
      <c r="I592" s="31" t="s">
        <v>2117</v>
      </c>
      <c r="J592" s="33" t="s">
        <v>2716</v>
      </c>
      <c r="K592" s="31" t="s">
        <v>2119</v>
      </c>
      <c r="L592" s="31" t="s">
        <v>2120</v>
      </c>
      <c r="M592" s="31" t="s">
        <v>2121</v>
      </c>
      <c r="N592" s="36">
        <v>27</v>
      </c>
      <c r="O592" s="31" t="s">
        <v>2122</v>
      </c>
      <c r="P592" s="37">
        <v>0</v>
      </c>
      <c r="Q592" s="31" t="s">
        <v>2123</v>
      </c>
      <c r="R592" s="37">
        <v>65535</v>
      </c>
      <c r="S592" s="31" t="s">
        <v>2124</v>
      </c>
      <c r="T592" s="37">
        <v>0</v>
      </c>
      <c r="U592" s="31" t="s">
        <v>2125</v>
      </c>
      <c r="V592" s="31" t="s">
        <v>2126</v>
      </c>
      <c r="W592" s="32" t="str">
        <f t="shared" si="9"/>
        <v>147.189.238.64/27</v>
      </c>
    </row>
    <row r="593" spans="1:23" ht="18.75" customHeight="1" x14ac:dyDescent="0.25">
      <c r="A593" s="31" t="s">
        <v>2110</v>
      </c>
      <c r="B593" s="11" t="s">
        <v>1983</v>
      </c>
      <c r="C593" s="31" t="s">
        <v>2111</v>
      </c>
      <c r="D593" s="31" t="s">
        <v>2112</v>
      </c>
      <c r="E593" s="31" t="s">
        <v>2113</v>
      </c>
      <c r="F593" s="31" t="s">
        <v>2114</v>
      </c>
      <c r="G593" s="31" t="s">
        <v>2115</v>
      </c>
      <c r="H593" s="31" t="s">
        <v>2116</v>
      </c>
      <c r="I593" s="31" t="s">
        <v>2117</v>
      </c>
      <c r="J593" s="33" t="s">
        <v>2717</v>
      </c>
      <c r="K593" s="31" t="s">
        <v>2119</v>
      </c>
      <c r="L593" s="31" t="s">
        <v>2120</v>
      </c>
      <c r="M593" s="31" t="s">
        <v>2121</v>
      </c>
      <c r="N593" s="36">
        <v>13</v>
      </c>
      <c r="O593" s="31" t="s">
        <v>2122</v>
      </c>
      <c r="P593" s="37">
        <v>0</v>
      </c>
      <c r="Q593" s="31" t="s">
        <v>2123</v>
      </c>
      <c r="R593" s="37">
        <v>65535</v>
      </c>
      <c r="S593" s="31" t="s">
        <v>2124</v>
      </c>
      <c r="T593" s="37">
        <v>0</v>
      </c>
      <c r="U593" s="31" t="s">
        <v>2125</v>
      </c>
      <c r="V593" s="31" t="s">
        <v>2126</v>
      </c>
      <c r="W593" s="32" t="str">
        <f t="shared" si="9"/>
        <v>34.168.0.0/13</v>
      </c>
    </row>
    <row r="594" spans="1:23" ht="18.75" customHeight="1" x14ac:dyDescent="0.25">
      <c r="A594" s="31" t="s">
        <v>2110</v>
      </c>
      <c r="B594" s="11" t="s">
        <v>1984</v>
      </c>
      <c r="C594" s="31" t="s">
        <v>2111</v>
      </c>
      <c r="D594" s="31" t="s">
        <v>2112</v>
      </c>
      <c r="E594" s="31" t="s">
        <v>2113</v>
      </c>
      <c r="F594" s="31" t="s">
        <v>2114</v>
      </c>
      <c r="G594" s="31" t="s">
        <v>2115</v>
      </c>
      <c r="H594" s="31" t="s">
        <v>2116</v>
      </c>
      <c r="I594" s="31" t="s">
        <v>2117</v>
      </c>
      <c r="J594" s="33" t="s">
        <v>2718</v>
      </c>
      <c r="K594" s="31" t="s">
        <v>2119</v>
      </c>
      <c r="L594" s="31" t="s">
        <v>2120</v>
      </c>
      <c r="M594" s="31" t="s">
        <v>2121</v>
      </c>
      <c r="N594" s="36">
        <v>24</v>
      </c>
      <c r="O594" s="31" t="s">
        <v>2122</v>
      </c>
      <c r="P594" s="37">
        <v>0</v>
      </c>
      <c r="Q594" s="31" t="s">
        <v>2123</v>
      </c>
      <c r="R594" s="37">
        <v>65535</v>
      </c>
      <c r="S594" s="31" t="s">
        <v>2124</v>
      </c>
      <c r="T594" s="37">
        <v>0</v>
      </c>
      <c r="U594" s="31" t="s">
        <v>2125</v>
      </c>
      <c r="V594" s="31" t="s">
        <v>2126</v>
      </c>
      <c r="W594" s="32" t="str">
        <f t="shared" si="9"/>
        <v>45.159.34.0/24</v>
      </c>
    </row>
    <row r="595" spans="1:23" ht="18.75" customHeight="1" x14ac:dyDescent="0.25">
      <c r="A595" s="31" t="s">
        <v>2110</v>
      </c>
      <c r="B595" s="11" t="s">
        <v>1986</v>
      </c>
      <c r="C595" s="31" t="s">
        <v>2111</v>
      </c>
      <c r="D595" s="31" t="s">
        <v>2112</v>
      </c>
      <c r="E595" s="31" t="s">
        <v>2113</v>
      </c>
      <c r="F595" s="31" t="s">
        <v>2114</v>
      </c>
      <c r="G595" s="31" t="s">
        <v>2115</v>
      </c>
      <c r="H595" s="31" t="s">
        <v>2116</v>
      </c>
      <c r="I595" s="31" t="s">
        <v>2117</v>
      </c>
      <c r="J595" s="33" t="s">
        <v>2719</v>
      </c>
      <c r="K595" s="31" t="s">
        <v>2119</v>
      </c>
      <c r="L595" s="31" t="s">
        <v>2120</v>
      </c>
      <c r="M595" s="31" t="s">
        <v>2121</v>
      </c>
      <c r="N595" s="36">
        <v>28</v>
      </c>
      <c r="O595" s="31" t="s">
        <v>2122</v>
      </c>
      <c r="P595" s="37">
        <v>0</v>
      </c>
      <c r="Q595" s="31" t="s">
        <v>2123</v>
      </c>
      <c r="R595" s="37">
        <v>65535</v>
      </c>
      <c r="S595" s="31" t="s">
        <v>2124</v>
      </c>
      <c r="T595" s="37">
        <v>0</v>
      </c>
      <c r="U595" s="31" t="s">
        <v>2125</v>
      </c>
      <c r="V595" s="31" t="s">
        <v>2126</v>
      </c>
      <c r="W595" s="32" t="str">
        <f t="shared" si="9"/>
        <v>185.76.36.0/28</v>
      </c>
    </row>
    <row r="596" spans="1:23" ht="18.75" customHeight="1" x14ac:dyDescent="0.25">
      <c r="A596" s="31" t="s">
        <v>2110</v>
      </c>
      <c r="B596" s="11" t="s">
        <v>1987</v>
      </c>
      <c r="C596" s="31" t="s">
        <v>2111</v>
      </c>
      <c r="D596" s="31" t="s">
        <v>2112</v>
      </c>
      <c r="E596" s="31" t="s">
        <v>2113</v>
      </c>
      <c r="F596" s="31" t="s">
        <v>2114</v>
      </c>
      <c r="G596" s="31" t="s">
        <v>2115</v>
      </c>
      <c r="H596" s="31" t="s">
        <v>2116</v>
      </c>
      <c r="I596" s="31" t="s">
        <v>2117</v>
      </c>
      <c r="J596" s="33" t="s">
        <v>2720</v>
      </c>
      <c r="K596" s="31" t="s">
        <v>2119</v>
      </c>
      <c r="L596" s="31" t="s">
        <v>2120</v>
      </c>
      <c r="M596" s="31" t="s">
        <v>2121</v>
      </c>
      <c r="N596" s="36">
        <v>24</v>
      </c>
      <c r="O596" s="31" t="s">
        <v>2122</v>
      </c>
      <c r="P596" s="37">
        <v>0</v>
      </c>
      <c r="Q596" s="31" t="s">
        <v>2123</v>
      </c>
      <c r="R596" s="37">
        <v>65535</v>
      </c>
      <c r="S596" s="31" t="s">
        <v>2124</v>
      </c>
      <c r="T596" s="37">
        <v>0</v>
      </c>
      <c r="U596" s="31" t="s">
        <v>2125</v>
      </c>
      <c r="V596" s="31" t="s">
        <v>2126</v>
      </c>
      <c r="W596" s="32" t="str">
        <f t="shared" si="9"/>
        <v>136.117.32.0/24</v>
      </c>
    </row>
    <row r="597" spans="1:23" ht="18.75" customHeight="1" x14ac:dyDescent="0.25">
      <c r="A597" s="31" t="s">
        <v>2110</v>
      </c>
      <c r="B597" s="11" t="s">
        <v>1988</v>
      </c>
      <c r="C597" s="31" t="s">
        <v>2111</v>
      </c>
      <c r="D597" s="31" t="s">
        <v>2112</v>
      </c>
      <c r="E597" s="31" t="s">
        <v>2113</v>
      </c>
      <c r="F597" s="31" t="s">
        <v>2114</v>
      </c>
      <c r="G597" s="31" t="s">
        <v>2115</v>
      </c>
      <c r="H597" s="31" t="s">
        <v>2116</v>
      </c>
      <c r="I597" s="31" t="s">
        <v>2117</v>
      </c>
      <c r="J597" s="33" t="s">
        <v>2721</v>
      </c>
      <c r="K597" s="31" t="s">
        <v>2119</v>
      </c>
      <c r="L597" s="31" t="s">
        <v>2120</v>
      </c>
      <c r="M597" s="31" t="s">
        <v>2121</v>
      </c>
      <c r="N597" s="36">
        <v>20</v>
      </c>
      <c r="O597" s="31" t="s">
        <v>2122</v>
      </c>
      <c r="P597" s="37">
        <v>0</v>
      </c>
      <c r="Q597" s="31" t="s">
        <v>2123</v>
      </c>
      <c r="R597" s="37">
        <v>65535</v>
      </c>
      <c r="S597" s="31" t="s">
        <v>2124</v>
      </c>
      <c r="T597" s="37">
        <v>0</v>
      </c>
      <c r="U597" s="31" t="s">
        <v>2125</v>
      </c>
      <c r="V597" s="31" t="s">
        <v>2126</v>
      </c>
      <c r="W597" s="32" t="str">
        <f t="shared" si="9"/>
        <v>142.251.208.0/20</v>
      </c>
    </row>
    <row r="598" spans="1:23" ht="18.75" customHeight="1" x14ac:dyDescent="0.25">
      <c r="A598" s="31" t="s">
        <v>2110</v>
      </c>
      <c r="B598" s="11" t="s">
        <v>1989</v>
      </c>
      <c r="C598" s="31" t="s">
        <v>2111</v>
      </c>
      <c r="D598" s="31" t="s">
        <v>2112</v>
      </c>
      <c r="E598" s="31" t="s">
        <v>2113</v>
      </c>
      <c r="F598" s="31" t="s">
        <v>2114</v>
      </c>
      <c r="G598" s="31" t="s">
        <v>2115</v>
      </c>
      <c r="H598" s="31" t="s">
        <v>2116</v>
      </c>
      <c r="I598" s="31" t="s">
        <v>2117</v>
      </c>
      <c r="J598" s="33" t="s">
        <v>2722</v>
      </c>
      <c r="K598" s="31" t="s">
        <v>2119</v>
      </c>
      <c r="L598" s="31" t="s">
        <v>2120</v>
      </c>
      <c r="M598" s="31" t="s">
        <v>2121</v>
      </c>
      <c r="N598" s="36">
        <v>28</v>
      </c>
      <c r="O598" s="31" t="s">
        <v>2122</v>
      </c>
      <c r="P598" s="37">
        <v>0</v>
      </c>
      <c r="Q598" s="31" t="s">
        <v>2123</v>
      </c>
      <c r="R598" s="37">
        <v>65535</v>
      </c>
      <c r="S598" s="31" t="s">
        <v>2124</v>
      </c>
      <c r="T598" s="37">
        <v>0</v>
      </c>
      <c r="U598" s="31" t="s">
        <v>2125</v>
      </c>
      <c r="V598" s="31" t="s">
        <v>2126</v>
      </c>
      <c r="W598" s="32" t="str">
        <f t="shared" si="9"/>
        <v>45.88.200.96/28</v>
      </c>
    </row>
    <row r="599" spans="1:23" ht="18.75" customHeight="1" x14ac:dyDescent="0.25">
      <c r="A599" s="31" t="s">
        <v>2110</v>
      </c>
      <c r="B599" s="11" t="s">
        <v>1991</v>
      </c>
      <c r="C599" s="31" t="s">
        <v>2111</v>
      </c>
      <c r="D599" s="31" t="s">
        <v>2112</v>
      </c>
      <c r="E599" s="31" t="s">
        <v>2113</v>
      </c>
      <c r="F599" s="31" t="s">
        <v>2114</v>
      </c>
      <c r="G599" s="31" t="s">
        <v>2115</v>
      </c>
      <c r="H599" s="31" t="s">
        <v>2116</v>
      </c>
      <c r="I599" s="31" t="s">
        <v>2117</v>
      </c>
      <c r="J599" s="33" t="s">
        <v>2723</v>
      </c>
      <c r="K599" s="31" t="s">
        <v>2119</v>
      </c>
      <c r="L599" s="31" t="s">
        <v>2120</v>
      </c>
      <c r="M599" s="31" t="s">
        <v>2121</v>
      </c>
      <c r="N599" s="36">
        <v>27</v>
      </c>
      <c r="O599" s="31" t="s">
        <v>2122</v>
      </c>
      <c r="P599" s="37">
        <v>0</v>
      </c>
      <c r="Q599" s="31" t="s">
        <v>2123</v>
      </c>
      <c r="R599" s="37">
        <v>65535</v>
      </c>
      <c r="S599" s="31" t="s">
        <v>2124</v>
      </c>
      <c r="T599" s="37">
        <v>0</v>
      </c>
      <c r="U599" s="31" t="s">
        <v>2125</v>
      </c>
      <c r="V599" s="31" t="s">
        <v>2126</v>
      </c>
      <c r="W599" s="32" t="str">
        <f t="shared" si="9"/>
        <v>162.247.196.0/27</v>
      </c>
    </row>
    <row r="600" spans="1:23" ht="18.75" customHeight="1" x14ac:dyDescent="0.25">
      <c r="A600" s="31" t="s">
        <v>2110</v>
      </c>
      <c r="B600" s="11" t="s">
        <v>1992</v>
      </c>
      <c r="C600" s="31" t="s">
        <v>2111</v>
      </c>
      <c r="D600" s="31" t="s">
        <v>2112</v>
      </c>
      <c r="E600" s="31" t="s">
        <v>2113</v>
      </c>
      <c r="F600" s="31" t="s">
        <v>2114</v>
      </c>
      <c r="G600" s="31" t="s">
        <v>2115</v>
      </c>
      <c r="H600" s="31" t="s">
        <v>2116</v>
      </c>
      <c r="I600" s="31" t="s">
        <v>2117</v>
      </c>
      <c r="J600" s="33" t="s">
        <v>2724</v>
      </c>
      <c r="K600" s="31" t="s">
        <v>2119</v>
      </c>
      <c r="L600" s="31" t="s">
        <v>2120</v>
      </c>
      <c r="M600" s="31" t="s">
        <v>2121</v>
      </c>
      <c r="N600" s="36">
        <v>26</v>
      </c>
      <c r="O600" s="31" t="s">
        <v>2122</v>
      </c>
      <c r="P600" s="37">
        <v>0</v>
      </c>
      <c r="Q600" s="31" t="s">
        <v>2123</v>
      </c>
      <c r="R600" s="37">
        <v>65535</v>
      </c>
      <c r="S600" s="31" t="s">
        <v>2124</v>
      </c>
      <c r="T600" s="37">
        <v>0</v>
      </c>
      <c r="U600" s="31" t="s">
        <v>2125</v>
      </c>
      <c r="V600" s="31" t="s">
        <v>2126</v>
      </c>
      <c r="W600" s="32" t="str">
        <f t="shared" si="9"/>
        <v>147.189.238.0/26</v>
      </c>
    </row>
    <row r="601" spans="1:23" ht="18.75" customHeight="1" x14ac:dyDescent="0.25">
      <c r="A601" s="31" t="s">
        <v>2110</v>
      </c>
      <c r="B601" s="11" t="s">
        <v>1993</v>
      </c>
      <c r="C601" s="31" t="s">
        <v>2111</v>
      </c>
      <c r="D601" s="31" t="s">
        <v>2112</v>
      </c>
      <c r="E601" s="31" t="s">
        <v>2113</v>
      </c>
      <c r="F601" s="31" t="s">
        <v>2114</v>
      </c>
      <c r="G601" s="31" t="s">
        <v>2115</v>
      </c>
      <c r="H601" s="31" t="s">
        <v>2116</v>
      </c>
      <c r="I601" s="31" t="s">
        <v>2117</v>
      </c>
      <c r="J601" s="33" t="s">
        <v>2725</v>
      </c>
      <c r="K601" s="31" t="s">
        <v>2119</v>
      </c>
      <c r="L601" s="31" t="s">
        <v>2120</v>
      </c>
      <c r="M601" s="31" t="s">
        <v>2121</v>
      </c>
      <c r="N601" s="36">
        <v>22</v>
      </c>
      <c r="O601" s="31" t="s">
        <v>2122</v>
      </c>
      <c r="P601" s="37">
        <v>0</v>
      </c>
      <c r="Q601" s="31" t="s">
        <v>2123</v>
      </c>
      <c r="R601" s="37">
        <v>65535</v>
      </c>
      <c r="S601" s="31" t="s">
        <v>2124</v>
      </c>
      <c r="T601" s="37">
        <v>0</v>
      </c>
      <c r="U601" s="31" t="s">
        <v>2125</v>
      </c>
      <c r="V601" s="31" t="s">
        <v>2126</v>
      </c>
      <c r="W601" s="32" t="str">
        <f t="shared" si="9"/>
        <v>34.157.80.0/22</v>
      </c>
    </row>
    <row r="602" spans="1:23" ht="18.75" customHeight="1" x14ac:dyDescent="0.25">
      <c r="A602" s="31" t="s">
        <v>2110</v>
      </c>
      <c r="B602" s="11" t="s">
        <v>1994</v>
      </c>
      <c r="C602" s="31" t="s">
        <v>2111</v>
      </c>
      <c r="D602" s="31" t="s">
        <v>2112</v>
      </c>
      <c r="E602" s="31" t="s">
        <v>2113</v>
      </c>
      <c r="F602" s="31" t="s">
        <v>2114</v>
      </c>
      <c r="G602" s="31" t="s">
        <v>2115</v>
      </c>
      <c r="H602" s="31" t="s">
        <v>2116</v>
      </c>
      <c r="I602" s="31" t="s">
        <v>2117</v>
      </c>
      <c r="J602" s="33" t="s">
        <v>2726</v>
      </c>
      <c r="K602" s="31" t="s">
        <v>2119</v>
      </c>
      <c r="L602" s="31" t="s">
        <v>2120</v>
      </c>
      <c r="M602" s="31" t="s">
        <v>2121</v>
      </c>
      <c r="N602" s="36">
        <v>24</v>
      </c>
      <c r="O602" s="31" t="s">
        <v>2122</v>
      </c>
      <c r="P602" s="37">
        <v>0</v>
      </c>
      <c r="Q602" s="31" t="s">
        <v>2123</v>
      </c>
      <c r="R602" s="37">
        <v>65535</v>
      </c>
      <c r="S602" s="31" t="s">
        <v>2124</v>
      </c>
      <c r="T602" s="37">
        <v>0</v>
      </c>
      <c r="U602" s="31" t="s">
        <v>2125</v>
      </c>
      <c r="V602" s="31" t="s">
        <v>2126</v>
      </c>
      <c r="W602" s="32" t="str">
        <f t="shared" si="9"/>
        <v>162.251.20.0/24</v>
      </c>
    </row>
    <row r="603" spans="1:23" ht="18.75" customHeight="1" x14ac:dyDescent="0.25">
      <c r="A603" s="31" t="s">
        <v>2110</v>
      </c>
      <c r="B603" s="11" t="s">
        <v>1995</v>
      </c>
      <c r="C603" s="31" t="s">
        <v>2111</v>
      </c>
      <c r="D603" s="31" t="s">
        <v>2112</v>
      </c>
      <c r="E603" s="31" t="s">
        <v>2113</v>
      </c>
      <c r="F603" s="31" t="s">
        <v>2114</v>
      </c>
      <c r="G603" s="31" t="s">
        <v>2115</v>
      </c>
      <c r="H603" s="31" t="s">
        <v>2116</v>
      </c>
      <c r="I603" s="31" t="s">
        <v>2117</v>
      </c>
      <c r="J603" s="33" t="s">
        <v>2727</v>
      </c>
      <c r="K603" s="31" t="s">
        <v>2119</v>
      </c>
      <c r="L603" s="31" t="s">
        <v>2120</v>
      </c>
      <c r="M603" s="31" t="s">
        <v>2121</v>
      </c>
      <c r="N603" s="36">
        <v>24</v>
      </c>
      <c r="O603" s="31" t="s">
        <v>2122</v>
      </c>
      <c r="P603" s="37">
        <v>0</v>
      </c>
      <c r="Q603" s="31" t="s">
        <v>2123</v>
      </c>
      <c r="R603" s="37">
        <v>65535</v>
      </c>
      <c r="S603" s="31" t="s">
        <v>2124</v>
      </c>
      <c r="T603" s="37">
        <v>0</v>
      </c>
      <c r="U603" s="31" t="s">
        <v>2125</v>
      </c>
      <c r="V603" s="31" t="s">
        <v>2126</v>
      </c>
      <c r="W603" s="32" t="str">
        <f t="shared" si="9"/>
        <v>165.1.135.0/24</v>
      </c>
    </row>
    <row r="604" spans="1:23" ht="18.75" customHeight="1" x14ac:dyDescent="0.25">
      <c r="A604" s="31" t="s">
        <v>2110</v>
      </c>
      <c r="B604" s="11" t="s">
        <v>1996</v>
      </c>
      <c r="C604" s="31" t="s">
        <v>2111</v>
      </c>
      <c r="D604" s="31" t="s">
        <v>2112</v>
      </c>
      <c r="E604" s="31" t="s">
        <v>2113</v>
      </c>
      <c r="F604" s="31" t="s">
        <v>2114</v>
      </c>
      <c r="G604" s="31" t="s">
        <v>2115</v>
      </c>
      <c r="H604" s="31" t="s">
        <v>2116</v>
      </c>
      <c r="I604" s="31" t="s">
        <v>2117</v>
      </c>
      <c r="J604" s="33" t="s">
        <v>2728</v>
      </c>
      <c r="K604" s="31" t="s">
        <v>2119</v>
      </c>
      <c r="L604" s="31" t="s">
        <v>2120</v>
      </c>
      <c r="M604" s="31" t="s">
        <v>2121</v>
      </c>
      <c r="N604" s="36">
        <v>26</v>
      </c>
      <c r="O604" s="31" t="s">
        <v>2122</v>
      </c>
      <c r="P604" s="37">
        <v>0</v>
      </c>
      <c r="Q604" s="31" t="s">
        <v>2123</v>
      </c>
      <c r="R604" s="37">
        <v>65535</v>
      </c>
      <c r="S604" s="31" t="s">
        <v>2124</v>
      </c>
      <c r="T604" s="37">
        <v>0</v>
      </c>
      <c r="U604" s="31" t="s">
        <v>2125</v>
      </c>
      <c r="V604" s="31" t="s">
        <v>2126</v>
      </c>
      <c r="W604" s="32" t="str">
        <f t="shared" si="9"/>
        <v>74.112.186.0/26</v>
      </c>
    </row>
    <row r="605" spans="1:23" ht="18.75" customHeight="1" x14ac:dyDescent="0.25">
      <c r="A605" s="31" t="s">
        <v>2110</v>
      </c>
      <c r="B605" s="11" t="s">
        <v>1998</v>
      </c>
      <c r="C605" s="31" t="s">
        <v>2111</v>
      </c>
      <c r="D605" s="31" t="s">
        <v>2112</v>
      </c>
      <c r="E605" s="31" t="s">
        <v>2113</v>
      </c>
      <c r="F605" s="31" t="s">
        <v>2114</v>
      </c>
      <c r="G605" s="31" t="s">
        <v>2115</v>
      </c>
      <c r="H605" s="31" t="s">
        <v>2116</v>
      </c>
      <c r="I605" s="31" t="s">
        <v>2117</v>
      </c>
      <c r="J605" s="33" t="s">
        <v>2729</v>
      </c>
      <c r="K605" s="31" t="s">
        <v>2119</v>
      </c>
      <c r="L605" s="31" t="s">
        <v>2120</v>
      </c>
      <c r="M605" s="31" t="s">
        <v>2121</v>
      </c>
      <c r="N605" s="36">
        <v>25</v>
      </c>
      <c r="O605" s="31" t="s">
        <v>2122</v>
      </c>
      <c r="P605" s="37">
        <v>0</v>
      </c>
      <c r="Q605" s="31" t="s">
        <v>2123</v>
      </c>
      <c r="R605" s="37">
        <v>65535</v>
      </c>
      <c r="S605" s="31" t="s">
        <v>2124</v>
      </c>
      <c r="T605" s="37">
        <v>0</v>
      </c>
      <c r="U605" s="31" t="s">
        <v>2125</v>
      </c>
      <c r="V605" s="31" t="s">
        <v>2126</v>
      </c>
      <c r="W605" s="32" t="str">
        <f t="shared" si="9"/>
        <v>74.112.186.128/25</v>
      </c>
    </row>
    <row r="606" spans="1:23" ht="18.75" customHeight="1" x14ac:dyDescent="0.25">
      <c r="A606" s="31" t="s">
        <v>2110</v>
      </c>
      <c r="B606" s="11" t="s">
        <v>2000</v>
      </c>
      <c r="C606" s="31" t="s">
        <v>2111</v>
      </c>
      <c r="D606" s="31" t="s">
        <v>2112</v>
      </c>
      <c r="E606" s="31" t="s">
        <v>2113</v>
      </c>
      <c r="F606" s="31" t="s">
        <v>2114</v>
      </c>
      <c r="G606" s="31" t="s">
        <v>2115</v>
      </c>
      <c r="H606" s="31" t="s">
        <v>2116</v>
      </c>
      <c r="I606" s="31" t="s">
        <v>2117</v>
      </c>
      <c r="J606" s="33" t="s">
        <v>2730</v>
      </c>
      <c r="K606" s="31" t="s">
        <v>2119</v>
      </c>
      <c r="L606" s="31" t="s">
        <v>2120</v>
      </c>
      <c r="M606" s="31" t="s">
        <v>2121</v>
      </c>
      <c r="N606" s="36">
        <v>27</v>
      </c>
      <c r="O606" s="31" t="s">
        <v>2122</v>
      </c>
      <c r="P606" s="37">
        <v>0</v>
      </c>
      <c r="Q606" s="31" t="s">
        <v>2123</v>
      </c>
      <c r="R606" s="37">
        <v>65535</v>
      </c>
      <c r="S606" s="31" t="s">
        <v>2124</v>
      </c>
      <c r="T606" s="37">
        <v>0</v>
      </c>
      <c r="U606" s="31" t="s">
        <v>2125</v>
      </c>
      <c r="V606" s="31" t="s">
        <v>2126</v>
      </c>
      <c r="W606" s="32" t="str">
        <f t="shared" si="9"/>
        <v>74.112.186.64/27</v>
      </c>
    </row>
    <row r="607" spans="1:23" ht="18.75" customHeight="1" x14ac:dyDescent="0.25">
      <c r="A607" s="31" t="s">
        <v>2110</v>
      </c>
      <c r="B607" s="11" t="s">
        <v>2002</v>
      </c>
      <c r="C607" s="31" t="s">
        <v>2111</v>
      </c>
      <c r="D607" s="31" t="s">
        <v>2112</v>
      </c>
      <c r="E607" s="31" t="s">
        <v>2113</v>
      </c>
      <c r="F607" s="31" t="s">
        <v>2114</v>
      </c>
      <c r="G607" s="31" t="s">
        <v>2115</v>
      </c>
      <c r="H607" s="31" t="s">
        <v>2116</v>
      </c>
      <c r="I607" s="31" t="s">
        <v>2117</v>
      </c>
      <c r="J607" s="33" t="s">
        <v>2731</v>
      </c>
      <c r="K607" s="31" t="s">
        <v>2119</v>
      </c>
      <c r="L607" s="31" t="s">
        <v>2120</v>
      </c>
      <c r="M607" s="31" t="s">
        <v>2121</v>
      </c>
      <c r="N607" s="36">
        <v>24</v>
      </c>
      <c r="O607" s="31" t="s">
        <v>2122</v>
      </c>
      <c r="P607" s="37">
        <v>0</v>
      </c>
      <c r="Q607" s="31" t="s">
        <v>2123</v>
      </c>
      <c r="R607" s="37">
        <v>65535</v>
      </c>
      <c r="S607" s="31" t="s">
        <v>2124</v>
      </c>
      <c r="T607" s="37">
        <v>0</v>
      </c>
      <c r="U607" s="31" t="s">
        <v>2125</v>
      </c>
      <c r="V607" s="31" t="s">
        <v>2126</v>
      </c>
      <c r="W607" s="32" t="str">
        <f t="shared" si="9"/>
        <v>103.176.0.0/24</v>
      </c>
    </row>
    <row r="608" spans="1:23" ht="18.75" customHeight="1" x14ac:dyDescent="0.25">
      <c r="A608" s="31" t="s">
        <v>2110</v>
      </c>
      <c r="B608" s="11" t="s">
        <v>2003</v>
      </c>
      <c r="C608" s="31" t="s">
        <v>2111</v>
      </c>
      <c r="D608" s="31" t="s">
        <v>2112</v>
      </c>
      <c r="E608" s="31" t="s">
        <v>2113</v>
      </c>
      <c r="F608" s="31" t="s">
        <v>2114</v>
      </c>
      <c r="G608" s="31" t="s">
        <v>2115</v>
      </c>
      <c r="H608" s="31" t="s">
        <v>2116</v>
      </c>
      <c r="I608" s="31" t="s">
        <v>2117</v>
      </c>
      <c r="J608" s="33" t="s">
        <v>2732</v>
      </c>
      <c r="K608" s="31" t="s">
        <v>2119</v>
      </c>
      <c r="L608" s="31" t="s">
        <v>2120</v>
      </c>
      <c r="M608" s="31" t="s">
        <v>2121</v>
      </c>
      <c r="N608" s="36">
        <v>23</v>
      </c>
      <c r="O608" s="31" t="s">
        <v>2122</v>
      </c>
      <c r="P608" s="37">
        <v>0</v>
      </c>
      <c r="Q608" s="31" t="s">
        <v>2123</v>
      </c>
      <c r="R608" s="37">
        <v>65535</v>
      </c>
      <c r="S608" s="31" t="s">
        <v>2124</v>
      </c>
      <c r="T608" s="37">
        <v>0</v>
      </c>
      <c r="U608" s="31" t="s">
        <v>2125</v>
      </c>
      <c r="V608" s="31" t="s">
        <v>2126</v>
      </c>
      <c r="W608" s="32" t="str">
        <f t="shared" si="9"/>
        <v>34.157.84.0/23</v>
      </c>
    </row>
    <row r="609" spans="1:23" ht="18.75" customHeight="1" x14ac:dyDescent="0.25">
      <c r="A609" s="31" t="s">
        <v>2110</v>
      </c>
      <c r="B609" s="11" t="s">
        <v>2004</v>
      </c>
      <c r="C609" s="31" t="s">
        <v>2111</v>
      </c>
      <c r="D609" s="31" t="s">
        <v>2112</v>
      </c>
      <c r="E609" s="31" t="s">
        <v>2113</v>
      </c>
      <c r="F609" s="31" t="s">
        <v>2114</v>
      </c>
      <c r="G609" s="31" t="s">
        <v>2115</v>
      </c>
      <c r="H609" s="31" t="s">
        <v>2116</v>
      </c>
      <c r="I609" s="31" t="s">
        <v>2117</v>
      </c>
      <c r="J609" s="33" t="s">
        <v>2733</v>
      </c>
      <c r="K609" s="31" t="s">
        <v>2119</v>
      </c>
      <c r="L609" s="31" t="s">
        <v>2120</v>
      </c>
      <c r="M609" s="31" t="s">
        <v>2121</v>
      </c>
      <c r="N609" s="36">
        <v>26</v>
      </c>
      <c r="O609" s="31" t="s">
        <v>2122</v>
      </c>
      <c r="P609" s="37">
        <v>0</v>
      </c>
      <c r="Q609" s="31" t="s">
        <v>2123</v>
      </c>
      <c r="R609" s="37">
        <v>65535</v>
      </c>
      <c r="S609" s="31" t="s">
        <v>2124</v>
      </c>
      <c r="T609" s="37">
        <v>0</v>
      </c>
      <c r="U609" s="31" t="s">
        <v>2125</v>
      </c>
      <c r="V609" s="31" t="s">
        <v>2126</v>
      </c>
      <c r="W609" s="32" t="str">
        <f t="shared" si="9"/>
        <v>162.240.199.64/26</v>
      </c>
    </row>
    <row r="610" spans="1:23" ht="18.75" customHeight="1" x14ac:dyDescent="0.25">
      <c r="A610" s="31" t="s">
        <v>2110</v>
      </c>
      <c r="B610" s="11" t="s">
        <v>2005</v>
      </c>
      <c r="C610" s="31" t="s">
        <v>2111</v>
      </c>
      <c r="D610" s="31" t="s">
        <v>2112</v>
      </c>
      <c r="E610" s="31" t="s">
        <v>2113</v>
      </c>
      <c r="F610" s="31" t="s">
        <v>2114</v>
      </c>
      <c r="G610" s="31" t="s">
        <v>2115</v>
      </c>
      <c r="H610" s="31" t="s">
        <v>2116</v>
      </c>
      <c r="I610" s="31" t="s">
        <v>2117</v>
      </c>
      <c r="J610" s="33" t="s">
        <v>2734</v>
      </c>
      <c r="K610" s="31" t="s">
        <v>2119</v>
      </c>
      <c r="L610" s="31" t="s">
        <v>2120</v>
      </c>
      <c r="M610" s="31" t="s">
        <v>2121</v>
      </c>
      <c r="N610" s="36">
        <v>27</v>
      </c>
      <c r="O610" s="31" t="s">
        <v>2122</v>
      </c>
      <c r="P610" s="37">
        <v>0</v>
      </c>
      <c r="Q610" s="31" t="s">
        <v>2123</v>
      </c>
      <c r="R610" s="37">
        <v>65535</v>
      </c>
      <c r="S610" s="31" t="s">
        <v>2124</v>
      </c>
      <c r="T610" s="37">
        <v>0</v>
      </c>
      <c r="U610" s="31" t="s">
        <v>2125</v>
      </c>
      <c r="V610" s="31" t="s">
        <v>2126</v>
      </c>
      <c r="W610" s="32" t="str">
        <f t="shared" si="9"/>
        <v>192.200.190.0/27</v>
      </c>
    </row>
    <row r="611" spans="1:23" ht="18.75" customHeight="1" x14ac:dyDescent="0.25">
      <c r="A611" s="31" t="s">
        <v>2110</v>
      </c>
      <c r="B611" s="11" t="s">
        <v>2006</v>
      </c>
      <c r="C611" s="31" t="s">
        <v>2111</v>
      </c>
      <c r="D611" s="31" t="s">
        <v>2112</v>
      </c>
      <c r="E611" s="31" t="s">
        <v>2113</v>
      </c>
      <c r="F611" s="31" t="s">
        <v>2114</v>
      </c>
      <c r="G611" s="31" t="s">
        <v>2115</v>
      </c>
      <c r="H611" s="31" t="s">
        <v>2116</v>
      </c>
      <c r="I611" s="31" t="s">
        <v>2117</v>
      </c>
      <c r="J611" s="33" t="s">
        <v>2735</v>
      </c>
      <c r="K611" s="31" t="s">
        <v>2119</v>
      </c>
      <c r="L611" s="31" t="s">
        <v>2120</v>
      </c>
      <c r="M611" s="31" t="s">
        <v>2121</v>
      </c>
      <c r="N611" s="36">
        <v>28</v>
      </c>
      <c r="O611" s="31" t="s">
        <v>2122</v>
      </c>
      <c r="P611" s="37">
        <v>0</v>
      </c>
      <c r="Q611" s="31" t="s">
        <v>2123</v>
      </c>
      <c r="R611" s="37">
        <v>65535</v>
      </c>
      <c r="S611" s="31" t="s">
        <v>2124</v>
      </c>
      <c r="T611" s="37">
        <v>0</v>
      </c>
      <c r="U611" s="31" t="s">
        <v>2125</v>
      </c>
      <c r="V611" s="31" t="s">
        <v>2126</v>
      </c>
      <c r="W611" s="32" t="str">
        <f t="shared" si="9"/>
        <v>192.200.190.32/28</v>
      </c>
    </row>
    <row r="612" spans="1:23" ht="18.75" customHeight="1" x14ac:dyDescent="0.25">
      <c r="A612" s="31" t="s">
        <v>2110</v>
      </c>
      <c r="B612" s="11" t="s">
        <v>2007</v>
      </c>
      <c r="C612" s="31" t="s">
        <v>2111</v>
      </c>
      <c r="D612" s="31" t="s">
        <v>2112</v>
      </c>
      <c r="E612" s="31" t="s">
        <v>2113</v>
      </c>
      <c r="F612" s="31" t="s">
        <v>2114</v>
      </c>
      <c r="G612" s="31" t="s">
        <v>2115</v>
      </c>
      <c r="H612" s="31" t="s">
        <v>2116</v>
      </c>
      <c r="I612" s="31" t="s">
        <v>2117</v>
      </c>
      <c r="J612" s="33" t="s">
        <v>2736</v>
      </c>
      <c r="K612" s="31" t="s">
        <v>2119</v>
      </c>
      <c r="L612" s="31" t="s">
        <v>2120</v>
      </c>
      <c r="M612" s="31" t="s">
        <v>2121</v>
      </c>
      <c r="N612" s="36">
        <v>27</v>
      </c>
      <c r="O612" s="31" t="s">
        <v>2122</v>
      </c>
      <c r="P612" s="37">
        <v>0</v>
      </c>
      <c r="Q612" s="31" t="s">
        <v>2123</v>
      </c>
      <c r="R612" s="37">
        <v>65535</v>
      </c>
      <c r="S612" s="31" t="s">
        <v>2124</v>
      </c>
      <c r="T612" s="37">
        <v>0</v>
      </c>
      <c r="U612" s="31" t="s">
        <v>2125</v>
      </c>
      <c r="V612" s="31" t="s">
        <v>2126</v>
      </c>
      <c r="W612" s="32" t="str">
        <f t="shared" si="9"/>
        <v>63.141.158.0/27</v>
      </c>
    </row>
    <row r="613" spans="1:23" ht="18.75" customHeight="1" x14ac:dyDescent="0.25">
      <c r="A613" s="31" t="s">
        <v>2110</v>
      </c>
      <c r="B613" s="11" t="s">
        <v>2009</v>
      </c>
      <c r="C613" s="31" t="s">
        <v>2111</v>
      </c>
      <c r="D613" s="31" t="s">
        <v>2112</v>
      </c>
      <c r="E613" s="31" t="s">
        <v>2113</v>
      </c>
      <c r="F613" s="31" t="s">
        <v>2114</v>
      </c>
      <c r="G613" s="31" t="s">
        <v>2115</v>
      </c>
      <c r="H613" s="31" t="s">
        <v>2116</v>
      </c>
      <c r="I613" s="31" t="s">
        <v>2117</v>
      </c>
      <c r="J613" s="33" t="s">
        <v>2737</v>
      </c>
      <c r="K613" s="31" t="s">
        <v>2119</v>
      </c>
      <c r="L613" s="31" t="s">
        <v>2120</v>
      </c>
      <c r="M613" s="31" t="s">
        <v>2121</v>
      </c>
      <c r="N613" s="36">
        <v>28</v>
      </c>
      <c r="O613" s="31" t="s">
        <v>2122</v>
      </c>
      <c r="P613" s="37">
        <v>0</v>
      </c>
      <c r="Q613" s="31" t="s">
        <v>2123</v>
      </c>
      <c r="R613" s="37">
        <v>65535</v>
      </c>
      <c r="S613" s="31" t="s">
        <v>2124</v>
      </c>
      <c r="T613" s="37">
        <v>0</v>
      </c>
      <c r="U613" s="31" t="s">
        <v>2125</v>
      </c>
      <c r="V613" s="31" t="s">
        <v>2126</v>
      </c>
      <c r="W613" s="32" t="str">
        <f t="shared" si="9"/>
        <v>63.141.158.32/28</v>
      </c>
    </row>
    <row r="614" spans="1:23" ht="18.75" customHeight="1" x14ac:dyDescent="0.25">
      <c r="A614" s="31" t="s">
        <v>2110</v>
      </c>
      <c r="B614" s="11" t="s">
        <v>2011</v>
      </c>
      <c r="C614" s="31" t="s">
        <v>2111</v>
      </c>
      <c r="D614" s="31" t="s">
        <v>2112</v>
      </c>
      <c r="E614" s="31" t="s">
        <v>2113</v>
      </c>
      <c r="F614" s="31" t="s">
        <v>2114</v>
      </c>
      <c r="G614" s="31" t="s">
        <v>2115</v>
      </c>
      <c r="H614" s="31" t="s">
        <v>2116</v>
      </c>
      <c r="I614" s="31" t="s">
        <v>2117</v>
      </c>
      <c r="J614" s="33" t="s">
        <v>2738</v>
      </c>
      <c r="K614" s="31" t="s">
        <v>2119</v>
      </c>
      <c r="L614" s="31" t="s">
        <v>2120</v>
      </c>
      <c r="M614" s="31" t="s">
        <v>2121</v>
      </c>
      <c r="N614" s="36">
        <v>27</v>
      </c>
      <c r="O614" s="31" t="s">
        <v>2122</v>
      </c>
      <c r="P614" s="37">
        <v>0</v>
      </c>
      <c r="Q614" s="31" t="s">
        <v>2123</v>
      </c>
      <c r="R614" s="37">
        <v>65535</v>
      </c>
      <c r="S614" s="31" t="s">
        <v>2124</v>
      </c>
      <c r="T614" s="37">
        <v>0</v>
      </c>
      <c r="U614" s="31" t="s">
        <v>2125</v>
      </c>
      <c r="V614" s="31" t="s">
        <v>2126</v>
      </c>
      <c r="W614" s="32" t="str">
        <f t="shared" si="9"/>
        <v>193.177.222.0/27</v>
      </c>
    </row>
    <row r="615" spans="1:23" ht="18.75" customHeight="1" x14ac:dyDescent="0.25">
      <c r="A615" s="31" t="s">
        <v>2110</v>
      </c>
      <c r="B615" s="11" t="s">
        <v>2013</v>
      </c>
      <c r="C615" s="31" t="s">
        <v>2111</v>
      </c>
      <c r="D615" s="31" t="s">
        <v>2112</v>
      </c>
      <c r="E615" s="31" t="s">
        <v>2113</v>
      </c>
      <c r="F615" s="31" t="s">
        <v>2114</v>
      </c>
      <c r="G615" s="31" t="s">
        <v>2115</v>
      </c>
      <c r="H615" s="31" t="s">
        <v>2116</v>
      </c>
      <c r="I615" s="31" t="s">
        <v>2117</v>
      </c>
      <c r="J615" s="33" t="s">
        <v>2739</v>
      </c>
      <c r="K615" s="31" t="s">
        <v>2119</v>
      </c>
      <c r="L615" s="31" t="s">
        <v>2120</v>
      </c>
      <c r="M615" s="31" t="s">
        <v>2121</v>
      </c>
      <c r="N615" s="36">
        <v>27</v>
      </c>
      <c r="O615" s="31" t="s">
        <v>2122</v>
      </c>
      <c r="P615" s="37">
        <v>0</v>
      </c>
      <c r="Q615" s="31" t="s">
        <v>2123</v>
      </c>
      <c r="R615" s="37">
        <v>65535</v>
      </c>
      <c r="S615" s="31" t="s">
        <v>2124</v>
      </c>
      <c r="T615" s="37">
        <v>0</v>
      </c>
      <c r="U615" s="31" t="s">
        <v>2125</v>
      </c>
      <c r="V615" s="31" t="s">
        <v>2126</v>
      </c>
      <c r="W615" s="32" t="str">
        <f t="shared" si="9"/>
        <v>185.14.172.192/27</v>
      </c>
    </row>
    <row r="616" spans="1:23" ht="18.75" customHeight="1" x14ac:dyDescent="0.25">
      <c r="A616" s="31" t="s">
        <v>2110</v>
      </c>
      <c r="B616" s="11" t="s">
        <v>2014</v>
      </c>
      <c r="C616" s="31" t="s">
        <v>2111</v>
      </c>
      <c r="D616" s="31" t="s">
        <v>2112</v>
      </c>
      <c r="E616" s="31" t="s">
        <v>2113</v>
      </c>
      <c r="F616" s="31" t="s">
        <v>2114</v>
      </c>
      <c r="G616" s="31" t="s">
        <v>2115</v>
      </c>
      <c r="H616" s="31" t="s">
        <v>2116</v>
      </c>
      <c r="I616" s="31" t="s">
        <v>2117</v>
      </c>
      <c r="J616" s="33" t="s">
        <v>2740</v>
      </c>
      <c r="K616" s="31" t="s">
        <v>2119</v>
      </c>
      <c r="L616" s="31" t="s">
        <v>2120</v>
      </c>
      <c r="M616" s="31" t="s">
        <v>2121</v>
      </c>
      <c r="N616" s="36">
        <v>26</v>
      </c>
      <c r="O616" s="31" t="s">
        <v>2122</v>
      </c>
      <c r="P616" s="37">
        <v>0</v>
      </c>
      <c r="Q616" s="31" t="s">
        <v>2123</v>
      </c>
      <c r="R616" s="37">
        <v>65535</v>
      </c>
      <c r="S616" s="31" t="s">
        <v>2124</v>
      </c>
      <c r="T616" s="37">
        <v>0</v>
      </c>
      <c r="U616" s="31" t="s">
        <v>2125</v>
      </c>
      <c r="V616" s="31" t="s">
        <v>2126</v>
      </c>
      <c r="W616" s="32" t="str">
        <f t="shared" si="9"/>
        <v>192.177.97.0/26</v>
      </c>
    </row>
    <row r="617" spans="1:23" ht="18.75" customHeight="1" x14ac:dyDescent="0.25">
      <c r="A617" s="31" t="s">
        <v>2110</v>
      </c>
      <c r="B617" s="11" t="s">
        <v>2015</v>
      </c>
      <c r="C617" s="31" t="s">
        <v>2111</v>
      </c>
      <c r="D617" s="31" t="s">
        <v>2112</v>
      </c>
      <c r="E617" s="31" t="s">
        <v>2113</v>
      </c>
      <c r="F617" s="31" t="s">
        <v>2114</v>
      </c>
      <c r="G617" s="31" t="s">
        <v>2115</v>
      </c>
      <c r="H617" s="31" t="s">
        <v>2116</v>
      </c>
      <c r="I617" s="31" t="s">
        <v>2117</v>
      </c>
      <c r="J617" s="33" t="s">
        <v>2741</v>
      </c>
      <c r="K617" s="31" t="s">
        <v>2119</v>
      </c>
      <c r="L617" s="31" t="s">
        <v>2120</v>
      </c>
      <c r="M617" s="31" t="s">
        <v>2121</v>
      </c>
      <c r="N617" s="36">
        <v>28</v>
      </c>
      <c r="O617" s="31" t="s">
        <v>2122</v>
      </c>
      <c r="P617" s="37">
        <v>0</v>
      </c>
      <c r="Q617" s="31" t="s">
        <v>2123</v>
      </c>
      <c r="R617" s="37">
        <v>65535</v>
      </c>
      <c r="S617" s="31" t="s">
        <v>2124</v>
      </c>
      <c r="T617" s="37">
        <v>0</v>
      </c>
      <c r="U617" s="31" t="s">
        <v>2125</v>
      </c>
      <c r="V617" s="31" t="s">
        <v>2126</v>
      </c>
      <c r="W617" s="32" t="str">
        <f t="shared" si="9"/>
        <v>192.177.97.240/28</v>
      </c>
    </row>
    <row r="618" spans="1:23" ht="18.75" customHeight="1" x14ac:dyDescent="0.25">
      <c r="A618" s="31" t="s">
        <v>2110</v>
      </c>
      <c r="B618" s="11" t="s">
        <v>2016</v>
      </c>
      <c r="C618" s="31" t="s">
        <v>2111</v>
      </c>
      <c r="D618" s="31" t="s">
        <v>2112</v>
      </c>
      <c r="E618" s="31" t="s">
        <v>2113</v>
      </c>
      <c r="F618" s="31" t="s">
        <v>2114</v>
      </c>
      <c r="G618" s="31" t="s">
        <v>2115</v>
      </c>
      <c r="H618" s="31" t="s">
        <v>2116</v>
      </c>
      <c r="I618" s="31" t="s">
        <v>2117</v>
      </c>
      <c r="J618" s="33" t="s">
        <v>2742</v>
      </c>
      <c r="K618" s="31" t="s">
        <v>2119</v>
      </c>
      <c r="L618" s="31" t="s">
        <v>2120</v>
      </c>
      <c r="M618" s="31" t="s">
        <v>2121</v>
      </c>
      <c r="N618" s="36">
        <v>27</v>
      </c>
      <c r="O618" s="31" t="s">
        <v>2122</v>
      </c>
      <c r="P618" s="37">
        <v>0</v>
      </c>
      <c r="Q618" s="31" t="s">
        <v>2123</v>
      </c>
      <c r="R618" s="37">
        <v>65535</v>
      </c>
      <c r="S618" s="31" t="s">
        <v>2124</v>
      </c>
      <c r="T618" s="37">
        <v>0</v>
      </c>
      <c r="U618" s="31" t="s">
        <v>2125</v>
      </c>
      <c r="V618" s="31" t="s">
        <v>2126</v>
      </c>
      <c r="W618" s="32" t="str">
        <f t="shared" si="9"/>
        <v>192.177.97.64/27</v>
      </c>
    </row>
    <row r="619" spans="1:23" ht="18.75" customHeight="1" x14ac:dyDescent="0.25">
      <c r="A619" s="31" t="s">
        <v>2110</v>
      </c>
      <c r="B619" s="11" t="s">
        <v>2017</v>
      </c>
      <c r="C619" s="31" t="s">
        <v>2111</v>
      </c>
      <c r="D619" s="31" t="s">
        <v>2112</v>
      </c>
      <c r="E619" s="31" t="s">
        <v>2113</v>
      </c>
      <c r="F619" s="31" t="s">
        <v>2114</v>
      </c>
      <c r="G619" s="31" t="s">
        <v>2115</v>
      </c>
      <c r="H619" s="31" t="s">
        <v>2116</v>
      </c>
      <c r="I619" s="31" t="s">
        <v>2117</v>
      </c>
      <c r="J619" s="33" t="s">
        <v>2743</v>
      </c>
      <c r="K619" s="31" t="s">
        <v>2119</v>
      </c>
      <c r="L619" s="31" t="s">
        <v>2120</v>
      </c>
      <c r="M619" s="31" t="s">
        <v>2121</v>
      </c>
      <c r="N619" s="36">
        <v>28</v>
      </c>
      <c r="O619" s="31" t="s">
        <v>2122</v>
      </c>
      <c r="P619" s="37">
        <v>0</v>
      </c>
      <c r="Q619" s="31" t="s">
        <v>2123</v>
      </c>
      <c r="R619" s="37">
        <v>65535</v>
      </c>
      <c r="S619" s="31" t="s">
        <v>2124</v>
      </c>
      <c r="T619" s="37">
        <v>0</v>
      </c>
      <c r="U619" s="31" t="s">
        <v>2125</v>
      </c>
      <c r="V619" s="31" t="s">
        <v>2126</v>
      </c>
      <c r="W619" s="32" t="str">
        <f t="shared" si="9"/>
        <v>192.177.97.96/28</v>
      </c>
    </row>
    <row r="620" spans="1:23" ht="18.75" customHeight="1" x14ac:dyDescent="0.25">
      <c r="A620" s="31" t="s">
        <v>2110</v>
      </c>
      <c r="B620" s="11" t="s">
        <v>2018</v>
      </c>
      <c r="C620" s="31" t="s">
        <v>2111</v>
      </c>
      <c r="D620" s="31" t="s">
        <v>2112</v>
      </c>
      <c r="E620" s="31" t="s">
        <v>2113</v>
      </c>
      <c r="F620" s="31" t="s">
        <v>2114</v>
      </c>
      <c r="G620" s="31" t="s">
        <v>2115</v>
      </c>
      <c r="H620" s="31" t="s">
        <v>2116</v>
      </c>
      <c r="I620" s="31" t="s">
        <v>2117</v>
      </c>
      <c r="J620" s="33" t="s">
        <v>2744</v>
      </c>
      <c r="K620" s="31" t="s">
        <v>2119</v>
      </c>
      <c r="L620" s="31" t="s">
        <v>2120</v>
      </c>
      <c r="M620" s="31" t="s">
        <v>2121</v>
      </c>
      <c r="N620" s="36">
        <v>28</v>
      </c>
      <c r="O620" s="31" t="s">
        <v>2122</v>
      </c>
      <c r="P620" s="37">
        <v>0</v>
      </c>
      <c r="Q620" s="31" t="s">
        <v>2123</v>
      </c>
      <c r="R620" s="37">
        <v>65535</v>
      </c>
      <c r="S620" s="31" t="s">
        <v>2124</v>
      </c>
      <c r="T620" s="37">
        <v>0</v>
      </c>
      <c r="U620" s="31" t="s">
        <v>2125</v>
      </c>
      <c r="V620" s="31" t="s">
        <v>2126</v>
      </c>
      <c r="W620" s="32" t="str">
        <f t="shared" si="9"/>
        <v>193.177.222.32/28</v>
      </c>
    </row>
    <row r="621" spans="1:23" ht="18.75" customHeight="1" x14ac:dyDescent="0.25">
      <c r="A621" s="31" t="s">
        <v>2110</v>
      </c>
      <c r="B621" s="11" t="s">
        <v>2019</v>
      </c>
      <c r="C621" s="31" t="s">
        <v>2111</v>
      </c>
      <c r="D621" s="31" t="s">
        <v>2112</v>
      </c>
      <c r="E621" s="31" t="s">
        <v>2113</v>
      </c>
      <c r="F621" s="31" t="s">
        <v>2114</v>
      </c>
      <c r="G621" s="31" t="s">
        <v>2115</v>
      </c>
      <c r="H621" s="31" t="s">
        <v>2116</v>
      </c>
      <c r="I621" s="31" t="s">
        <v>2117</v>
      </c>
      <c r="J621" s="33" t="s">
        <v>2745</v>
      </c>
      <c r="K621" s="31" t="s">
        <v>2119</v>
      </c>
      <c r="L621" s="31" t="s">
        <v>2120</v>
      </c>
      <c r="M621" s="31" t="s">
        <v>2121</v>
      </c>
      <c r="N621" s="36">
        <v>23</v>
      </c>
      <c r="O621" s="31" t="s">
        <v>2122</v>
      </c>
      <c r="P621" s="37">
        <v>0</v>
      </c>
      <c r="Q621" s="31" t="s">
        <v>2123</v>
      </c>
      <c r="R621" s="37">
        <v>65535</v>
      </c>
      <c r="S621" s="31" t="s">
        <v>2124</v>
      </c>
      <c r="T621" s="37">
        <v>0</v>
      </c>
      <c r="U621" s="31" t="s">
        <v>2125</v>
      </c>
      <c r="V621" s="31" t="s">
        <v>2126</v>
      </c>
      <c r="W621" s="32" t="str">
        <f t="shared" si="9"/>
        <v>136.118.52.0/23</v>
      </c>
    </row>
    <row r="622" spans="1:23" ht="18.75" customHeight="1" x14ac:dyDescent="0.25">
      <c r="A622" s="31" t="s">
        <v>2110</v>
      </c>
      <c r="B622" s="11" t="s">
        <v>2020</v>
      </c>
      <c r="C622" s="31" t="s">
        <v>2111</v>
      </c>
      <c r="D622" s="31" t="s">
        <v>2112</v>
      </c>
      <c r="E622" s="31" t="s">
        <v>2113</v>
      </c>
      <c r="F622" s="31" t="s">
        <v>2114</v>
      </c>
      <c r="G622" s="31" t="s">
        <v>2115</v>
      </c>
      <c r="H622" s="31" t="s">
        <v>2116</v>
      </c>
      <c r="I622" s="31" t="s">
        <v>2117</v>
      </c>
      <c r="J622" s="33" t="s">
        <v>2746</v>
      </c>
      <c r="K622" s="31" t="s">
        <v>2119</v>
      </c>
      <c r="L622" s="31" t="s">
        <v>2120</v>
      </c>
      <c r="M622" s="31" t="s">
        <v>2121</v>
      </c>
      <c r="N622" s="36">
        <v>26</v>
      </c>
      <c r="O622" s="31" t="s">
        <v>2122</v>
      </c>
      <c r="P622" s="37">
        <v>0</v>
      </c>
      <c r="Q622" s="31" t="s">
        <v>2123</v>
      </c>
      <c r="R622" s="37">
        <v>65535</v>
      </c>
      <c r="S622" s="31" t="s">
        <v>2124</v>
      </c>
      <c r="T622" s="37">
        <v>0</v>
      </c>
      <c r="U622" s="31" t="s">
        <v>2125</v>
      </c>
      <c r="V622" s="31" t="s">
        <v>2126</v>
      </c>
      <c r="W622" s="32" t="str">
        <f t="shared" si="9"/>
        <v>185.14.172.128/26</v>
      </c>
    </row>
    <row r="623" spans="1:23" ht="18.75" customHeight="1" x14ac:dyDescent="0.25">
      <c r="A623" s="31" t="s">
        <v>2110</v>
      </c>
      <c r="B623" s="11" t="s">
        <v>2021</v>
      </c>
      <c r="C623" s="31" t="s">
        <v>2111</v>
      </c>
      <c r="D623" s="31" t="s">
        <v>2112</v>
      </c>
      <c r="E623" s="31" t="s">
        <v>2113</v>
      </c>
      <c r="F623" s="31" t="s">
        <v>2114</v>
      </c>
      <c r="G623" s="31" t="s">
        <v>2115</v>
      </c>
      <c r="H623" s="31" t="s">
        <v>2116</v>
      </c>
      <c r="I623" s="31" t="s">
        <v>2117</v>
      </c>
      <c r="J623" s="33" t="s">
        <v>2747</v>
      </c>
      <c r="K623" s="31" t="s">
        <v>2119</v>
      </c>
      <c r="L623" s="31" t="s">
        <v>2120</v>
      </c>
      <c r="M623" s="31" t="s">
        <v>2121</v>
      </c>
      <c r="N623" s="36">
        <v>28</v>
      </c>
      <c r="O623" s="31" t="s">
        <v>2122</v>
      </c>
      <c r="P623" s="37">
        <v>0</v>
      </c>
      <c r="Q623" s="31" t="s">
        <v>2123</v>
      </c>
      <c r="R623" s="37">
        <v>65535</v>
      </c>
      <c r="S623" s="31" t="s">
        <v>2124</v>
      </c>
      <c r="T623" s="37">
        <v>0</v>
      </c>
      <c r="U623" s="31" t="s">
        <v>2125</v>
      </c>
      <c r="V623" s="31" t="s">
        <v>2126</v>
      </c>
      <c r="W623" s="32" t="str">
        <f t="shared" si="9"/>
        <v>188.92.137.240/28</v>
      </c>
    </row>
    <row r="624" spans="1:23" ht="18.75" customHeight="1" x14ac:dyDescent="0.25">
      <c r="A624" s="31" t="s">
        <v>2110</v>
      </c>
      <c r="B624" s="11" t="s">
        <v>2023</v>
      </c>
      <c r="C624" s="31" t="s">
        <v>2111</v>
      </c>
      <c r="D624" s="31" t="s">
        <v>2112</v>
      </c>
      <c r="E624" s="31" t="s">
        <v>2113</v>
      </c>
      <c r="F624" s="31" t="s">
        <v>2114</v>
      </c>
      <c r="G624" s="31" t="s">
        <v>2115</v>
      </c>
      <c r="H624" s="31" t="s">
        <v>2116</v>
      </c>
      <c r="I624" s="31" t="s">
        <v>2117</v>
      </c>
      <c r="J624" s="33" t="s">
        <v>2748</v>
      </c>
      <c r="K624" s="31" t="s">
        <v>2119</v>
      </c>
      <c r="L624" s="31" t="s">
        <v>2120</v>
      </c>
      <c r="M624" s="31" t="s">
        <v>2121</v>
      </c>
      <c r="N624" s="36">
        <v>24</v>
      </c>
      <c r="O624" s="31" t="s">
        <v>2122</v>
      </c>
      <c r="P624" s="37">
        <v>0</v>
      </c>
      <c r="Q624" s="31" t="s">
        <v>2123</v>
      </c>
      <c r="R624" s="37">
        <v>65535</v>
      </c>
      <c r="S624" s="31" t="s">
        <v>2124</v>
      </c>
      <c r="T624" s="37">
        <v>0</v>
      </c>
      <c r="U624" s="31" t="s">
        <v>2125</v>
      </c>
      <c r="V624" s="31" t="s">
        <v>2126</v>
      </c>
      <c r="W624" s="32" t="str">
        <f t="shared" si="9"/>
        <v>198.235.24.0/24</v>
      </c>
    </row>
    <row r="625" spans="1:23" ht="18.75" customHeight="1" x14ac:dyDescent="0.25">
      <c r="A625" s="31" t="s">
        <v>2110</v>
      </c>
      <c r="B625" s="11" t="s">
        <v>2025</v>
      </c>
      <c r="C625" s="31" t="s">
        <v>2111</v>
      </c>
      <c r="D625" s="31" t="s">
        <v>2112</v>
      </c>
      <c r="E625" s="31" t="s">
        <v>2113</v>
      </c>
      <c r="F625" s="31" t="s">
        <v>2114</v>
      </c>
      <c r="G625" s="31" t="s">
        <v>2115</v>
      </c>
      <c r="H625" s="31" t="s">
        <v>2116</v>
      </c>
      <c r="I625" s="31" t="s">
        <v>2117</v>
      </c>
      <c r="J625" s="33" t="s">
        <v>2749</v>
      </c>
      <c r="K625" s="31" t="s">
        <v>2119</v>
      </c>
      <c r="L625" s="31" t="s">
        <v>2120</v>
      </c>
      <c r="M625" s="31" t="s">
        <v>2121</v>
      </c>
      <c r="N625" s="36">
        <v>25</v>
      </c>
      <c r="O625" s="31" t="s">
        <v>2122</v>
      </c>
      <c r="P625" s="37">
        <v>0</v>
      </c>
      <c r="Q625" s="31" t="s">
        <v>2123</v>
      </c>
      <c r="R625" s="37">
        <v>65535</v>
      </c>
      <c r="S625" s="31" t="s">
        <v>2124</v>
      </c>
      <c r="T625" s="37">
        <v>0</v>
      </c>
      <c r="U625" s="31" t="s">
        <v>2125</v>
      </c>
      <c r="V625" s="31" t="s">
        <v>2126</v>
      </c>
      <c r="W625" s="32" t="str">
        <f t="shared" si="9"/>
        <v>202.92.199.0/25</v>
      </c>
    </row>
    <row r="626" spans="1:23" ht="18.75" customHeight="1" x14ac:dyDescent="0.25">
      <c r="A626" s="31" t="s">
        <v>2110</v>
      </c>
      <c r="B626" s="11" t="s">
        <v>2027</v>
      </c>
      <c r="C626" s="31" t="s">
        <v>2111</v>
      </c>
      <c r="D626" s="31" t="s">
        <v>2112</v>
      </c>
      <c r="E626" s="31" t="s">
        <v>2113</v>
      </c>
      <c r="F626" s="31" t="s">
        <v>2114</v>
      </c>
      <c r="G626" s="31" t="s">
        <v>2115</v>
      </c>
      <c r="H626" s="31" t="s">
        <v>2116</v>
      </c>
      <c r="I626" s="31" t="s">
        <v>2117</v>
      </c>
      <c r="J626" s="33" t="s">
        <v>2750</v>
      </c>
      <c r="K626" s="31" t="s">
        <v>2119</v>
      </c>
      <c r="L626" s="31" t="s">
        <v>2120</v>
      </c>
      <c r="M626" s="31" t="s">
        <v>2121</v>
      </c>
      <c r="N626" s="36">
        <v>27</v>
      </c>
      <c r="O626" s="31" t="s">
        <v>2122</v>
      </c>
      <c r="P626" s="37">
        <v>0</v>
      </c>
      <c r="Q626" s="31" t="s">
        <v>2123</v>
      </c>
      <c r="R626" s="37">
        <v>65535</v>
      </c>
      <c r="S626" s="31" t="s">
        <v>2124</v>
      </c>
      <c r="T626" s="37">
        <v>0</v>
      </c>
      <c r="U626" s="31" t="s">
        <v>2125</v>
      </c>
      <c r="V626" s="31" t="s">
        <v>2126</v>
      </c>
      <c r="W626" s="32" t="str">
        <f t="shared" si="9"/>
        <v>202.92.199.224/27</v>
      </c>
    </row>
    <row r="627" spans="1:23" ht="18.75" customHeight="1" x14ac:dyDescent="0.25">
      <c r="A627" s="31" t="s">
        <v>2110</v>
      </c>
      <c r="B627" s="11" t="s">
        <v>2028</v>
      </c>
      <c r="C627" s="31" t="s">
        <v>2111</v>
      </c>
      <c r="D627" s="31" t="s">
        <v>2112</v>
      </c>
      <c r="E627" s="31" t="s">
        <v>2113</v>
      </c>
      <c r="F627" s="31" t="s">
        <v>2114</v>
      </c>
      <c r="G627" s="31" t="s">
        <v>2115</v>
      </c>
      <c r="H627" s="31" t="s">
        <v>2116</v>
      </c>
      <c r="I627" s="31" t="s">
        <v>2117</v>
      </c>
      <c r="J627" s="33" t="s">
        <v>2751</v>
      </c>
      <c r="K627" s="31" t="s">
        <v>2119</v>
      </c>
      <c r="L627" s="31" t="s">
        <v>2120</v>
      </c>
      <c r="M627" s="31" t="s">
        <v>2121</v>
      </c>
      <c r="N627" s="36">
        <v>24</v>
      </c>
      <c r="O627" s="31" t="s">
        <v>2122</v>
      </c>
      <c r="P627" s="37">
        <v>0</v>
      </c>
      <c r="Q627" s="31" t="s">
        <v>2123</v>
      </c>
      <c r="R627" s="37">
        <v>65535</v>
      </c>
      <c r="S627" s="31" t="s">
        <v>2124</v>
      </c>
      <c r="T627" s="37">
        <v>0</v>
      </c>
      <c r="U627" s="31" t="s">
        <v>2125</v>
      </c>
      <c r="V627" s="31" t="s">
        <v>2126</v>
      </c>
      <c r="W627" s="32" t="str">
        <f t="shared" si="9"/>
        <v>205.210.31.0/24</v>
      </c>
    </row>
    <row r="628" spans="1:23" ht="18.75" customHeight="1" x14ac:dyDescent="0.25">
      <c r="A628" s="31" t="s">
        <v>2110</v>
      </c>
      <c r="B628" s="11" t="s">
        <v>2029</v>
      </c>
      <c r="C628" s="31" t="s">
        <v>2111</v>
      </c>
      <c r="D628" s="31" t="s">
        <v>2112</v>
      </c>
      <c r="E628" s="31" t="s">
        <v>2113</v>
      </c>
      <c r="F628" s="31" t="s">
        <v>2114</v>
      </c>
      <c r="G628" s="31" t="s">
        <v>2115</v>
      </c>
      <c r="H628" s="31" t="s">
        <v>2116</v>
      </c>
      <c r="I628" s="31" t="s">
        <v>2117</v>
      </c>
      <c r="J628" s="33" t="s">
        <v>2752</v>
      </c>
      <c r="K628" s="31" t="s">
        <v>2119</v>
      </c>
      <c r="L628" s="31" t="s">
        <v>2120</v>
      </c>
      <c r="M628" s="31" t="s">
        <v>2121</v>
      </c>
      <c r="N628" s="36">
        <v>28</v>
      </c>
      <c r="O628" s="31" t="s">
        <v>2122</v>
      </c>
      <c r="P628" s="37">
        <v>0</v>
      </c>
      <c r="Q628" s="31" t="s">
        <v>2123</v>
      </c>
      <c r="R628" s="37">
        <v>65535</v>
      </c>
      <c r="S628" s="31" t="s">
        <v>2124</v>
      </c>
      <c r="T628" s="37">
        <v>0</v>
      </c>
      <c r="U628" s="31" t="s">
        <v>2125</v>
      </c>
      <c r="V628" s="31" t="s">
        <v>2126</v>
      </c>
      <c r="W628" s="32" t="str">
        <f t="shared" si="9"/>
        <v>185.14.172.240/28</v>
      </c>
    </row>
    <row r="629" spans="1:23" ht="18.75" customHeight="1" x14ac:dyDescent="0.25">
      <c r="A629" s="31" t="s">
        <v>2110</v>
      </c>
      <c r="B629" s="11" t="s">
        <v>2030</v>
      </c>
      <c r="C629" s="31" t="s">
        <v>2111</v>
      </c>
      <c r="D629" s="31" t="s">
        <v>2112</v>
      </c>
      <c r="E629" s="31" t="s">
        <v>2113</v>
      </c>
      <c r="F629" s="31" t="s">
        <v>2114</v>
      </c>
      <c r="G629" s="31" t="s">
        <v>2115</v>
      </c>
      <c r="H629" s="31" t="s">
        <v>2116</v>
      </c>
      <c r="I629" s="31" t="s">
        <v>2117</v>
      </c>
      <c r="J629" s="33" t="s">
        <v>2753</v>
      </c>
      <c r="K629" s="31" t="s">
        <v>2119</v>
      </c>
      <c r="L629" s="31" t="s">
        <v>2120</v>
      </c>
      <c r="M629" s="31" t="s">
        <v>2121</v>
      </c>
      <c r="N629" s="36">
        <v>27</v>
      </c>
      <c r="O629" s="31" t="s">
        <v>2122</v>
      </c>
      <c r="P629" s="37">
        <v>0</v>
      </c>
      <c r="Q629" s="31" t="s">
        <v>2123</v>
      </c>
      <c r="R629" s="37">
        <v>65535</v>
      </c>
      <c r="S629" s="31" t="s">
        <v>2124</v>
      </c>
      <c r="T629" s="37">
        <v>0</v>
      </c>
      <c r="U629" s="31" t="s">
        <v>2125</v>
      </c>
      <c r="V629" s="31" t="s">
        <v>2126</v>
      </c>
      <c r="W629" s="32" t="str">
        <f t="shared" si="9"/>
        <v>185.88.149.0/27</v>
      </c>
    </row>
    <row r="630" spans="1:23" ht="18.75" customHeight="1" x14ac:dyDescent="0.25">
      <c r="A630" s="31" t="s">
        <v>2110</v>
      </c>
      <c r="B630" s="11" t="s">
        <v>2031</v>
      </c>
      <c r="C630" s="31" t="s">
        <v>2111</v>
      </c>
      <c r="D630" s="31" t="s">
        <v>2112</v>
      </c>
      <c r="E630" s="31" t="s">
        <v>2113</v>
      </c>
      <c r="F630" s="31" t="s">
        <v>2114</v>
      </c>
      <c r="G630" s="31" t="s">
        <v>2115</v>
      </c>
      <c r="H630" s="31" t="s">
        <v>2116</v>
      </c>
      <c r="I630" s="31" t="s">
        <v>2117</v>
      </c>
      <c r="J630" s="33" t="s">
        <v>2754</v>
      </c>
      <c r="K630" s="31" t="s">
        <v>2119</v>
      </c>
      <c r="L630" s="31" t="s">
        <v>2120</v>
      </c>
      <c r="M630" s="31" t="s">
        <v>2121</v>
      </c>
      <c r="N630" s="36">
        <v>19</v>
      </c>
      <c r="O630" s="31" t="s">
        <v>2122</v>
      </c>
      <c r="P630" s="37">
        <v>0</v>
      </c>
      <c r="Q630" s="31" t="s">
        <v>2123</v>
      </c>
      <c r="R630" s="37">
        <v>65535</v>
      </c>
      <c r="S630" s="31" t="s">
        <v>2124</v>
      </c>
      <c r="T630" s="37">
        <v>0</v>
      </c>
      <c r="U630" s="31" t="s">
        <v>2125</v>
      </c>
      <c r="V630" s="31" t="s">
        <v>2126</v>
      </c>
      <c r="W630" s="32" t="str">
        <f t="shared" si="9"/>
        <v>34.101.32.0/19</v>
      </c>
    </row>
    <row r="631" spans="1:23" ht="18.75" customHeight="1" x14ac:dyDescent="0.25">
      <c r="A631" s="31" t="s">
        <v>2110</v>
      </c>
      <c r="B631" s="11" t="s">
        <v>2032</v>
      </c>
      <c r="C631" s="31" t="s">
        <v>2111</v>
      </c>
      <c r="D631" s="31" t="s">
        <v>2112</v>
      </c>
      <c r="E631" s="31" t="s">
        <v>2113</v>
      </c>
      <c r="F631" s="31" t="s">
        <v>2114</v>
      </c>
      <c r="G631" s="31" t="s">
        <v>2115</v>
      </c>
      <c r="H631" s="31" t="s">
        <v>2116</v>
      </c>
      <c r="I631" s="31" t="s">
        <v>2117</v>
      </c>
      <c r="J631" s="33" t="s">
        <v>2755</v>
      </c>
      <c r="K631" s="31" t="s">
        <v>2119</v>
      </c>
      <c r="L631" s="31" t="s">
        <v>2120</v>
      </c>
      <c r="M631" s="31" t="s">
        <v>2121</v>
      </c>
      <c r="N631" s="36">
        <v>29</v>
      </c>
      <c r="O631" s="31" t="s">
        <v>2122</v>
      </c>
      <c r="P631" s="37">
        <v>0</v>
      </c>
      <c r="Q631" s="31" t="s">
        <v>2123</v>
      </c>
      <c r="R631" s="37">
        <v>65535</v>
      </c>
      <c r="S631" s="31" t="s">
        <v>2124</v>
      </c>
      <c r="T631" s="37">
        <v>0</v>
      </c>
      <c r="U631" s="31" t="s">
        <v>2125</v>
      </c>
      <c r="V631" s="31" t="s">
        <v>2126</v>
      </c>
      <c r="W631" s="32" t="str">
        <f t="shared" si="9"/>
        <v>34.104.26.0/29</v>
      </c>
    </row>
    <row r="632" spans="1:23" ht="18.75" customHeight="1" x14ac:dyDescent="0.25">
      <c r="A632" s="31" t="s">
        <v>2110</v>
      </c>
      <c r="B632" s="11" t="s">
        <v>2033</v>
      </c>
      <c r="C632" s="31" t="s">
        <v>2111</v>
      </c>
      <c r="D632" s="31" t="s">
        <v>2112</v>
      </c>
      <c r="E632" s="31" t="s">
        <v>2113</v>
      </c>
      <c r="F632" s="31" t="s">
        <v>2114</v>
      </c>
      <c r="G632" s="31" t="s">
        <v>2115</v>
      </c>
      <c r="H632" s="31" t="s">
        <v>2116</v>
      </c>
      <c r="I632" s="31" t="s">
        <v>2117</v>
      </c>
      <c r="J632" s="33" t="s">
        <v>2756</v>
      </c>
      <c r="K632" s="31" t="s">
        <v>2119</v>
      </c>
      <c r="L632" s="31" t="s">
        <v>2120</v>
      </c>
      <c r="M632" s="31" t="s">
        <v>2121</v>
      </c>
      <c r="N632" s="36">
        <v>30</v>
      </c>
      <c r="O632" s="31" t="s">
        <v>2122</v>
      </c>
      <c r="P632" s="37">
        <v>0</v>
      </c>
      <c r="Q632" s="31" t="s">
        <v>2123</v>
      </c>
      <c r="R632" s="37">
        <v>65535</v>
      </c>
      <c r="S632" s="31" t="s">
        <v>2124</v>
      </c>
      <c r="T632" s="37">
        <v>0</v>
      </c>
      <c r="U632" s="31" t="s">
        <v>2125</v>
      </c>
      <c r="V632" s="31" t="s">
        <v>2126</v>
      </c>
      <c r="W632" s="32" t="str">
        <f t="shared" si="9"/>
        <v>34.104.26.124/30</v>
      </c>
    </row>
    <row r="633" spans="1:23" ht="18.75" customHeight="1" x14ac:dyDescent="0.25">
      <c r="A633" s="31" t="s">
        <v>2110</v>
      </c>
      <c r="B633" s="11" t="s">
        <v>2034</v>
      </c>
      <c r="C633" s="31" t="s">
        <v>2111</v>
      </c>
      <c r="D633" s="31" t="s">
        <v>2112</v>
      </c>
      <c r="E633" s="31" t="s">
        <v>2113</v>
      </c>
      <c r="F633" s="31" t="s">
        <v>2114</v>
      </c>
      <c r="G633" s="31" t="s">
        <v>2115</v>
      </c>
      <c r="H633" s="31" t="s">
        <v>2116</v>
      </c>
      <c r="I633" s="31" t="s">
        <v>2117</v>
      </c>
      <c r="J633" s="33" t="s">
        <v>2757</v>
      </c>
      <c r="K633" s="31" t="s">
        <v>2119</v>
      </c>
      <c r="L633" s="31" t="s">
        <v>2120</v>
      </c>
      <c r="M633" s="31" t="s">
        <v>2121</v>
      </c>
      <c r="N633" s="36">
        <v>30</v>
      </c>
      <c r="O633" s="31" t="s">
        <v>2122</v>
      </c>
      <c r="P633" s="37">
        <v>0</v>
      </c>
      <c r="Q633" s="31" t="s">
        <v>2123</v>
      </c>
      <c r="R633" s="37">
        <v>65535</v>
      </c>
      <c r="S633" s="31" t="s">
        <v>2124</v>
      </c>
      <c r="T633" s="37">
        <v>0</v>
      </c>
      <c r="U633" s="31" t="s">
        <v>2125</v>
      </c>
      <c r="V633" s="31" t="s">
        <v>2126</v>
      </c>
      <c r="W633" s="32" t="str">
        <f t="shared" si="9"/>
        <v>34.104.26.8/30</v>
      </c>
    </row>
    <row r="634" spans="1:23" ht="18.75" customHeight="1" x14ac:dyDescent="0.25">
      <c r="A634" s="31" t="s">
        <v>2110</v>
      </c>
      <c r="B634" s="11" t="s">
        <v>2035</v>
      </c>
      <c r="C634" s="31" t="s">
        <v>2111</v>
      </c>
      <c r="D634" s="31" t="s">
        <v>2112</v>
      </c>
      <c r="E634" s="31" t="s">
        <v>2113</v>
      </c>
      <c r="F634" s="31" t="s">
        <v>2114</v>
      </c>
      <c r="G634" s="31" t="s">
        <v>2115</v>
      </c>
      <c r="H634" s="31" t="s">
        <v>2116</v>
      </c>
      <c r="I634" s="31" t="s">
        <v>2117</v>
      </c>
      <c r="J634" s="33" t="s">
        <v>2758</v>
      </c>
      <c r="K634" s="31" t="s">
        <v>2119</v>
      </c>
      <c r="L634" s="31" t="s">
        <v>2120</v>
      </c>
      <c r="M634" s="31" t="s">
        <v>2121</v>
      </c>
      <c r="N634" s="36">
        <v>17</v>
      </c>
      <c r="O634" s="31" t="s">
        <v>2122</v>
      </c>
      <c r="P634" s="37">
        <v>0</v>
      </c>
      <c r="Q634" s="31" t="s">
        <v>2123</v>
      </c>
      <c r="R634" s="37">
        <v>65535</v>
      </c>
      <c r="S634" s="31" t="s">
        <v>2124</v>
      </c>
      <c r="T634" s="37">
        <v>0</v>
      </c>
      <c r="U634" s="31" t="s">
        <v>2125</v>
      </c>
      <c r="V634" s="31" t="s">
        <v>2126</v>
      </c>
      <c r="W634" s="32" t="str">
        <f t="shared" si="9"/>
        <v>34.143.128.0/17</v>
      </c>
    </row>
    <row r="635" spans="1:23" ht="18.75" customHeight="1" x14ac:dyDescent="0.25">
      <c r="A635" s="31" t="s">
        <v>2110</v>
      </c>
      <c r="B635" s="11" t="s">
        <v>2036</v>
      </c>
      <c r="C635" s="31" t="s">
        <v>2111</v>
      </c>
      <c r="D635" s="31" t="s">
        <v>2112</v>
      </c>
      <c r="E635" s="31" t="s">
        <v>2113</v>
      </c>
      <c r="F635" s="31" t="s">
        <v>2114</v>
      </c>
      <c r="G635" s="31" t="s">
        <v>2115</v>
      </c>
      <c r="H635" s="31" t="s">
        <v>2116</v>
      </c>
      <c r="I635" s="31" t="s">
        <v>2117</v>
      </c>
      <c r="J635" s="33" t="s">
        <v>2759</v>
      </c>
      <c r="K635" s="31" t="s">
        <v>2119</v>
      </c>
      <c r="L635" s="31" t="s">
        <v>2120</v>
      </c>
      <c r="M635" s="31" t="s">
        <v>2121</v>
      </c>
      <c r="N635" s="36">
        <v>19</v>
      </c>
      <c r="O635" s="31" t="s">
        <v>2122</v>
      </c>
      <c r="P635" s="37">
        <v>0</v>
      </c>
      <c r="Q635" s="31" t="s">
        <v>2123</v>
      </c>
      <c r="R635" s="37">
        <v>65535</v>
      </c>
      <c r="S635" s="31" t="s">
        <v>2124</v>
      </c>
      <c r="T635" s="37">
        <v>0</v>
      </c>
      <c r="U635" s="31" t="s">
        <v>2125</v>
      </c>
      <c r="V635" s="31" t="s">
        <v>2126</v>
      </c>
      <c r="W635" s="32" t="str">
        <f t="shared" si="9"/>
        <v>34.64.32.0/19</v>
      </c>
    </row>
    <row r="636" spans="1:23" ht="18.75" customHeight="1" x14ac:dyDescent="0.25">
      <c r="A636" s="31" t="s">
        <v>2110</v>
      </c>
      <c r="B636" s="11" t="s">
        <v>2037</v>
      </c>
      <c r="C636" s="31" t="s">
        <v>2111</v>
      </c>
      <c r="D636" s="31" t="s">
        <v>2112</v>
      </c>
      <c r="E636" s="31" t="s">
        <v>2113</v>
      </c>
      <c r="F636" s="31" t="s">
        <v>2114</v>
      </c>
      <c r="G636" s="31" t="s">
        <v>2115</v>
      </c>
      <c r="H636" s="31" t="s">
        <v>2116</v>
      </c>
      <c r="I636" s="31" t="s">
        <v>2117</v>
      </c>
      <c r="J636" s="33" t="s">
        <v>2760</v>
      </c>
      <c r="K636" s="31" t="s">
        <v>2119</v>
      </c>
      <c r="L636" s="31" t="s">
        <v>2120</v>
      </c>
      <c r="M636" s="31" t="s">
        <v>2121</v>
      </c>
      <c r="N636" s="36">
        <v>27</v>
      </c>
      <c r="O636" s="31" t="s">
        <v>2122</v>
      </c>
      <c r="P636" s="37">
        <v>0</v>
      </c>
      <c r="Q636" s="31" t="s">
        <v>2123</v>
      </c>
      <c r="R636" s="37">
        <v>65535</v>
      </c>
      <c r="S636" s="31" t="s">
        <v>2124</v>
      </c>
      <c r="T636" s="37">
        <v>0</v>
      </c>
      <c r="U636" s="31" t="s">
        <v>2125</v>
      </c>
      <c r="V636" s="31" t="s">
        <v>2126</v>
      </c>
      <c r="W636" s="32" t="str">
        <f t="shared" si="9"/>
        <v>45.150.56.0/27</v>
      </c>
    </row>
    <row r="637" spans="1:23" ht="18.75" customHeight="1" x14ac:dyDescent="0.25">
      <c r="A637" s="31" t="s">
        <v>2110</v>
      </c>
      <c r="B637" s="11" t="s">
        <v>2039</v>
      </c>
      <c r="C637" s="31" t="s">
        <v>2111</v>
      </c>
      <c r="D637" s="31" t="s">
        <v>2112</v>
      </c>
      <c r="E637" s="31" t="s">
        <v>2113</v>
      </c>
      <c r="F637" s="31" t="s">
        <v>2114</v>
      </c>
      <c r="G637" s="31" t="s">
        <v>2115</v>
      </c>
      <c r="H637" s="31" t="s">
        <v>2116</v>
      </c>
      <c r="I637" s="31" t="s">
        <v>2117</v>
      </c>
      <c r="J637" s="33" t="s">
        <v>2761</v>
      </c>
      <c r="K637" s="31" t="s">
        <v>2119</v>
      </c>
      <c r="L637" s="31" t="s">
        <v>2120</v>
      </c>
      <c r="M637" s="31" t="s">
        <v>2121</v>
      </c>
      <c r="N637" s="36">
        <v>28</v>
      </c>
      <c r="O637" s="31" t="s">
        <v>2122</v>
      </c>
      <c r="P637" s="37">
        <v>0</v>
      </c>
      <c r="Q637" s="31" t="s">
        <v>2123</v>
      </c>
      <c r="R637" s="37">
        <v>65535</v>
      </c>
      <c r="S637" s="31" t="s">
        <v>2124</v>
      </c>
      <c r="T637" s="37">
        <v>0</v>
      </c>
      <c r="U637" s="31" t="s">
        <v>2125</v>
      </c>
      <c r="V637" s="31" t="s">
        <v>2126</v>
      </c>
      <c r="W637" s="32" t="str">
        <f t="shared" si="9"/>
        <v>45.150.56.32/28</v>
      </c>
    </row>
    <row r="638" spans="1:23" ht="18.75" customHeight="1" x14ac:dyDescent="0.25">
      <c r="A638" s="31" t="s">
        <v>2110</v>
      </c>
      <c r="B638" s="11" t="s">
        <v>2041</v>
      </c>
      <c r="C638" s="31" t="s">
        <v>2111</v>
      </c>
      <c r="D638" s="31" t="s">
        <v>2112</v>
      </c>
      <c r="E638" s="31" t="s">
        <v>2113</v>
      </c>
      <c r="F638" s="31" t="s">
        <v>2114</v>
      </c>
      <c r="G638" s="31" t="s">
        <v>2115</v>
      </c>
      <c r="H638" s="31" t="s">
        <v>2116</v>
      </c>
      <c r="I638" s="31" t="s">
        <v>2117</v>
      </c>
      <c r="J638" s="33" t="s">
        <v>2762</v>
      </c>
      <c r="K638" s="31" t="s">
        <v>2119</v>
      </c>
      <c r="L638" s="31" t="s">
        <v>2120</v>
      </c>
      <c r="M638" s="31" t="s">
        <v>2121</v>
      </c>
      <c r="N638" s="36">
        <v>21</v>
      </c>
      <c r="O638" s="31" t="s">
        <v>2122</v>
      </c>
      <c r="P638" s="37">
        <v>0</v>
      </c>
      <c r="Q638" s="31" t="s">
        <v>2123</v>
      </c>
      <c r="R638" s="37">
        <v>65535</v>
      </c>
      <c r="S638" s="31" t="s">
        <v>2124</v>
      </c>
      <c r="T638" s="37">
        <v>0</v>
      </c>
      <c r="U638" s="31" t="s">
        <v>2125</v>
      </c>
      <c r="V638" s="31" t="s">
        <v>2126</v>
      </c>
      <c r="W638" s="32" t="str">
        <f t="shared" si="9"/>
        <v>98.158.240.0/21</v>
      </c>
    </row>
    <row r="639" spans="1:23" ht="18.75" customHeight="1" x14ac:dyDescent="0.25">
      <c r="A639" s="31" t="s">
        <v>2110</v>
      </c>
      <c r="B639" s="11" t="s">
        <v>2043</v>
      </c>
      <c r="C639" s="31" t="s">
        <v>2111</v>
      </c>
      <c r="D639" s="31" t="s">
        <v>2112</v>
      </c>
      <c r="E639" s="31" t="s">
        <v>2113</v>
      </c>
      <c r="F639" s="31" t="s">
        <v>2114</v>
      </c>
      <c r="G639" s="31" t="s">
        <v>2115</v>
      </c>
      <c r="H639" s="31" t="s">
        <v>2116</v>
      </c>
      <c r="I639" s="31" t="s">
        <v>2117</v>
      </c>
      <c r="J639" s="33" t="s">
        <v>2763</v>
      </c>
      <c r="K639" s="31" t="s">
        <v>2119</v>
      </c>
      <c r="L639" s="31" t="s">
        <v>2120</v>
      </c>
      <c r="M639" s="31" t="s">
        <v>2121</v>
      </c>
      <c r="N639" s="36">
        <v>23</v>
      </c>
      <c r="O639" s="31" t="s">
        <v>2122</v>
      </c>
      <c r="P639" s="37">
        <v>0</v>
      </c>
      <c r="Q639" s="31" t="s">
        <v>2123</v>
      </c>
      <c r="R639" s="37">
        <v>65535</v>
      </c>
      <c r="S639" s="31" t="s">
        <v>2124</v>
      </c>
      <c r="T639" s="37">
        <v>0</v>
      </c>
      <c r="U639" s="31" t="s">
        <v>2125</v>
      </c>
      <c r="V639" s="31" t="s">
        <v>2126</v>
      </c>
      <c r="W639" s="32" t="str">
        <f t="shared" si="9"/>
        <v>98.158.248.0/23</v>
      </c>
    </row>
    <row r="640" spans="1:23" ht="18.75" customHeight="1" x14ac:dyDescent="0.25">
      <c r="A640" s="31" t="s">
        <v>2110</v>
      </c>
      <c r="B640" s="11" t="s">
        <v>2045</v>
      </c>
      <c r="C640" s="31" t="s">
        <v>2111</v>
      </c>
      <c r="D640" s="31" t="s">
        <v>2112</v>
      </c>
      <c r="E640" s="31" t="s">
        <v>2113</v>
      </c>
      <c r="F640" s="31" t="s">
        <v>2114</v>
      </c>
      <c r="G640" s="31" t="s">
        <v>2115</v>
      </c>
      <c r="H640" s="31" t="s">
        <v>2116</v>
      </c>
      <c r="I640" s="31" t="s">
        <v>2117</v>
      </c>
      <c r="J640" s="33" t="s">
        <v>2764</v>
      </c>
      <c r="K640" s="31" t="s">
        <v>2119</v>
      </c>
      <c r="L640" s="31" t="s">
        <v>2120</v>
      </c>
      <c r="M640" s="31" t="s">
        <v>2121</v>
      </c>
      <c r="N640" s="36">
        <v>24</v>
      </c>
      <c r="O640" s="31" t="s">
        <v>2122</v>
      </c>
      <c r="P640" s="37">
        <v>0</v>
      </c>
      <c r="Q640" s="31" t="s">
        <v>2123</v>
      </c>
      <c r="R640" s="37">
        <v>65535</v>
      </c>
      <c r="S640" s="31" t="s">
        <v>2124</v>
      </c>
      <c r="T640" s="37">
        <v>0</v>
      </c>
      <c r="U640" s="31" t="s">
        <v>2125</v>
      </c>
      <c r="V640" s="31" t="s">
        <v>2126</v>
      </c>
      <c r="W640" s="32" t="str">
        <f t="shared" si="9"/>
        <v>98.158.251.0/24</v>
      </c>
    </row>
    <row r="641" spans="1:23" ht="18.75" customHeight="1" x14ac:dyDescent="0.25">
      <c r="A641" s="31" t="s">
        <v>2110</v>
      </c>
      <c r="B641" s="11" t="s">
        <v>2047</v>
      </c>
      <c r="C641" s="31" t="s">
        <v>2111</v>
      </c>
      <c r="D641" s="31" t="s">
        <v>2112</v>
      </c>
      <c r="E641" s="31" t="s">
        <v>2113</v>
      </c>
      <c r="F641" s="31" t="s">
        <v>2114</v>
      </c>
      <c r="G641" s="31" t="s">
        <v>2115</v>
      </c>
      <c r="H641" s="31" t="s">
        <v>2116</v>
      </c>
      <c r="I641" s="31" t="s">
        <v>2117</v>
      </c>
      <c r="J641" s="33" t="s">
        <v>2765</v>
      </c>
      <c r="K641" s="31" t="s">
        <v>2119</v>
      </c>
      <c r="L641" s="31" t="s">
        <v>2120</v>
      </c>
      <c r="M641" s="31" t="s">
        <v>2121</v>
      </c>
      <c r="N641" s="36">
        <v>22</v>
      </c>
      <c r="O641" s="31" t="s">
        <v>2122</v>
      </c>
      <c r="P641" s="37">
        <v>0</v>
      </c>
      <c r="Q641" s="31" t="s">
        <v>2123</v>
      </c>
      <c r="R641" s="37">
        <v>65535</v>
      </c>
      <c r="S641" s="31" t="s">
        <v>2124</v>
      </c>
      <c r="T641" s="37">
        <v>0</v>
      </c>
      <c r="U641" s="31" t="s">
        <v>2125</v>
      </c>
      <c r="V641" s="31" t="s">
        <v>2126</v>
      </c>
      <c r="W641" s="32" t="str">
        <f t="shared" si="9"/>
        <v>98.158.252.0/22</v>
      </c>
    </row>
    <row r="642" spans="1:23" ht="18.75" customHeight="1" x14ac:dyDescent="0.25">
      <c r="A642" s="31" t="s">
        <v>2110</v>
      </c>
      <c r="B642" s="11" t="s">
        <v>2049</v>
      </c>
      <c r="C642" s="31" t="s">
        <v>2111</v>
      </c>
      <c r="D642" s="31" t="s">
        <v>2112</v>
      </c>
      <c r="E642" s="31" t="s">
        <v>2113</v>
      </c>
      <c r="F642" s="31" t="s">
        <v>2114</v>
      </c>
      <c r="G642" s="31" t="s">
        <v>2115</v>
      </c>
      <c r="H642" s="31" t="s">
        <v>2116</v>
      </c>
      <c r="I642" s="31" t="s">
        <v>2117</v>
      </c>
      <c r="J642" s="33" t="s">
        <v>2766</v>
      </c>
      <c r="K642" s="31" t="s">
        <v>2119</v>
      </c>
      <c r="L642" s="31" t="s">
        <v>2120</v>
      </c>
      <c r="M642" s="31" t="s">
        <v>2121</v>
      </c>
      <c r="N642" s="36">
        <v>27</v>
      </c>
      <c r="O642" s="31" t="s">
        <v>2122</v>
      </c>
      <c r="P642" s="37">
        <v>0</v>
      </c>
      <c r="Q642" s="31" t="s">
        <v>2123</v>
      </c>
      <c r="R642" s="37">
        <v>65535</v>
      </c>
      <c r="S642" s="31" t="s">
        <v>2124</v>
      </c>
      <c r="T642" s="37">
        <v>0</v>
      </c>
      <c r="U642" s="31" t="s">
        <v>2125</v>
      </c>
      <c r="V642" s="31" t="s">
        <v>2126</v>
      </c>
      <c r="W642" s="32" t="str">
        <f t="shared" ref="W642:W694" si="10">J642&amp;"/"&amp;N642</f>
        <v>185.14.172.0/27</v>
      </c>
    </row>
    <row r="643" spans="1:23" ht="18.75" customHeight="1" x14ac:dyDescent="0.25">
      <c r="A643" s="31" t="s">
        <v>2110</v>
      </c>
      <c r="B643" s="11" t="s">
        <v>2050</v>
      </c>
      <c r="C643" s="31" t="s">
        <v>2111</v>
      </c>
      <c r="D643" s="31" t="s">
        <v>2112</v>
      </c>
      <c r="E643" s="31" t="s">
        <v>2113</v>
      </c>
      <c r="F643" s="31" t="s">
        <v>2114</v>
      </c>
      <c r="G643" s="31" t="s">
        <v>2115</v>
      </c>
      <c r="H643" s="31" t="s">
        <v>2116</v>
      </c>
      <c r="I643" s="31" t="s">
        <v>2117</v>
      </c>
      <c r="J643" s="33" t="s">
        <v>2767</v>
      </c>
      <c r="K643" s="31" t="s">
        <v>2119</v>
      </c>
      <c r="L643" s="31" t="s">
        <v>2120</v>
      </c>
      <c r="M643" s="31" t="s">
        <v>2121</v>
      </c>
      <c r="N643" s="36">
        <v>16</v>
      </c>
      <c r="O643" s="31" t="s">
        <v>2122</v>
      </c>
      <c r="P643" s="37">
        <v>0</v>
      </c>
      <c r="Q643" s="31" t="s">
        <v>2123</v>
      </c>
      <c r="R643" s="37">
        <v>65535</v>
      </c>
      <c r="S643" s="31" t="s">
        <v>2124</v>
      </c>
      <c r="T643" s="37">
        <v>0</v>
      </c>
      <c r="U643" s="31" t="s">
        <v>2125</v>
      </c>
      <c r="V643" s="31" t="s">
        <v>2126</v>
      </c>
      <c r="W643" s="32" t="str">
        <f t="shared" si="10"/>
        <v>34.142.0.0/16</v>
      </c>
    </row>
    <row r="644" spans="1:23" ht="18.75" customHeight="1" x14ac:dyDescent="0.25">
      <c r="A644" s="31" t="s">
        <v>2110</v>
      </c>
      <c r="B644" s="11" t="s">
        <v>2051</v>
      </c>
      <c r="C644" s="31" t="s">
        <v>2111</v>
      </c>
      <c r="D644" s="31" t="s">
        <v>2112</v>
      </c>
      <c r="E644" s="31" t="s">
        <v>2113</v>
      </c>
      <c r="F644" s="31" t="s">
        <v>2114</v>
      </c>
      <c r="G644" s="31" t="s">
        <v>2115</v>
      </c>
      <c r="H644" s="31" t="s">
        <v>2116</v>
      </c>
      <c r="I644" s="31" t="s">
        <v>2117</v>
      </c>
      <c r="J644" s="33" t="s">
        <v>2768</v>
      </c>
      <c r="K644" s="31" t="s">
        <v>2119</v>
      </c>
      <c r="L644" s="31" t="s">
        <v>2120</v>
      </c>
      <c r="M644" s="31" t="s">
        <v>2121</v>
      </c>
      <c r="N644" s="36">
        <v>24</v>
      </c>
      <c r="O644" s="31" t="s">
        <v>2122</v>
      </c>
      <c r="P644" s="37">
        <v>0</v>
      </c>
      <c r="Q644" s="31" t="s">
        <v>2123</v>
      </c>
      <c r="R644" s="37">
        <v>65535</v>
      </c>
      <c r="S644" s="31" t="s">
        <v>2124</v>
      </c>
      <c r="T644" s="37">
        <v>0</v>
      </c>
      <c r="U644" s="31" t="s">
        <v>2125</v>
      </c>
      <c r="V644" s="31" t="s">
        <v>2126</v>
      </c>
      <c r="W644" s="32" t="str">
        <f t="shared" si="10"/>
        <v>34.157.214.0/24</v>
      </c>
    </row>
    <row r="645" spans="1:23" ht="18.75" customHeight="1" x14ac:dyDescent="0.25">
      <c r="A645" s="31" t="s">
        <v>2110</v>
      </c>
      <c r="B645" s="11" t="s">
        <v>2052</v>
      </c>
      <c r="C645" s="31" t="s">
        <v>2111</v>
      </c>
      <c r="D645" s="31" t="s">
        <v>2112</v>
      </c>
      <c r="E645" s="31" t="s">
        <v>2113</v>
      </c>
      <c r="F645" s="31" t="s">
        <v>2114</v>
      </c>
      <c r="G645" s="31" t="s">
        <v>2115</v>
      </c>
      <c r="H645" s="31" t="s">
        <v>2116</v>
      </c>
      <c r="I645" s="31" t="s">
        <v>2117</v>
      </c>
      <c r="J645" s="33" t="s">
        <v>2769</v>
      </c>
      <c r="K645" s="31" t="s">
        <v>2119</v>
      </c>
      <c r="L645" s="31" t="s">
        <v>2120</v>
      </c>
      <c r="M645" s="31" t="s">
        <v>2121</v>
      </c>
      <c r="N645" s="36">
        <v>24</v>
      </c>
      <c r="O645" s="31" t="s">
        <v>2122</v>
      </c>
      <c r="P645" s="37">
        <v>0</v>
      </c>
      <c r="Q645" s="31" t="s">
        <v>2123</v>
      </c>
      <c r="R645" s="37">
        <v>65535</v>
      </c>
      <c r="S645" s="31" t="s">
        <v>2124</v>
      </c>
      <c r="T645" s="37">
        <v>0</v>
      </c>
      <c r="U645" s="31" t="s">
        <v>2125</v>
      </c>
      <c r="V645" s="31" t="s">
        <v>2126</v>
      </c>
      <c r="W645" s="32" t="str">
        <f t="shared" si="10"/>
        <v>34.157.86.0/24</v>
      </c>
    </row>
    <row r="646" spans="1:23" ht="18.75" customHeight="1" x14ac:dyDescent="0.25">
      <c r="A646" s="31" t="s">
        <v>2110</v>
      </c>
      <c r="B646" s="11" t="s">
        <v>2053</v>
      </c>
      <c r="C646" s="31" t="s">
        <v>2111</v>
      </c>
      <c r="D646" s="31" t="s">
        <v>2112</v>
      </c>
      <c r="E646" s="31" t="s">
        <v>2113</v>
      </c>
      <c r="F646" s="31" t="s">
        <v>2114</v>
      </c>
      <c r="G646" s="31" t="s">
        <v>2115</v>
      </c>
      <c r="H646" s="31" t="s">
        <v>2116</v>
      </c>
      <c r="I646" s="31" t="s">
        <v>2117</v>
      </c>
      <c r="J646" s="33" t="s">
        <v>2770</v>
      </c>
      <c r="K646" s="31" t="s">
        <v>2119</v>
      </c>
      <c r="L646" s="31" t="s">
        <v>2120</v>
      </c>
      <c r="M646" s="31" t="s">
        <v>2121</v>
      </c>
      <c r="N646" s="36">
        <v>28</v>
      </c>
      <c r="O646" s="31" t="s">
        <v>2122</v>
      </c>
      <c r="P646" s="37">
        <v>0</v>
      </c>
      <c r="Q646" s="31" t="s">
        <v>2123</v>
      </c>
      <c r="R646" s="37">
        <v>65535</v>
      </c>
      <c r="S646" s="31" t="s">
        <v>2124</v>
      </c>
      <c r="T646" s="37">
        <v>0</v>
      </c>
      <c r="U646" s="31" t="s">
        <v>2125</v>
      </c>
      <c r="V646" s="31" t="s">
        <v>2126</v>
      </c>
      <c r="W646" s="32" t="str">
        <f t="shared" si="10"/>
        <v>85.208.98.96/28</v>
      </c>
    </row>
    <row r="647" spans="1:23" ht="18.75" customHeight="1" x14ac:dyDescent="0.25">
      <c r="A647" s="31" t="s">
        <v>2110</v>
      </c>
      <c r="B647" s="11" t="s">
        <v>2056</v>
      </c>
      <c r="C647" s="31" t="s">
        <v>2111</v>
      </c>
      <c r="D647" s="31" t="s">
        <v>2112</v>
      </c>
      <c r="E647" s="31" t="s">
        <v>2113</v>
      </c>
      <c r="F647" s="31" t="s">
        <v>2114</v>
      </c>
      <c r="G647" s="31" t="s">
        <v>2115</v>
      </c>
      <c r="H647" s="31" t="s">
        <v>2116</v>
      </c>
      <c r="I647" s="31" t="s">
        <v>2117</v>
      </c>
      <c r="J647" s="33" t="s">
        <v>2771</v>
      </c>
      <c r="K647" s="31" t="s">
        <v>2119</v>
      </c>
      <c r="L647" s="31" t="s">
        <v>2120</v>
      </c>
      <c r="M647" s="31" t="s">
        <v>2121</v>
      </c>
      <c r="N647" s="36">
        <v>31</v>
      </c>
      <c r="O647" s="31" t="s">
        <v>2122</v>
      </c>
      <c r="P647" s="37">
        <v>0</v>
      </c>
      <c r="Q647" s="31" t="s">
        <v>2123</v>
      </c>
      <c r="R647" s="37">
        <v>65535</v>
      </c>
      <c r="S647" s="31" t="s">
        <v>2124</v>
      </c>
      <c r="T647" s="37">
        <v>0</v>
      </c>
      <c r="U647" s="31" t="s">
        <v>2125</v>
      </c>
      <c r="V647" s="31" t="s">
        <v>2126</v>
      </c>
      <c r="W647" s="32" t="str">
        <f t="shared" si="10"/>
        <v>34.104.26.12/31</v>
      </c>
    </row>
    <row r="648" spans="1:23" ht="18.75" customHeight="1" x14ac:dyDescent="0.25">
      <c r="A648" s="31" t="s">
        <v>2110</v>
      </c>
      <c r="B648" s="11" t="s">
        <v>2057</v>
      </c>
      <c r="C648" s="31" t="s">
        <v>2111</v>
      </c>
      <c r="D648" s="31" t="s">
        <v>2112</v>
      </c>
      <c r="E648" s="31" t="s">
        <v>2113</v>
      </c>
      <c r="F648" s="31" t="s">
        <v>2114</v>
      </c>
      <c r="G648" s="31" t="s">
        <v>2115</v>
      </c>
      <c r="H648" s="31" t="s">
        <v>2116</v>
      </c>
      <c r="I648" s="31" t="s">
        <v>2117</v>
      </c>
      <c r="J648" s="33" t="s">
        <v>2772</v>
      </c>
      <c r="K648" s="31" t="s">
        <v>2119</v>
      </c>
      <c r="L648" s="31" t="s">
        <v>2120</v>
      </c>
      <c r="M648" s="31" t="s">
        <v>2121</v>
      </c>
      <c r="N648" s="36">
        <v>31</v>
      </c>
      <c r="O648" s="31" t="s">
        <v>2122</v>
      </c>
      <c r="P648" s="37">
        <v>0</v>
      </c>
      <c r="Q648" s="31" t="s">
        <v>2123</v>
      </c>
      <c r="R648" s="37">
        <v>65535</v>
      </c>
      <c r="S648" s="31" t="s">
        <v>2124</v>
      </c>
      <c r="T648" s="37">
        <v>0</v>
      </c>
      <c r="U648" s="31" t="s">
        <v>2125</v>
      </c>
      <c r="V648" s="31" t="s">
        <v>2126</v>
      </c>
      <c r="W648" s="32" t="str">
        <f t="shared" si="10"/>
        <v>34.104.26.122/31</v>
      </c>
    </row>
    <row r="649" spans="1:23" ht="18.75" customHeight="1" x14ac:dyDescent="0.25">
      <c r="A649" s="31" t="s">
        <v>2110</v>
      </c>
      <c r="B649" s="11" t="s">
        <v>2058</v>
      </c>
      <c r="C649" s="31" t="s">
        <v>2111</v>
      </c>
      <c r="D649" s="31" t="s">
        <v>2112</v>
      </c>
      <c r="E649" s="31" t="s">
        <v>2113</v>
      </c>
      <c r="F649" s="31" t="s">
        <v>2114</v>
      </c>
      <c r="G649" s="31" t="s">
        <v>2115</v>
      </c>
      <c r="H649" s="31" t="s">
        <v>2116</v>
      </c>
      <c r="I649" s="31" t="s">
        <v>2117</v>
      </c>
      <c r="J649" s="33" t="s">
        <v>2773</v>
      </c>
      <c r="K649" s="31" t="s">
        <v>2119</v>
      </c>
      <c r="L649" s="31" t="s">
        <v>2120</v>
      </c>
      <c r="M649" s="31" t="s">
        <v>2121</v>
      </c>
      <c r="N649" s="36">
        <v>25</v>
      </c>
      <c r="O649" s="31" t="s">
        <v>2122</v>
      </c>
      <c r="P649" s="37">
        <v>0</v>
      </c>
      <c r="Q649" s="31" t="s">
        <v>2123</v>
      </c>
      <c r="R649" s="37">
        <v>65535</v>
      </c>
      <c r="S649" s="31" t="s">
        <v>2124</v>
      </c>
      <c r="T649" s="37">
        <v>0</v>
      </c>
      <c r="U649" s="31" t="s">
        <v>2125</v>
      </c>
      <c r="V649" s="31" t="s">
        <v>2126</v>
      </c>
      <c r="W649" s="32" t="str">
        <f t="shared" si="10"/>
        <v>45.129.16.0/25</v>
      </c>
    </row>
    <row r="650" spans="1:23" ht="18.75" customHeight="1" x14ac:dyDescent="0.25">
      <c r="A650" s="31" t="s">
        <v>2110</v>
      </c>
      <c r="B650" s="11" t="s">
        <v>2059</v>
      </c>
      <c r="C650" s="31" t="s">
        <v>2111</v>
      </c>
      <c r="D650" s="31" t="s">
        <v>2112</v>
      </c>
      <c r="E650" s="31" t="s">
        <v>2113</v>
      </c>
      <c r="F650" s="31" t="s">
        <v>2114</v>
      </c>
      <c r="G650" s="31" t="s">
        <v>2115</v>
      </c>
      <c r="H650" s="31" t="s">
        <v>2116</v>
      </c>
      <c r="I650" s="31" t="s">
        <v>2117</v>
      </c>
      <c r="J650" s="33" t="s">
        <v>2774</v>
      </c>
      <c r="K650" s="31" t="s">
        <v>2119</v>
      </c>
      <c r="L650" s="31" t="s">
        <v>2120</v>
      </c>
      <c r="M650" s="31" t="s">
        <v>2121</v>
      </c>
      <c r="N650" s="36">
        <v>26</v>
      </c>
      <c r="O650" s="31" t="s">
        <v>2122</v>
      </c>
      <c r="P650" s="37">
        <v>0</v>
      </c>
      <c r="Q650" s="31" t="s">
        <v>2123</v>
      </c>
      <c r="R650" s="37">
        <v>65535</v>
      </c>
      <c r="S650" s="31" t="s">
        <v>2124</v>
      </c>
      <c r="T650" s="37">
        <v>0</v>
      </c>
      <c r="U650" s="31" t="s">
        <v>2125</v>
      </c>
      <c r="V650" s="31" t="s">
        <v>2126</v>
      </c>
      <c r="W650" s="32" t="str">
        <f t="shared" si="10"/>
        <v>103.132.46.0/26</v>
      </c>
    </row>
    <row r="651" spans="1:23" ht="18.75" customHeight="1" x14ac:dyDescent="0.25">
      <c r="A651" s="31" t="s">
        <v>2110</v>
      </c>
      <c r="B651" s="11" t="s">
        <v>2060</v>
      </c>
      <c r="C651" s="31" t="s">
        <v>2111</v>
      </c>
      <c r="D651" s="31" t="s">
        <v>2112</v>
      </c>
      <c r="E651" s="31" t="s">
        <v>2113</v>
      </c>
      <c r="F651" s="31" t="s">
        <v>2114</v>
      </c>
      <c r="G651" s="31" t="s">
        <v>2115</v>
      </c>
      <c r="H651" s="31" t="s">
        <v>2116</v>
      </c>
      <c r="I651" s="31" t="s">
        <v>2117</v>
      </c>
      <c r="J651" s="33" t="s">
        <v>2775</v>
      </c>
      <c r="K651" s="31" t="s">
        <v>2119</v>
      </c>
      <c r="L651" s="31" t="s">
        <v>2120</v>
      </c>
      <c r="M651" s="31" t="s">
        <v>2121</v>
      </c>
      <c r="N651" s="36">
        <v>26</v>
      </c>
      <c r="O651" s="31" t="s">
        <v>2122</v>
      </c>
      <c r="P651" s="37">
        <v>0</v>
      </c>
      <c r="Q651" s="31" t="s">
        <v>2123</v>
      </c>
      <c r="R651" s="37">
        <v>65535</v>
      </c>
      <c r="S651" s="31" t="s">
        <v>2124</v>
      </c>
      <c r="T651" s="37">
        <v>0</v>
      </c>
      <c r="U651" s="31" t="s">
        <v>2125</v>
      </c>
      <c r="V651" s="31" t="s">
        <v>2126</v>
      </c>
      <c r="W651" s="32" t="str">
        <f t="shared" si="10"/>
        <v>168.100.26.0/26</v>
      </c>
    </row>
    <row r="652" spans="1:23" ht="18.75" customHeight="1" x14ac:dyDescent="0.25">
      <c r="A652" s="31" t="s">
        <v>2110</v>
      </c>
      <c r="B652" s="11" t="s">
        <v>2061</v>
      </c>
      <c r="C652" s="31" t="s">
        <v>2111</v>
      </c>
      <c r="D652" s="31" t="s">
        <v>2112</v>
      </c>
      <c r="E652" s="31" t="s">
        <v>2113</v>
      </c>
      <c r="F652" s="31" t="s">
        <v>2114</v>
      </c>
      <c r="G652" s="31" t="s">
        <v>2115</v>
      </c>
      <c r="H652" s="31" t="s">
        <v>2116</v>
      </c>
      <c r="I652" s="31" t="s">
        <v>2117</v>
      </c>
      <c r="J652" s="33" t="s">
        <v>2776</v>
      </c>
      <c r="K652" s="31" t="s">
        <v>2119</v>
      </c>
      <c r="L652" s="31" t="s">
        <v>2120</v>
      </c>
      <c r="M652" s="31" t="s">
        <v>2121</v>
      </c>
      <c r="N652" s="36">
        <v>25</v>
      </c>
      <c r="O652" s="31" t="s">
        <v>2122</v>
      </c>
      <c r="P652" s="37">
        <v>0</v>
      </c>
      <c r="Q652" s="31" t="s">
        <v>2123</v>
      </c>
      <c r="R652" s="37">
        <v>65535</v>
      </c>
      <c r="S652" s="31" t="s">
        <v>2124</v>
      </c>
      <c r="T652" s="37">
        <v>0</v>
      </c>
      <c r="U652" s="31" t="s">
        <v>2125</v>
      </c>
      <c r="V652" s="31" t="s">
        <v>2126</v>
      </c>
      <c r="W652" s="32" t="str">
        <f t="shared" si="10"/>
        <v>185.92.208.0/25</v>
      </c>
    </row>
    <row r="653" spans="1:23" ht="18.75" customHeight="1" x14ac:dyDescent="0.25">
      <c r="A653" s="31" t="s">
        <v>2110</v>
      </c>
      <c r="B653" s="11" t="s">
        <v>2062</v>
      </c>
      <c r="C653" s="31" t="s">
        <v>2111</v>
      </c>
      <c r="D653" s="31" t="s">
        <v>2112</v>
      </c>
      <c r="E653" s="31" t="s">
        <v>2113</v>
      </c>
      <c r="F653" s="31" t="s">
        <v>2114</v>
      </c>
      <c r="G653" s="31" t="s">
        <v>2115</v>
      </c>
      <c r="H653" s="31" t="s">
        <v>2116</v>
      </c>
      <c r="I653" s="31" t="s">
        <v>2117</v>
      </c>
      <c r="J653" s="33" t="s">
        <v>2777</v>
      </c>
      <c r="K653" s="31" t="s">
        <v>2119</v>
      </c>
      <c r="L653" s="31" t="s">
        <v>2120</v>
      </c>
      <c r="M653" s="31" t="s">
        <v>2121</v>
      </c>
      <c r="N653" s="36">
        <v>18</v>
      </c>
      <c r="O653" s="31" t="s">
        <v>2122</v>
      </c>
      <c r="P653" s="37">
        <v>0</v>
      </c>
      <c r="Q653" s="31" t="s">
        <v>2123</v>
      </c>
      <c r="R653" s="37">
        <v>65535</v>
      </c>
      <c r="S653" s="31" t="s">
        <v>2124</v>
      </c>
      <c r="T653" s="37">
        <v>0</v>
      </c>
      <c r="U653" s="31" t="s">
        <v>2125</v>
      </c>
      <c r="V653" s="31" t="s">
        <v>2126</v>
      </c>
      <c r="W653" s="32" t="str">
        <f t="shared" si="10"/>
        <v>34.118.128.0/18</v>
      </c>
    </row>
    <row r="654" spans="1:23" ht="18.75" customHeight="1" x14ac:dyDescent="0.25">
      <c r="A654" s="31" t="s">
        <v>2110</v>
      </c>
      <c r="B654" s="11" t="s">
        <v>2063</v>
      </c>
      <c r="C654" s="31" t="s">
        <v>2111</v>
      </c>
      <c r="D654" s="31" t="s">
        <v>2112</v>
      </c>
      <c r="E654" s="31" t="s">
        <v>2113</v>
      </c>
      <c r="F654" s="31" t="s">
        <v>2114</v>
      </c>
      <c r="G654" s="31" t="s">
        <v>2115</v>
      </c>
      <c r="H654" s="31" t="s">
        <v>2116</v>
      </c>
      <c r="I654" s="31" t="s">
        <v>2117</v>
      </c>
      <c r="J654" s="33" t="s">
        <v>2778</v>
      </c>
      <c r="K654" s="31" t="s">
        <v>2119</v>
      </c>
      <c r="L654" s="31" t="s">
        <v>2120</v>
      </c>
      <c r="M654" s="31" t="s">
        <v>2121</v>
      </c>
      <c r="N654" s="36">
        <v>23</v>
      </c>
      <c r="O654" s="31" t="s">
        <v>2122</v>
      </c>
      <c r="P654" s="37">
        <v>0</v>
      </c>
      <c r="Q654" s="31" t="s">
        <v>2123</v>
      </c>
      <c r="R654" s="37">
        <v>65535</v>
      </c>
      <c r="S654" s="31" t="s">
        <v>2124</v>
      </c>
      <c r="T654" s="37">
        <v>0</v>
      </c>
      <c r="U654" s="31" t="s">
        <v>2125</v>
      </c>
      <c r="V654" s="31" t="s">
        <v>2126</v>
      </c>
      <c r="W654" s="32" t="str">
        <f t="shared" si="10"/>
        <v>35.219.192.0/23</v>
      </c>
    </row>
    <row r="655" spans="1:23" ht="18.75" customHeight="1" x14ac:dyDescent="0.25">
      <c r="A655" s="31" t="s">
        <v>2110</v>
      </c>
      <c r="B655" s="11" t="s">
        <v>2064</v>
      </c>
      <c r="C655" s="31" t="s">
        <v>2111</v>
      </c>
      <c r="D655" s="31" t="s">
        <v>2112</v>
      </c>
      <c r="E655" s="31" t="s">
        <v>2113</v>
      </c>
      <c r="F655" s="31" t="s">
        <v>2114</v>
      </c>
      <c r="G655" s="31" t="s">
        <v>2115</v>
      </c>
      <c r="H655" s="31" t="s">
        <v>2116</v>
      </c>
      <c r="I655" s="31" t="s">
        <v>2117</v>
      </c>
      <c r="J655" s="33" t="s">
        <v>2779</v>
      </c>
      <c r="K655" s="31" t="s">
        <v>2119</v>
      </c>
      <c r="L655" s="31" t="s">
        <v>2120</v>
      </c>
      <c r="M655" s="31" t="s">
        <v>2121</v>
      </c>
      <c r="N655" s="36">
        <v>23</v>
      </c>
      <c r="O655" s="31" t="s">
        <v>2122</v>
      </c>
      <c r="P655" s="37">
        <v>0</v>
      </c>
      <c r="Q655" s="31" t="s">
        <v>2123</v>
      </c>
      <c r="R655" s="37">
        <v>65535</v>
      </c>
      <c r="S655" s="31" t="s">
        <v>2124</v>
      </c>
      <c r="T655" s="37">
        <v>0</v>
      </c>
      <c r="U655" s="31" t="s">
        <v>2125</v>
      </c>
      <c r="V655" s="31" t="s">
        <v>2126</v>
      </c>
      <c r="W655" s="32" t="str">
        <f t="shared" si="10"/>
        <v>46.16.164.0/23</v>
      </c>
    </row>
    <row r="656" spans="1:23" ht="18.75" customHeight="1" x14ac:dyDescent="0.25">
      <c r="A656" s="31" t="s">
        <v>2110</v>
      </c>
      <c r="B656" s="11" t="s">
        <v>2066</v>
      </c>
      <c r="C656" s="31" t="s">
        <v>2111</v>
      </c>
      <c r="D656" s="31" t="s">
        <v>2112</v>
      </c>
      <c r="E656" s="31" t="s">
        <v>2113</v>
      </c>
      <c r="F656" s="31" t="s">
        <v>2114</v>
      </c>
      <c r="G656" s="31" t="s">
        <v>2115</v>
      </c>
      <c r="H656" s="31" t="s">
        <v>2116</v>
      </c>
      <c r="I656" s="31" t="s">
        <v>2117</v>
      </c>
      <c r="J656" s="33" t="s">
        <v>2780</v>
      </c>
      <c r="K656" s="31" t="s">
        <v>2119</v>
      </c>
      <c r="L656" s="31" t="s">
        <v>2120</v>
      </c>
      <c r="M656" s="31" t="s">
        <v>2121</v>
      </c>
      <c r="N656" s="36">
        <v>27</v>
      </c>
      <c r="O656" s="31" t="s">
        <v>2122</v>
      </c>
      <c r="P656" s="37">
        <v>0</v>
      </c>
      <c r="Q656" s="31" t="s">
        <v>2123</v>
      </c>
      <c r="R656" s="37">
        <v>65535</v>
      </c>
      <c r="S656" s="31" t="s">
        <v>2124</v>
      </c>
      <c r="T656" s="37">
        <v>0</v>
      </c>
      <c r="U656" s="31" t="s">
        <v>2125</v>
      </c>
      <c r="V656" s="31" t="s">
        <v>2126</v>
      </c>
      <c r="W656" s="32" t="str">
        <f t="shared" si="10"/>
        <v>85.208.98.64/27</v>
      </c>
    </row>
    <row r="657" spans="1:23" ht="18.75" customHeight="1" x14ac:dyDescent="0.25">
      <c r="A657" s="31" t="s">
        <v>2110</v>
      </c>
      <c r="B657" s="11" t="s">
        <v>2068</v>
      </c>
      <c r="C657" s="31" t="s">
        <v>2111</v>
      </c>
      <c r="D657" s="31" t="s">
        <v>2112</v>
      </c>
      <c r="E657" s="31" t="s">
        <v>2113</v>
      </c>
      <c r="F657" s="31" t="s">
        <v>2114</v>
      </c>
      <c r="G657" s="31" t="s">
        <v>2115</v>
      </c>
      <c r="H657" s="31" t="s">
        <v>2116</v>
      </c>
      <c r="I657" s="31" t="s">
        <v>2117</v>
      </c>
      <c r="J657" s="33" t="s">
        <v>2781</v>
      </c>
      <c r="K657" s="31" t="s">
        <v>2119</v>
      </c>
      <c r="L657" s="31" t="s">
        <v>2120</v>
      </c>
      <c r="M657" s="31" t="s">
        <v>2121</v>
      </c>
      <c r="N657" s="36">
        <v>24</v>
      </c>
      <c r="O657" s="31" t="s">
        <v>2122</v>
      </c>
      <c r="P657" s="37">
        <v>0</v>
      </c>
      <c r="Q657" s="31" t="s">
        <v>2123</v>
      </c>
      <c r="R657" s="37">
        <v>65535</v>
      </c>
      <c r="S657" s="31" t="s">
        <v>2124</v>
      </c>
      <c r="T657" s="37">
        <v>0</v>
      </c>
      <c r="U657" s="31" t="s">
        <v>2125</v>
      </c>
      <c r="V657" s="31" t="s">
        <v>2126</v>
      </c>
      <c r="W657" s="32" t="str">
        <f t="shared" si="10"/>
        <v>91.197.141.0/24</v>
      </c>
    </row>
    <row r="658" spans="1:23" ht="18.75" customHeight="1" x14ac:dyDescent="0.25">
      <c r="A658" s="31" t="s">
        <v>2110</v>
      </c>
      <c r="B658" s="11" t="s">
        <v>2070</v>
      </c>
      <c r="C658" s="31" t="s">
        <v>2111</v>
      </c>
      <c r="D658" s="31" t="s">
        <v>2112</v>
      </c>
      <c r="E658" s="31" t="s">
        <v>2113</v>
      </c>
      <c r="F658" s="31" t="s">
        <v>2114</v>
      </c>
      <c r="G658" s="31" t="s">
        <v>2115</v>
      </c>
      <c r="H658" s="31" t="s">
        <v>2116</v>
      </c>
      <c r="I658" s="31" t="s">
        <v>2117</v>
      </c>
      <c r="J658" s="33" t="s">
        <v>2782</v>
      </c>
      <c r="K658" s="31" t="s">
        <v>2119</v>
      </c>
      <c r="L658" s="31" t="s">
        <v>2120</v>
      </c>
      <c r="M658" s="31" t="s">
        <v>2121</v>
      </c>
      <c r="N658" s="36">
        <v>25</v>
      </c>
      <c r="O658" s="31" t="s">
        <v>2122</v>
      </c>
      <c r="P658" s="37">
        <v>0</v>
      </c>
      <c r="Q658" s="31" t="s">
        <v>2123</v>
      </c>
      <c r="R658" s="37">
        <v>65535</v>
      </c>
      <c r="S658" s="31" t="s">
        <v>2124</v>
      </c>
      <c r="T658" s="37">
        <v>0</v>
      </c>
      <c r="U658" s="31" t="s">
        <v>2125</v>
      </c>
      <c r="V658" s="31" t="s">
        <v>2126</v>
      </c>
      <c r="W658" s="32" t="str">
        <f t="shared" si="10"/>
        <v>185.88.150.0/25</v>
      </c>
    </row>
    <row r="659" spans="1:23" ht="18.75" customHeight="1" x14ac:dyDescent="0.25">
      <c r="A659" s="31" t="s">
        <v>2110</v>
      </c>
      <c r="B659" s="11" t="s">
        <v>2071</v>
      </c>
      <c r="C659" s="31" t="s">
        <v>2111</v>
      </c>
      <c r="D659" s="31" t="s">
        <v>2112</v>
      </c>
      <c r="E659" s="31" t="s">
        <v>2113</v>
      </c>
      <c r="F659" s="31" t="s">
        <v>2114</v>
      </c>
      <c r="G659" s="31" t="s">
        <v>2115</v>
      </c>
      <c r="H659" s="31" t="s">
        <v>2116</v>
      </c>
      <c r="I659" s="31" t="s">
        <v>2117</v>
      </c>
      <c r="J659" s="33" t="s">
        <v>2783</v>
      </c>
      <c r="K659" s="31" t="s">
        <v>2119</v>
      </c>
      <c r="L659" s="31" t="s">
        <v>2120</v>
      </c>
      <c r="M659" s="31" t="s">
        <v>2121</v>
      </c>
      <c r="N659" s="36">
        <v>28</v>
      </c>
      <c r="O659" s="31" t="s">
        <v>2122</v>
      </c>
      <c r="P659" s="37">
        <v>0</v>
      </c>
      <c r="Q659" s="31" t="s">
        <v>2123</v>
      </c>
      <c r="R659" s="37">
        <v>65535</v>
      </c>
      <c r="S659" s="31" t="s">
        <v>2124</v>
      </c>
      <c r="T659" s="37">
        <v>0</v>
      </c>
      <c r="U659" s="31" t="s">
        <v>2125</v>
      </c>
      <c r="V659" s="31" t="s">
        <v>2126</v>
      </c>
      <c r="W659" s="32" t="str">
        <f t="shared" si="10"/>
        <v>185.14.172.32/28</v>
      </c>
    </row>
    <row r="660" spans="1:23" ht="18.75" customHeight="1" x14ac:dyDescent="0.25">
      <c r="A660" s="31" t="s">
        <v>2110</v>
      </c>
      <c r="B660" s="11" t="s">
        <v>2072</v>
      </c>
      <c r="C660" s="31" t="s">
        <v>2111</v>
      </c>
      <c r="D660" s="31" t="s">
        <v>2112</v>
      </c>
      <c r="E660" s="31" t="s">
        <v>2113</v>
      </c>
      <c r="F660" s="31" t="s">
        <v>2114</v>
      </c>
      <c r="G660" s="31" t="s">
        <v>2115</v>
      </c>
      <c r="H660" s="31" t="s">
        <v>2116</v>
      </c>
      <c r="I660" s="31" t="s">
        <v>2117</v>
      </c>
      <c r="J660" s="33" t="s">
        <v>2784</v>
      </c>
      <c r="K660" s="31" t="s">
        <v>2119</v>
      </c>
      <c r="L660" s="31" t="s">
        <v>2120</v>
      </c>
      <c r="M660" s="31" t="s">
        <v>2121</v>
      </c>
      <c r="N660" s="36">
        <v>24</v>
      </c>
      <c r="O660" s="31" t="s">
        <v>2122</v>
      </c>
      <c r="P660" s="37">
        <v>0</v>
      </c>
      <c r="Q660" s="31" t="s">
        <v>2123</v>
      </c>
      <c r="R660" s="37">
        <v>65535</v>
      </c>
      <c r="S660" s="31" t="s">
        <v>2124</v>
      </c>
      <c r="T660" s="37">
        <v>0</v>
      </c>
      <c r="U660" s="31" t="s">
        <v>2125</v>
      </c>
      <c r="V660" s="31" t="s">
        <v>2126</v>
      </c>
      <c r="W660" s="32" t="str">
        <f t="shared" si="10"/>
        <v>185.30.28.0/24</v>
      </c>
    </row>
    <row r="661" spans="1:23" ht="18.75" customHeight="1" x14ac:dyDescent="0.25">
      <c r="A661" s="31" t="s">
        <v>2110</v>
      </c>
      <c r="B661" s="11" t="s">
        <v>2073</v>
      </c>
      <c r="C661" s="31" t="s">
        <v>2111</v>
      </c>
      <c r="D661" s="31" t="s">
        <v>2112</v>
      </c>
      <c r="E661" s="31" t="s">
        <v>2113</v>
      </c>
      <c r="F661" s="31" t="s">
        <v>2114</v>
      </c>
      <c r="G661" s="31" t="s">
        <v>2115</v>
      </c>
      <c r="H661" s="31" t="s">
        <v>2116</v>
      </c>
      <c r="I661" s="31" t="s">
        <v>2117</v>
      </c>
      <c r="J661" s="33" t="s">
        <v>2785</v>
      </c>
      <c r="K661" s="31" t="s">
        <v>2119</v>
      </c>
      <c r="L661" s="31" t="s">
        <v>2120</v>
      </c>
      <c r="M661" s="31" t="s">
        <v>2121</v>
      </c>
      <c r="N661" s="36">
        <v>24</v>
      </c>
      <c r="O661" s="31" t="s">
        <v>2122</v>
      </c>
      <c r="P661" s="37">
        <v>0</v>
      </c>
      <c r="Q661" s="31" t="s">
        <v>2123</v>
      </c>
      <c r="R661" s="37">
        <v>65535</v>
      </c>
      <c r="S661" s="31" t="s">
        <v>2124</v>
      </c>
      <c r="T661" s="37">
        <v>0</v>
      </c>
      <c r="U661" s="31" t="s">
        <v>2125</v>
      </c>
      <c r="V661" s="31" t="s">
        <v>2126</v>
      </c>
      <c r="W661" s="32" t="str">
        <f t="shared" si="10"/>
        <v>202.90.34.0/24</v>
      </c>
    </row>
    <row r="662" spans="1:23" ht="18.75" customHeight="1" x14ac:dyDescent="0.25">
      <c r="A662" s="31" t="s">
        <v>2110</v>
      </c>
      <c r="B662" s="11" t="s">
        <v>2074</v>
      </c>
      <c r="C662" s="31" t="s">
        <v>2111</v>
      </c>
      <c r="D662" s="31" t="s">
        <v>2112</v>
      </c>
      <c r="E662" s="31" t="s">
        <v>2113</v>
      </c>
      <c r="F662" s="31" t="s">
        <v>2114</v>
      </c>
      <c r="G662" s="31" t="s">
        <v>2115</v>
      </c>
      <c r="H662" s="31" t="s">
        <v>2116</v>
      </c>
      <c r="I662" s="31" t="s">
        <v>2117</v>
      </c>
      <c r="J662" s="33" t="s">
        <v>2786</v>
      </c>
      <c r="K662" s="31" t="s">
        <v>2119</v>
      </c>
      <c r="L662" s="31" t="s">
        <v>2120</v>
      </c>
      <c r="M662" s="31" t="s">
        <v>2121</v>
      </c>
      <c r="N662" s="36">
        <v>28</v>
      </c>
      <c r="O662" s="31" t="s">
        <v>2122</v>
      </c>
      <c r="P662" s="37">
        <v>0</v>
      </c>
      <c r="Q662" s="31" t="s">
        <v>2123</v>
      </c>
      <c r="R662" s="37">
        <v>65535</v>
      </c>
      <c r="S662" s="31" t="s">
        <v>2124</v>
      </c>
      <c r="T662" s="37">
        <v>0</v>
      </c>
      <c r="U662" s="31" t="s">
        <v>2125</v>
      </c>
      <c r="V662" s="31" t="s">
        <v>2126</v>
      </c>
      <c r="W662" s="32" t="str">
        <f t="shared" si="10"/>
        <v>209.188.98.0/28</v>
      </c>
    </row>
    <row r="663" spans="1:23" ht="18.75" customHeight="1" x14ac:dyDescent="0.25">
      <c r="A663" s="31" t="s">
        <v>2110</v>
      </c>
      <c r="B663" s="11" t="s">
        <v>2075</v>
      </c>
      <c r="C663" s="31" t="s">
        <v>2111</v>
      </c>
      <c r="D663" s="31" t="s">
        <v>2112</v>
      </c>
      <c r="E663" s="31" t="s">
        <v>2113</v>
      </c>
      <c r="F663" s="31" t="s">
        <v>2114</v>
      </c>
      <c r="G663" s="31" t="s">
        <v>2115</v>
      </c>
      <c r="H663" s="31" t="s">
        <v>2116</v>
      </c>
      <c r="I663" s="31" t="s">
        <v>2117</v>
      </c>
      <c r="J663" s="33" t="s">
        <v>2787</v>
      </c>
      <c r="K663" s="31" t="s">
        <v>2119</v>
      </c>
      <c r="L663" s="31" t="s">
        <v>2120</v>
      </c>
      <c r="M663" s="31" t="s">
        <v>2121</v>
      </c>
      <c r="N663" s="36">
        <v>25</v>
      </c>
      <c r="O663" s="31" t="s">
        <v>2122</v>
      </c>
      <c r="P663" s="37">
        <v>0</v>
      </c>
      <c r="Q663" s="31" t="s">
        <v>2123</v>
      </c>
      <c r="R663" s="37">
        <v>65535</v>
      </c>
      <c r="S663" s="31" t="s">
        <v>2124</v>
      </c>
      <c r="T663" s="37">
        <v>0</v>
      </c>
      <c r="U663" s="31" t="s">
        <v>2125</v>
      </c>
      <c r="V663" s="31" t="s">
        <v>2126</v>
      </c>
      <c r="W663" s="32" t="str">
        <f t="shared" si="10"/>
        <v>23.227.63.0/25</v>
      </c>
    </row>
    <row r="664" spans="1:23" ht="18.75" customHeight="1" x14ac:dyDescent="0.25">
      <c r="A664" s="31" t="s">
        <v>2110</v>
      </c>
      <c r="B664" s="11" t="s">
        <v>2076</v>
      </c>
      <c r="C664" s="31" t="s">
        <v>2111</v>
      </c>
      <c r="D664" s="31" t="s">
        <v>2112</v>
      </c>
      <c r="E664" s="31" t="s">
        <v>2113</v>
      </c>
      <c r="F664" s="31" t="s">
        <v>2114</v>
      </c>
      <c r="G664" s="31" t="s">
        <v>2115</v>
      </c>
      <c r="H664" s="31" t="s">
        <v>2116</v>
      </c>
      <c r="I664" s="31" t="s">
        <v>2117</v>
      </c>
      <c r="J664" s="33" t="s">
        <v>2788</v>
      </c>
      <c r="K664" s="31" t="s">
        <v>2119</v>
      </c>
      <c r="L664" s="31" t="s">
        <v>2120</v>
      </c>
      <c r="M664" s="31" t="s">
        <v>2121</v>
      </c>
      <c r="N664" s="36">
        <v>26</v>
      </c>
      <c r="O664" s="31" t="s">
        <v>2122</v>
      </c>
      <c r="P664" s="37">
        <v>0</v>
      </c>
      <c r="Q664" s="31" t="s">
        <v>2123</v>
      </c>
      <c r="R664" s="37">
        <v>65535</v>
      </c>
      <c r="S664" s="31" t="s">
        <v>2124</v>
      </c>
      <c r="T664" s="37">
        <v>0</v>
      </c>
      <c r="U664" s="31" t="s">
        <v>2125</v>
      </c>
      <c r="V664" s="31" t="s">
        <v>2126</v>
      </c>
      <c r="W664" s="32" t="str">
        <f t="shared" si="10"/>
        <v>23.227.63.128/26</v>
      </c>
    </row>
    <row r="665" spans="1:23" ht="18.75" customHeight="1" x14ac:dyDescent="0.25">
      <c r="A665" s="31" t="s">
        <v>2110</v>
      </c>
      <c r="B665" s="11" t="s">
        <v>2077</v>
      </c>
      <c r="C665" s="31" t="s">
        <v>2111</v>
      </c>
      <c r="D665" s="31" t="s">
        <v>2112</v>
      </c>
      <c r="E665" s="31" t="s">
        <v>2113</v>
      </c>
      <c r="F665" s="31" t="s">
        <v>2114</v>
      </c>
      <c r="G665" s="31" t="s">
        <v>2115</v>
      </c>
      <c r="H665" s="31" t="s">
        <v>2116</v>
      </c>
      <c r="I665" s="31" t="s">
        <v>2117</v>
      </c>
      <c r="J665" s="33" t="s">
        <v>2789</v>
      </c>
      <c r="K665" s="31" t="s">
        <v>2119</v>
      </c>
      <c r="L665" s="31" t="s">
        <v>2120</v>
      </c>
      <c r="M665" s="31" t="s">
        <v>2121</v>
      </c>
      <c r="N665" s="36">
        <v>20</v>
      </c>
      <c r="O665" s="31" t="s">
        <v>2122</v>
      </c>
      <c r="P665" s="37">
        <v>0</v>
      </c>
      <c r="Q665" s="31" t="s">
        <v>2123</v>
      </c>
      <c r="R665" s="37">
        <v>65535</v>
      </c>
      <c r="S665" s="31" t="s">
        <v>2124</v>
      </c>
      <c r="T665" s="37">
        <v>0</v>
      </c>
      <c r="U665" s="31" t="s">
        <v>2125</v>
      </c>
      <c r="V665" s="31" t="s">
        <v>2126</v>
      </c>
      <c r="W665" s="32" t="str">
        <f t="shared" si="10"/>
        <v>34.110.16.0/20</v>
      </c>
    </row>
    <row r="666" spans="1:23" ht="18.75" customHeight="1" x14ac:dyDescent="0.25">
      <c r="A666" s="31" t="s">
        <v>2110</v>
      </c>
      <c r="B666" s="11" t="s">
        <v>2078</v>
      </c>
      <c r="C666" s="31" t="s">
        <v>2111</v>
      </c>
      <c r="D666" s="31" t="s">
        <v>2112</v>
      </c>
      <c r="E666" s="31" t="s">
        <v>2113</v>
      </c>
      <c r="F666" s="31" t="s">
        <v>2114</v>
      </c>
      <c r="G666" s="31" t="s">
        <v>2115</v>
      </c>
      <c r="H666" s="31" t="s">
        <v>2116</v>
      </c>
      <c r="I666" s="31" t="s">
        <v>2117</v>
      </c>
      <c r="J666" s="33" t="s">
        <v>2790</v>
      </c>
      <c r="K666" s="31" t="s">
        <v>2119</v>
      </c>
      <c r="L666" s="31" t="s">
        <v>2120</v>
      </c>
      <c r="M666" s="31" t="s">
        <v>2121</v>
      </c>
      <c r="N666" s="36">
        <v>24</v>
      </c>
      <c r="O666" s="31" t="s">
        <v>2122</v>
      </c>
      <c r="P666" s="37">
        <v>0</v>
      </c>
      <c r="Q666" s="31" t="s">
        <v>2123</v>
      </c>
      <c r="R666" s="37">
        <v>65535</v>
      </c>
      <c r="S666" s="31" t="s">
        <v>2124</v>
      </c>
      <c r="T666" s="37">
        <v>0</v>
      </c>
      <c r="U666" s="31" t="s">
        <v>2125</v>
      </c>
      <c r="V666" s="31" t="s">
        <v>2126</v>
      </c>
      <c r="W666" s="32" t="str">
        <f t="shared" si="10"/>
        <v>207.154.146.0/24</v>
      </c>
    </row>
    <row r="667" spans="1:23" ht="18.75" customHeight="1" x14ac:dyDescent="0.25">
      <c r="A667" s="31" t="s">
        <v>2110</v>
      </c>
      <c r="B667" s="11" t="s">
        <v>2079</v>
      </c>
      <c r="C667" s="31" t="s">
        <v>2111</v>
      </c>
      <c r="D667" s="31" t="s">
        <v>2112</v>
      </c>
      <c r="E667" s="31" t="s">
        <v>2113</v>
      </c>
      <c r="F667" s="31" t="s">
        <v>2114</v>
      </c>
      <c r="G667" s="31" t="s">
        <v>2115</v>
      </c>
      <c r="H667" s="31" t="s">
        <v>2116</v>
      </c>
      <c r="I667" s="31" t="s">
        <v>2117</v>
      </c>
      <c r="J667" s="33" t="s">
        <v>2791</v>
      </c>
      <c r="K667" s="31" t="s">
        <v>2119</v>
      </c>
      <c r="L667" s="31" t="s">
        <v>2120</v>
      </c>
      <c r="M667" s="31" t="s">
        <v>2121</v>
      </c>
      <c r="N667" s="36">
        <v>25</v>
      </c>
      <c r="O667" s="31" t="s">
        <v>2122</v>
      </c>
      <c r="P667" s="37">
        <v>0</v>
      </c>
      <c r="Q667" s="31" t="s">
        <v>2123</v>
      </c>
      <c r="R667" s="37">
        <v>65535</v>
      </c>
      <c r="S667" s="31" t="s">
        <v>2124</v>
      </c>
      <c r="T667" s="37">
        <v>0</v>
      </c>
      <c r="U667" s="31" t="s">
        <v>2125</v>
      </c>
      <c r="V667" s="31" t="s">
        <v>2126</v>
      </c>
      <c r="W667" s="32" t="str">
        <f t="shared" si="10"/>
        <v>208.56.33.0/25</v>
      </c>
    </row>
    <row r="668" spans="1:23" ht="18.75" customHeight="1" x14ac:dyDescent="0.25">
      <c r="A668" s="31" t="s">
        <v>2110</v>
      </c>
      <c r="B668" s="11" t="s">
        <v>2080</v>
      </c>
      <c r="C668" s="31" t="s">
        <v>2111</v>
      </c>
      <c r="D668" s="31" t="s">
        <v>2112</v>
      </c>
      <c r="E668" s="31" t="s">
        <v>2113</v>
      </c>
      <c r="F668" s="31" t="s">
        <v>2114</v>
      </c>
      <c r="G668" s="31" t="s">
        <v>2115</v>
      </c>
      <c r="H668" s="31" t="s">
        <v>2116</v>
      </c>
      <c r="I668" s="31" t="s">
        <v>2117</v>
      </c>
      <c r="J668" s="33" t="s">
        <v>2792</v>
      </c>
      <c r="K668" s="31" t="s">
        <v>2119</v>
      </c>
      <c r="L668" s="31" t="s">
        <v>2120</v>
      </c>
      <c r="M668" s="31" t="s">
        <v>2121</v>
      </c>
      <c r="N668" s="36">
        <v>27</v>
      </c>
      <c r="O668" s="31" t="s">
        <v>2122</v>
      </c>
      <c r="P668" s="37">
        <v>0</v>
      </c>
      <c r="Q668" s="31" t="s">
        <v>2123</v>
      </c>
      <c r="R668" s="37">
        <v>65535</v>
      </c>
      <c r="S668" s="31" t="s">
        <v>2124</v>
      </c>
      <c r="T668" s="37">
        <v>0</v>
      </c>
      <c r="U668" s="31" t="s">
        <v>2125</v>
      </c>
      <c r="V668" s="31" t="s">
        <v>2126</v>
      </c>
      <c r="W668" s="32" t="str">
        <f t="shared" si="10"/>
        <v>208.56.33.128/27</v>
      </c>
    </row>
    <row r="669" spans="1:23" ht="18.75" customHeight="1" x14ac:dyDescent="0.25">
      <c r="A669" s="31" t="s">
        <v>2110</v>
      </c>
      <c r="B669" s="11" t="s">
        <v>2081</v>
      </c>
      <c r="C669" s="31" t="s">
        <v>2111</v>
      </c>
      <c r="D669" s="31" t="s">
        <v>2112</v>
      </c>
      <c r="E669" s="31" t="s">
        <v>2113</v>
      </c>
      <c r="F669" s="31" t="s">
        <v>2114</v>
      </c>
      <c r="G669" s="31" t="s">
        <v>2115</v>
      </c>
      <c r="H669" s="31" t="s">
        <v>2116</v>
      </c>
      <c r="I669" s="31" t="s">
        <v>2117</v>
      </c>
      <c r="J669" s="33" t="s">
        <v>2793</v>
      </c>
      <c r="K669" s="31" t="s">
        <v>2119</v>
      </c>
      <c r="L669" s="31" t="s">
        <v>2120</v>
      </c>
      <c r="M669" s="31" t="s">
        <v>2121</v>
      </c>
      <c r="N669" s="36">
        <v>25</v>
      </c>
      <c r="O669" s="31" t="s">
        <v>2122</v>
      </c>
      <c r="P669" s="37">
        <v>0</v>
      </c>
      <c r="Q669" s="31" t="s">
        <v>2123</v>
      </c>
      <c r="R669" s="37">
        <v>65535</v>
      </c>
      <c r="S669" s="31" t="s">
        <v>2124</v>
      </c>
      <c r="T669" s="37">
        <v>0</v>
      </c>
      <c r="U669" s="31" t="s">
        <v>2125</v>
      </c>
      <c r="V669" s="31" t="s">
        <v>2126</v>
      </c>
      <c r="W669" s="32" t="str">
        <f t="shared" si="10"/>
        <v>208.56.34.0/25</v>
      </c>
    </row>
    <row r="670" spans="1:23" ht="18.75" customHeight="1" x14ac:dyDescent="0.25">
      <c r="A670" s="31" t="s">
        <v>2110</v>
      </c>
      <c r="B670" s="11" t="s">
        <v>2082</v>
      </c>
      <c r="C670" s="31" t="s">
        <v>2111</v>
      </c>
      <c r="D670" s="31" t="s">
        <v>2112</v>
      </c>
      <c r="E670" s="31" t="s">
        <v>2113</v>
      </c>
      <c r="F670" s="31" t="s">
        <v>2114</v>
      </c>
      <c r="G670" s="31" t="s">
        <v>2115</v>
      </c>
      <c r="H670" s="31" t="s">
        <v>2116</v>
      </c>
      <c r="I670" s="31" t="s">
        <v>2117</v>
      </c>
      <c r="J670" s="33" t="s">
        <v>2794</v>
      </c>
      <c r="K670" s="31" t="s">
        <v>2119</v>
      </c>
      <c r="L670" s="31" t="s">
        <v>2120</v>
      </c>
      <c r="M670" s="31" t="s">
        <v>2121</v>
      </c>
      <c r="N670" s="36">
        <v>27</v>
      </c>
      <c r="O670" s="31" t="s">
        <v>2122</v>
      </c>
      <c r="P670" s="37">
        <v>0</v>
      </c>
      <c r="Q670" s="31" t="s">
        <v>2123</v>
      </c>
      <c r="R670" s="37">
        <v>65535</v>
      </c>
      <c r="S670" s="31" t="s">
        <v>2124</v>
      </c>
      <c r="T670" s="37">
        <v>0</v>
      </c>
      <c r="U670" s="31" t="s">
        <v>2125</v>
      </c>
      <c r="V670" s="31" t="s">
        <v>2126</v>
      </c>
      <c r="W670" s="32" t="str">
        <f t="shared" si="10"/>
        <v>208.56.34.128/27</v>
      </c>
    </row>
    <row r="671" spans="1:23" ht="18.75" customHeight="1" x14ac:dyDescent="0.25">
      <c r="A671" s="31" t="s">
        <v>2110</v>
      </c>
      <c r="B671" s="11" t="s">
        <v>2083</v>
      </c>
      <c r="C671" s="31" t="s">
        <v>2111</v>
      </c>
      <c r="D671" s="31" t="s">
        <v>2112</v>
      </c>
      <c r="E671" s="31" t="s">
        <v>2113</v>
      </c>
      <c r="F671" s="31" t="s">
        <v>2114</v>
      </c>
      <c r="G671" s="31" t="s">
        <v>2115</v>
      </c>
      <c r="H671" s="31" t="s">
        <v>2116</v>
      </c>
      <c r="I671" s="31" t="s">
        <v>2117</v>
      </c>
      <c r="J671" s="33" t="s">
        <v>2795</v>
      </c>
      <c r="K671" s="31" t="s">
        <v>2119</v>
      </c>
      <c r="L671" s="31" t="s">
        <v>2120</v>
      </c>
      <c r="M671" s="31" t="s">
        <v>2121</v>
      </c>
      <c r="N671" s="36">
        <v>24</v>
      </c>
      <c r="O671" s="31" t="s">
        <v>2122</v>
      </c>
      <c r="P671" s="37">
        <v>0</v>
      </c>
      <c r="Q671" s="31" t="s">
        <v>2123</v>
      </c>
      <c r="R671" s="37">
        <v>65535</v>
      </c>
      <c r="S671" s="31" t="s">
        <v>2124</v>
      </c>
      <c r="T671" s="37">
        <v>0</v>
      </c>
      <c r="U671" s="31" t="s">
        <v>2125</v>
      </c>
      <c r="V671" s="31" t="s">
        <v>2126</v>
      </c>
      <c r="W671" s="32" t="str">
        <f t="shared" si="10"/>
        <v>136.118.54.0/24</v>
      </c>
    </row>
    <row r="672" spans="1:23" ht="18.75" customHeight="1" x14ac:dyDescent="0.25">
      <c r="A672" s="31" t="s">
        <v>2110</v>
      </c>
      <c r="B672" s="11" t="s">
        <v>2084</v>
      </c>
      <c r="C672" s="31" t="s">
        <v>2111</v>
      </c>
      <c r="D672" s="31" t="s">
        <v>2112</v>
      </c>
      <c r="E672" s="31" t="s">
        <v>2113</v>
      </c>
      <c r="F672" s="31" t="s">
        <v>2114</v>
      </c>
      <c r="G672" s="31" t="s">
        <v>2115</v>
      </c>
      <c r="H672" s="31" t="s">
        <v>2116</v>
      </c>
      <c r="I672" s="31" t="s">
        <v>2117</v>
      </c>
      <c r="J672" s="33" t="s">
        <v>2796</v>
      </c>
      <c r="K672" s="31" t="s">
        <v>2119</v>
      </c>
      <c r="L672" s="31" t="s">
        <v>2120</v>
      </c>
      <c r="M672" s="31" t="s">
        <v>2121</v>
      </c>
      <c r="N672" s="36">
        <v>26</v>
      </c>
      <c r="O672" s="31" t="s">
        <v>2122</v>
      </c>
      <c r="P672" s="37">
        <v>0</v>
      </c>
      <c r="Q672" s="31" t="s">
        <v>2123</v>
      </c>
      <c r="R672" s="37">
        <v>65535</v>
      </c>
      <c r="S672" s="31" t="s">
        <v>2124</v>
      </c>
      <c r="T672" s="37">
        <v>0</v>
      </c>
      <c r="U672" s="31" t="s">
        <v>2125</v>
      </c>
      <c r="V672" s="31" t="s">
        <v>2126</v>
      </c>
      <c r="W672" s="32" t="str">
        <f t="shared" si="10"/>
        <v>185.14.172.64/26</v>
      </c>
    </row>
    <row r="673" spans="1:23" ht="18.75" customHeight="1" x14ac:dyDescent="0.25">
      <c r="A673" s="31" t="s">
        <v>2110</v>
      </c>
      <c r="B673" s="11" t="s">
        <v>2085</v>
      </c>
      <c r="C673" s="31" t="s">
        <v>2111</v>
      </c>
      <c r="D673" s="31" t="s">
        <v>2112</v>
      </c>
      <c r="E673" s="31" t="s">
        <v>2113</v>
      </c>
      <c r="F673" s="31" t="s">
        <v>2114</v>
      </c>
      <c r="G673" s="31" t="s">
        <v>2115</v>
      </c>
      <c r="H673" s="31" t="s">
        <v>2116</v>
      </c>
      <c r="I673" s="31" t="s">
        <v>2117</v>
      </c>
      <c r="J673" s="33" t="s">
        <v>2797</v>
      </c>
      <c r="K673" s="31" t="s">
        <v>2119</v>
      </c>
      <c r="L673" s="31" t="s">
        <v>2120</v>
      </c>
      <c r="M673" s="31" t="s">
        <v>2121</v>
      </c>
      <c r="N673" s="36">
        <v>23</v>
      </c>
      <c r="O673" s="31" t="s">
        <v>2122</v>
      </c>
      <c r="P673" s="37">
        <v>0</v>
      </c>
      <c r="Q673" s="31" t="s">
        <v>2123</v>
      </c>
      <c r="R673" s="37">
        <v>65535</v>
      </c>
      <c r="S673" s="31" t="s">
        <v>2124</v>
      </c>
      <c r="T673" s="37">
        <v>0</v>
      </c>
      <c r="U673" s="31" t="s">
        <v>2125</v>
      </c>
      <c r="V673" s="31" t="s">
        <v>2126</v>
      </c>
      <c r="W673" s="32" t="str">
        <f t="shared" si="10"/>
        <v>34.157.216.0/23</v>
      </c>
    </row>
    <row r="674" spans="1:23" ht="18.75" customHeight="1" x14ac:dyDescent="0.25">
      <c r="A674" s="31" t="s">
        <v>2110</v>
      </c>
      <c r="B674" s="11" t="s">
        <v>2086</v>
      </c>
      <c r="C674" s="31" t="s">
        <v>2111</v>
      </c>
      <c r="D674" s="31" t="s">
        <v>2112</v>
      </c>
      <c r="E674" s="31" t="s">
        <v>2113</v>
      </c>
      <c r="F674" s="31" t="s">
        <v>2114</v>
      </c>
      <c r="G674" s="31" t="s">
        <v>2115</v>
      </c>
      <c r="H674" s="31" t="s">
        <v>2116</v>
      </c>
      <c r="I674" s="31" t="s">
        <v>2117</v>
      </c>
      <c r="J674" s="33" t="s">
        <v>2798</v>
      </c>
      <c r="K674" s="31" t="s">
        <v>2119</v>
      </c>
      <c r="L674" s="31" t="s">
        <v>2120</v>
      </c>
      <c r="M674" s="31" t="s">
        <v>2121</v>
      </c>
      <c r="N674" s="36">
        <v>22</v>
      </c>
      <c r="O674" s="31" t="s">
        <v>2122</v>
      </c>
      <c r="P674" s="37">
        <v>0</v>
      </c>
      <c r="Q674" s="31" t="s">
        <v>2123</v>
      </c>
      <c r="R674" s="37">
        <v>65535</v>
      </c>
      <c r="S674" s="31" t="s">
        <v>2124</v>
      </c>
      <c r="T674" s="37">
        <v>0</v>
      </c>
      <c r="U674" s="31" t="s">
        <v>2125</v>
      </c>
      <c r="V674" s="31" t="s">
        <v>2126</v>
      </c>
      <c r="W674" s="32" t="str">
        <f t="shared" si="10"/>
        <v>34.157.88.0/22</v>
      </c>
    </row>
    <row r="675" spans="1:23" ht="18.75" customHeight="1" x14ac:dyDescent="0.25">
      <c r="A675" s="31" t="s">
        <v>2110</v>
      </c>
      <c r="B675" s="11" t="s">
        <v>2087</v>
      </c>
      <c r="C675" s="31" t="s">
        <v>2111</v>
      </c>
      <c r="D675" s="31" t="s">
        <v>2112</v>
      </c>
      <c r="E675" s="31" t="s">
        <v>2113</v>
      </c>
      <c r="F675" s="31" t="s">
        <v>2114</v>
      </c>
      <c r="G675" s="31" t="s">
        <v>2115</v>
      </c>
      <c r="H675" s="31" t="s">
        <v>2116</v>
      </c>
      <c r="I675" s="31" t="s">
        <v>2117</v>
      </c>
      <c r="J675" s="33" t="s">
        <v>2799</v>
      </c>
      <c r="K675" s="31" t="s">
        <v>2119</v>
      </c>
      <c r="L675" s="31" t="s">
        <v>2120</v>
      </c>
      <c r="M675" s="31" t="s">
        <v>2121</v>
      </c>
      <c r="N675" s="36">
        <v>22</v>
      </c>
      <c r="O675" s="31" t="s">
        <v>2122</v>
      </c>
      <c r="P675" s="37">
        <v>0</v>
      </c>
      <c r="Q675" s="31" t="s">
        <v>2123</v>
      </c>
      <c r="R675" s="37">
        <v>65535</v>
      </c>
      <c r="S675" s="31" t="s">
        <v>2124</v>
      </c>
      <c r="T675" s="37">
        <v>0</v>
      </c>
      <c r="U675" s="31" t="s">
        <v>2125</v>
      </c>
      <c r="V675" s="31" t="s">
        <v>2126</v>
      </c>
      <c r="W675" s="32" t="str">
        <f t="shared" si="10"/>
        <v>185.56.84.0/22</v>
      </c>
    </row>
    <row r="676" spans="1:23" ht="18.75" customHeight="1" x14ac:dyDescent="0.25">
      <c r="A676" s="31" t="s">
        <v>2110</v>
      </c>
      <c r="B676" s="11" t="s">
        <v>2088</v>
      </c>
      <c r="C676" s="31" t="s">
        <v>2111</v>
      </c>
      <c r="D676" s="31" t="s">
        <v>2112</v>
      </c>
      <c r="E676" s="31" t="s">
        <v>2113</v>
      </c>
      <c r="F676" s="31" t="s">
        <v>2114</v>
      </c>
      <c r="G676" s="31" t="s">
        <v>2115</v>
      </c>
      <c r="H676" s="31" t="s">
        <v>2116</v>
      </c>
      <c r="I676" s="31" t="s">
        <v>2117</v>
      </c>
      <c r="J676" s="33" t="s">
        <v>2800</v>
      </c>
      <c r="K676" s="31" t="s">
        <v>2119</v>
      </c>
      <c r="L676" s="31" t="s">
        <v>2120</v>
      </c>
      <c r="M676" s="31" t="s">
        <v>2121</v>
      </c>
      <c r="N676" s="36">
        <v>28</v>
      </c>
      <c r="O676" s="31" t="s">
        <v>2122</v>
      </c>
      <c r="P676" s="37">
        <v>0</v>
      </c>
      <c r="Q676" s="31" t="s">
        <v>2123</v>
      </c>
      <c r="R676" s="37">
        <v>65535</v>
      </c>
      <c r="S676" s="31" t="s">
        <v>2124</v>
      </c>
      <c r="T676" s="37">
        <v>0</v>
      </c>
      <c r="U676" s="31" t="s">
        <v>2125</v>
      </c>
      <c r="V676" s="31" t="s">
        <v>2126</v>
      </c>
      <c r="W676" s="32" t="str">
        <f t="shared" si="10"/>
        <v>185.92.208.128/28</v>
      </c>
    </row>
    <row r="677" spans="1:23" ht="18.75" customHeight="1" x14ac:dyDescent="0.25">
      <c r="A677" s="31" t="s">
        <v>2110</v>
      </c>
      <c r="B677" s="11" t="s">
        <v>2089</v>
      </c>
      <c r="C677" s="31" t="s">
        <v>2111</v>
      </c>
      <c r="D677" s="31" t="s">
        <v>2112</v>
      </c>
      <c r="E677" s="31" t="s">
        <v>2113</v>
      </c>
      <c r="F677" s="31" t="s">
        <v>2114</v>
      </c>
      <c r="G677" s="31" t="s">
        <v>2115</v>
      </c>
      <c r="H677" s="31" t="s">
        <v>2116</v>
      </c>
      <c r="I677" s="31" t="s">
        <v>2117</v>
      </c>
      <c r="J677" s="33" t="s">
        <v>2801</v>
      </c>
      <c r="K677" s="31" t="s">
        <v>2119</v>
      </c>
      <c r="L677" s="31" t="s">
        <v>2120</v>
      </c>
      <c r="M677" s="31" t="s">
        <v>2121</v>
      </c>
      <c r="N677" s="36">
        <v>26</v>
      </c>
      <c r="O677" s="31" t="s">
        <v>2122</v>
      </c>
      <c r="P677" s="37">
        <v>0</v>
      </c>
      <c r="Q677" s="31" t="s">
        <v>2123</v>
      </c>
      <c r="R677" s="37">
        <v>65535</v>
      </c>
      <c r="S677" s="31" t="s">
        <v>2124</v>
      </c>
      <c r="T677" s="37">
        <v>0</v>
      </c>
      <c r="U677" s="31" t="s">
        <v>2125</v>
      </c>
      <c r="V677" s="31" t="s">
        <v>2126</v>
      </c>
      <c r="W677" s="32" t="str">
        <f t="shared" si="10"/>
        <v>208.56.32.0/26</v>
      </c>
    </row>
    <row r="678" spans="1:23" ht="18.75" customHeight="1" x14ac:dyDescent="0.25">
      <c r="A678" s="31" t="s">
        <v>2110</v>
      </c>
      <c r="B678" s="11" t="s">
        <v>2090</v>
      </c>
      <c r="C678" s="31" t="s">
        <v>2111</v>
      </c>
      <c r="D678" s="31" t="s">
        <v>2112</v>
      </c>
      <c r="E678" s="31" t="s">
        <v>2113</v>
      </c>
      <c r="F678" s="31" t="s">
        <v>2114</v>
      </c>
      <c r="G678" s="31" t="s">
        <v>2115</v>
      </c>
      <c r="H678" s="31" t="s">
        <v>2116</v>
      </c>
      <c r="I678" s="31" t="s">
        <v>2117</v>
      </c>
      <c r="J678" s="33" t="s">
        <v>2802</v>
      </c>
      <c r="K678" s="31" t="s">
        <v>2119</v>
      </c>
      <c r="L678" s="31" t="s">
        <v>2120</v>
      </c>
      <c r="M678" s="31" t="s">
        <v>2121</v>
      </c>
      <c r="N678" s="36">
        <v>25</v>
      </c>
      <c r="O678" s="31" t="s">
        <v>2122</v>
      </c>
      <c r="P678" s="37">
        <v>0</v>
      </c>
      <c r="Q678" s="31" t="s">
        <v>2123</v>
      </c>
      <c r="R678" s="37">
        <v>65535</v>
      </c>
      <c r="S678" s="31" t="s">
        <v>2124</v>
      </c>
      <c r="T678" s="37">
        <v>0</v>
      </c>
      <c r="U678" s="31" t="s">
        <v>2125</v>
      </c>
      <c r="V678" s="31" t="s">
        <v>2126</v>
      </c>
      <c r="W678" s="32" t="str">
        <f t="shared" si="10"/>
        <v>208.56.38.0/25</v>
      </c>
    </row>
    <row r="679" spans="1:23" ht="18.75" customHeight="1" x14ac:dyDescent="0.25">
      <c r="A679" s="31" t="s">
        <v>2110</v>
      </c>
      <c r="B679" s="11" t="s">
        <v>2091</v>
      </c>
      <c r="C679" s="31" t="s">
        <v>2111</v>
      </c>
      <c r="D679" s="31" t="s">
        <v>2112</v>
      </c>
      <c r="E679" s="31" t="s">
        <v>2113</v>
      </c>
      <c r="F679" s="31" t="s">
        <v>2114</v>
      </c>
      <c r="G679" s="31" t="s">
        <v>2115</v>
      </c>
      <c r="H679" s="31" t="s">
        <v>2116</v>
      </c>
      <c r="I679" s="31" t="s">
        <v>2117</v>
      </c>
      <c r="J679" s="33" t="s">
        <v>2803</v>
      </c>
      <c r="K679" s="31" t="s">
        <v>2119</v>
      </c>
      <c r="L679" s="31" t="s">
        <v>2120</v>
      </c>
      <c r="M679" s="31" t="s">
        <v>2121</v>
      </c>
      <c r="N679" s="36">
        <v>22</v>
      </c>
      <c r="O679" s="31" t="s">
        <v>2122</v>
      </c>
      <c r="P679" s="37">
        <v>0</v>
      </c>
      <c r="Q679" s="31" t="s">
        <v>2123</v>
      </c>
      <c r="R679" s="37">
        <v>65535</v>
      </c>
      <c r="S679" s="31" t="s">
        <v>2124</v>
      </c>
      <c r="T679" s="37">
        <v>0</v>
      </c>
      <c r="U679" s="31" t="s">
        <v>2125</v>
      </c>
      <c r="V679" s="31" t="s">
        <v>2126</v>
      </c>
      <c r="W679" s="32" t="str">
        <f t="shared" si="10"/>
        <v>34.143.64.0/22</v>
      </c>
    </row>
    <row r="680" spans="1:23" ht="18.75" customHeight="1" x14ac:dyDescent="0.25">
      <c r="A680" s="31" t="s">
        <v>2110</v>
      </c>
      <c r="B680" s="11" t="s">
        <v>2092</v>
      </c>
      <c r="C680" s="31" t="s">
        <v>2111</v>
      </c>
      <c r="D680" s="31" t="s">
        <v>2112</v>
      </c>
      <c r="E680" s="31" t="s">
        <v>2113</v>
      </c>
      <c r="F680" s="31" t="s">
        <v>2114</v>
      </c>
      <c r="G680" s="31" t="s">
        <v>2115</v>
      </c>
      <c r="H680" s="31" t="s">
        <v>2116</v>
      </c>
      <c r="I680" s="31" t="s">
        <v>2117</v>
      </c>
      <c r="J680" s="33" t="s">
        <v>2804</v>
      </c>
      <c r="K680" s="31" t="s">
        <v>2119</v>
      </c>
      <c r="L680" s="31" t="s">
        <v>2120</v>
      </c>
      <c r="M680" s="31" t="s">
        <v>2121</v>
      </c>
      <c r="N680" s="36">
        <v>24</v>
      </c>
      <c r="O680" s="31" t="s">
        <v>2122</v>
      </c>
      <c r="P680" s="37">
        <v>0</v>
      </c>
      <c r="Q680" s="31" t="s">
        <v>2123</v>
      </c>
      <c r="R680" s="37">
        <v>65535</v>
      </c>
      <c r="S680" s="31" t="s">
        <v>2124</v>
      </c>
      <c r="T680" s="37">
        <v>0</v>
      </c>
      <c r="U680" s="31" t="s">
        <v>2125</v>
      </c>
      <c r="V680" s="31" t="s">
        <v>2126</v>
      </c>
      <c r="W680" s="32" t="str">
        <f t="shared" si="10"/>
        <v>202.14.19.0/24</v>
      </c>
    </row>
    <row r="681" spans="1:23" ht="18.75" customHeight="1" x14ac:dyDescent="0.25">
      <c r="A681" s="31" t="s">
        <v>2110</v>
      </c>
      <c r="B681" s="11" t="s">
        <v>2093</v>
      </c>
      <c r="C681" s="31" t="s">
        <v>2111</v>
      </c>
      <c r="D681" s="31" t="s">
        <v>2112</v>
      </c>
      <c r="E681" s="31" t="s">
        <v>2113</v>
      </c>
      <c r="F681" s="31" t="s">
        <v>2114</v>
      </c>
      <c r="G681" s="31" t="s">
        <v>2115</v>
      </c>
      <c r="H681" s="31" t="s">
        <v>2116</v>
      </c>
      <c r="I681" s="31" t="s">
        <v>2117</v>
      </c>
      <c r="J681" s="33" t="s">
        <v>2805</v>
      </c>
      <c r="K681" s="31" t="s">
        <v>2119</v>
      </c>
      <c r="L681" s="31" t="s">
        <v>2120</v>
      </c>
      <c r="M681" s="31" t="s">
        <v>2121</v>
      </c>
      <c r="N681" s="36">
        <v>20</v>
      </c>
      <c r="O681" s="31" t="s">
        <v>2122</v>
      </c>
      <c r="P681" s="37">
        <v>0</v>
      </c>
      <c r="Q681" s="31" t="s">
        <v>2123</v>
      </c>
      <c r="R681" s="37">
        <v>65535</v>
      </c>
      <c r="S681" s="31" t="s">
        <v>2124</v>
      </c>
      <c r="T681" s="37">
        <v>0</v>
      </c>
      <c r="U681" s="31" t="s">
        <v>2125</v>
      </c>
      <c r="V681" s="31" t="s">
        <v>2126</v>
      </c>
      <c r="W681" s="32" t="str">
        <f t="shared" si="10"/>
        <v>34.116.48.0/20</v>
      </c>
    </row>
    <row r="682" spans="1:23" ht="18.75" customHeight="1" x14ac:dyDescent="0.25">
      <c r="A682" s="31" t="s">
        <v>2110</v>
      </c>
      <c r="B682" s="11" t="s">
        <v>2094</v>
      </c>
      <c r="C682" s="31" t="s">
        <v>2111</v>
      </c>
      <c r="D682" s="31" t="s">
        <v>2112</v>
      </c>
      <c r="E682" s="31" t="s">
        <v>2113</v>
      </c>
      <c r="F682" s="31" t="s">
        <v>2114</v>
      </c>
      <c r="G682" s="31" t="s">
        <v>2115</v>
      </c>
      <c r="H682" s="31" t="s">
        <v>2116</v>
      </c>
      <c r="I682" s="31" t="s">
        <v>2117</v>
      </c>
      <c r="J682" s="33" t="s">
        <v>2806</v>
      </c>
      <c r="K682" s="31" t="s">
        <v>2119</v>
      </c>
      <c r="L682" s="31" t="s">
        <v>2120</v>
      </c>
      <c r="M682" s="31" t="s">
        <v>2121</v>
      </c>
      <c r="N682" s="36">
        <v>20</v>
      </c>
      <c r="O682" s="31" t="s">
        <v>2122</v>
      </c>
      <c r="P682" s="37">
        <v>0</v>
      </c>
      <c r="Q682" s="31" t="s">
        <v>2123</v>
      </c>
      <c r="R682" s="37">
        <v>65535</v>
      </c>
      <c r="S682" s="31" t="s">
        <v>2124</v>
      </c>
      <c r="T682" s="37">
        <v>0</v>
      </c>
      <c r="U682" s="31" t="s">
        <v>2125</v>
      </c>
      <c r="V682" s="31" t="s">
        <v>2126</v>
      </c>
      <c r="W682" s="32" t="str">
        <f t="shared" si="10"/>
        <v>34.118.208.0/20</v>
      </c>
    </row>
    <row r="683" spans="1:23" ht="18.75" customHeight="1" x14ac:dyDescent="0.25">
      <c r="A683" s="31" t="s">
        <v>2110</v>
      </c>
      <c r="B683" s="11" t="s">
        <v>2095</v>
      </c>
      <c r="C683" s="31" t="s">
        <v>2111</v>
      </c>
      <c r="D683" s="31" t="s">
        <v>2112</v>
      </c>
      <c r="E683" s="31" t="s">
        <v>2113</v>
      </c>
      <c r="F683" s="31" t="s">
        <v>2114</v>
      </c>
      <c r="G683" s="31" t="s">
        <v>2115</v>
      </c>
      <c r="H683" s="31" t="s">
        <v>2116</v>
      </c>
      <c r="I683" s="31" t="s">
        <v>2117</v>
      </c>
      <c r="J683" s="33" t="s">
        <v>2807</v>
      </c>
      <c r="K683" s="31" t="s">
        <v>2119</v>
      </c>
      <c r="L683" s="31" t="s">
        <v>2120</v>
      </c>
      <c r="M683" s="31" t="s">
        <v>2121</v>
      </c>
      <c r="N683" s="36">
        <v>28</v>
      </c>
      <c r="O683" s="31" t="s">
        <v>2122</v>
      </c>
      <c r="P683" s="37">
        <v>0</v>
      </c>
      <c r="Q683" s="31" t="s">
        <v>2123</v>
      </c>
      <c r="R683" s="37">
        <v>65535</v>
      </c>
      <c r="S683" s="31" t="s">
        <v>2124</v>
      </c>
      <c r="T683" s="37">
        <v>0</v>
      </c>
      <c r="U683" s="31" t="s">
        <v>2125</v>
      </c>
      <c r="V683" s="31" t="s">
        <v>2126</v>
      </c>
      <c r="W683" s="32" t="str">
        <f t="shared" si="10"/>
        <v>23.227.61.128/28</v>
      </c>
    </row>
    <row r="684" spans="1:23" ht="18.75" customHeight="1" x14ac:dyDescent="0.25">
      <c r="A684" s="31" t="s">
        <v>2110</v>
      </c>
      <c r="B684" s="11" t="s">
        <v>2096</v>
      </c>
      <c r="C684" s="31" t="s">
        <v>2111</v>
      </c>
      <c r="D684" s="31" t="s">
        <v>2112</v>
      </c>
      <c r="E684" s="31" t="s">
        <v>2113</v>
      </c>
      <c r="F684" s="31" t="s">
        <v>2114</v>
      </c>
      <c r="G684" s="31" t="s">
        <v>2115</v>
      </c>
      <c r="H684" s="31" t="s">
        <v>2116</v>
      </c>
      <c r="I684" s="31" t="s">
        <v>2117</v>
      </c>
      <c r="J684" s="33" t="s">
        <v>2808</v>
      </c>
      <c r="K684" s="31" t="s">
        <v>2119</v>
      </c>
      <c r="L684" s="31" t="s">
        <v>2120</v>
      </c>
      <c r="M684" s="31" t="s">
        <v>2121</v>
      </c>
      <c r="N684" s="36">
        <v>18</v>
      </c>
      <c r="O684" s="31" t="s">
        <v>2122</v>
      </c>
      <c r="P684" s="37">
        <v>0</v>
      </c>
      <c r="Q684" s="31" t="s">
        <v>2123</v>
      </c>
      <c r="R684" s="37">
        <v>65535</v>
      </c>
      <c r="S684" s="31" t="s">
        <v>2124</v>
      </c>
      <c r="T684" s="37">
        <v>0</v>
      </c>
      <c r="U684" s="31" t="s">
        <v>2125</v>
      </c>
      <c r="V684" s="31" t="s">
        <v>2126</v>
      </c>
      <c r="W684" s="32" t="str">
        <f t="shared" si="10"/>
        <v>34.128.64.0/18</v>
      </c>
    </row>
    <row r="685" spans="1:23" ht="18.75" customHeight="1" x14ac:dyDescent="0.25">
      <c r="A685" s="31" t="s">
        <v>2110</v>
      </c>
      <c r="B685" s="11" t="s">
        <v>2097</v>
      </c>
      <c r="C685" s="31" t="s">
        <v>2111</v>
      </c>
      <c r="D685" s="31" t="s">
        <v>2112</v>
      </c>
      <c r="E685" s="31" t="s">
        <v>2113</v>
      </c>
      <c r="F685" s="31" t="s">
        <v>2114</v>
      </c>
      <c r="G685" s="31" t="s">
        <v>2115</v>
      </c>
      <c r="H685" s="31" t="s">
        <v>2116</v>
      </c>
      <c r="I685" s="31" t="s">
        <v>2117</v>
      </c>
      <c r="J685" s="33" t="s">
        <v>2809</v>
      </c>
      <c r="K685" s="31" t="s">
        <v>2119</v>
      </c>
      <c r="L685" s="31" t="s">
        <v>2120</v>
      </c>
      <c r="M685" s="31" t="s">
        <v>2121</v>
      </c>
      <c r="N685" s="36">
        <v>20</v>
      </c>
      <c r="O685" s="31" t="s">
        <v>2122</v>
      </c>
      <c r="P685" s="37">
        <v>0</v>
      </c>
      <c r="Q685" s="31" t="s">
        <v>2123</v>
      </c>
      <c r="R685" s="37">
        <v>65535</v>
      </c>
      <c r="S685" s="31" t="s">
        <v>2124</v>
      </c>
      <c r="T685" s="37">
        <v>0</v>
      </c>
      <c r="U685" s="31" t="s">
        <v>2125</v>
      </c>
      <c r="V685" s="31" t="s">
        <v>2126</v>
      </c>
      <c r="W685" s="32" t="str">
        <f t="shared" si="10"/>
        <v>34.157.224.0/20</v>
      </c>
    </row>
    <row r="686" spans="1:23" ht="18.75" customHeight="1" x14ac:dyDescent="0.25">
      <c r="A686" s="31" t="s">
        <v>2110</v>
      </c>
      <c r="B686" s="11" t="s">
        <v>2098</v>
      </c>
      <c r="C686" s="31" t="s">
        <v>2111</v>
      </c>
      <c r="D686" s="31" t="s">
        <v>2112</v>
      </c>
      <c r="E686" s="31" t="s">
        <v>2113</v>
      </c>
      <c r="F686" s="31" t="s">
        <v>2114</v>
      </c>
      <c r="G686" s="31" t="s">
        <v>2115</v>
      </c>
      <c r="H686" s="31" t="s">
        <v>2116</v>
      </c>
      <c r="I686" s="31" t="s">
        <v>2117</v>
      </c>
      <c r="J686" s="33" t="s">
        <v>2810</v>
      </c>
      <c r="K686" s="31" t="s">
        <v>2119</v>
      </c>
      <c r="L686" s="31" t="s">
        <v>2120</v>
      </c>
      <c r="M686" s="31" t="s">
        <v>2121</v>
      </c>
      <c r="N686" s="36">
        <v>20</v>
      </c>
      <c r="O686" s="31" t="s">
        <v>2122</v>
      </c>
      <c r="P686" s="37">
        <v>0</v>
      </c>
      <c r="Q686" s="31" t="s">
        <v>2123</v>
      </c>
      <c r="R686" s="37">
        <v>65535</v>
      </c>
      <c r="S686" s="31" t="s">
        <v>2124</v>
      </c>
      <c r="T686" s="37">
        <v>0</v>
      </c>
      <c r="U686" s="31" t="s">
        <v>2125</v>
      </c>
      <c r="V686" s="31" t="s">
        <v>2126</v>
      </c>
      <c r="W686" s="32" t="str">
        <f t="shared" si="10"/>
        <v>34.157.96.0/20</v>
      </c>
    </row>
    <row r="687" spans="1:23" ht="18.75" customHeight="1" x14ac:dyDescent="0.25">
      <c r="A687" s="31" t="s">
        <v>2110</v>
      </c>
      <c r="B687" s="11" t="s">
        <v>2099</v>
      </c>
      <c r="C687" s="31" t="s">
        <v>2111</v>
      </c>
      <c r="D687" s="31" t="s">
        <v>2112</v>
      </c>
      <c r="E687" s="31" t="s">
        <v>2113</v>
      </c>
      <c r="F687" s="31" t="s">
        <v>2114</v>
      </c>
      <c r="G687" s="31" t="s">
        <v>2115</v>
      </c>
      <c r="H687" s="31" t="s">
        <v>2116</v>
      </c>
      <c r="I687" s="31" t="s">
        <v>2117</v>
      </c>
      <c r="J687" s="33" t="s">
        <v>2811</v>
      </c>
      <c r="K687" s="31" t="s">
        <v>2119</v>
      </c>
      <c r="L687" s="31" t="s">
        <v>2120</v>
      </c>
      <c r="M687" s="31" t="s">
        <v>2121</v>
      </c>
      <c r="N687" s="36">
        <v>26</v>
      </c>
      <c r="O687" s="31" t="s">
        <v>2122</v>
      </c>
      <c r="P687" s="37">
        <v>0</v>
      </c>
      <c r="Q687" s="31" t="s">
        <v>2123</v>
      </c>
      <c r="R687" s="37">
        <v>65535</v>
      </c>
      <c r="S687" s="31" t="s">
        <v>2124</v>
      </c>
      <c r="T687" s="37">
        <v>0</v>
      </c>
      <c r="U687" s="31" t="s">
        <v>2125</v>
      </c>
      <c r="V687" s="31" t="s">
        <v>2126</v>
      </c>
      <c r="W687" s="32" t="str">
        <f t="shared" si="10"/>
        <v>92.119.244.0/26</v>
      </c>
    </row>
    <row r="688" spans="1:23" ht="18.75" customHeight="1" x14ac:dyDescent="0.25">
      <c r="A688" s="31" t="s">
        <v>2110</v>
      </c>
      <c r="B688" s="11" t="s">
        <v>2101</v>
      </c>
      <c r="C688" s="31" t="s">
        <v>2111</v>
      </c>
      <c r="D688" s="31" t="s">
        <v>2112</v>
      </c>
      <c r="E688" s="31" t="s">
        <v>2113</v>
      </c>
      <c r="F688" s="31" t="s">
        <v>2114</v>
      </c>
      <c r="G688" s="31" t="s">
        <v>2115</v>
      </c>
      <c r="H688" s="31" t="s">
        <v>2116</v>
      </c>
      <c r="I688" s="31" t="s">
        <v>2117</v>
      </c>
      <c r="J688" s="33" t="s">
        <v>2812</v>
      </c>
      <c r="K688" s="31" t="s">
        <v>2119</v>
      </c>
      <c r="L688" s="31" t="s">
        <v>2120</v>
      </c>
      <c r="M688" s="31" t="s">
        <v>2121</v>
      </c>
      <c r="N688" s="36">
        <v>28</v>
      </c>
      <c r="O688" s="31" t="s">
        <v>2122</v>
      </c>
      <c r="P688" s="37">
        <v>0</v>
      </c>
      <c r="Q688" s="31" t="s">
        <v>2123</v>
      </c>
      <c r="R688" s="37">
        <v>65535</v>
      </c>
      <c r="S688" s="31" t="s">
        <v>2124</v>
      </c>
      <c r="T688" s="37">
        <v>0</v>
      </c>
      <c r="U688" s="31" t="s">
        <v>2125</v>
      </c>
      <c r="V688" s="31" t="s">
        <v>2126</v>
      </c>
      <c r="W688" s="32" t="str">
        <f t="shared" si="10"/>
        <v>92.119.244.64/28</v>
      </c>
    </row>
    <row r="689" spans="1:23" ht="18.75" customHeight="1" x14ac:dyDescent="0.25">
      <c r="A689" s="31" t="s">
        <v>2110</v>
      </c>
      <c r="B689" s="11" t="s">
        <v>2103</v>
      </c>
      <c r="C689" s="31" t="s">
        <v>2111</v>
      </c>
      <c r="D689" s="31" t="s">
        <v>2112</v>
      </c>
      <c r="E689" s="31" t="s">
        <v>2113</v>
      </c>
      <c r="F689" s="31" t="s">
        <v>2114</v>
      </c>
      <c r="G689" s="31" t="s">
        <v>2115</v>
      </c>
      <c r="H689" s="31" t="s">
        <v>2116</v>
      </c>
      <c r="I689" s="31" t="s">
        <v>2117</v>
      </c>
      <c r="J689" s="33" t="s">
        <v>2813</v>
      </c>
      <c r="K689" s="31" t="s">
        <v>2119</v>
      </c>
      <c r="L689" s="31" t="s">
        <v>2120</v>
      </c>
      <c r="M689" s="31" t="s">
        <v>2121</v>
      </c>
      <c r="N689" s="36">
        <v>28</v>
      </c>
      <c r="O689" s="31" t="s">
        <v>2122</v>
      </c>
      <c r="P689" s="37">
        <v>0</v>
      </c>
      <c r="Q689" s="31" t="s">
        <v>2123</v>
      </c>
      <c r="R689" s="37">
        <v>65535</v>
      </c>
      <c r="S689" s="31" t="s">
        <v>2124</v>
      </c>
      <c r="T689" s="37">
        <v>0</v>
      </c>
      <c r="U689" s="31" t="s">
        <v>2125</v>
      </c>
      <c r="V689" s="31" t="s">
        <v>2126</v>
      </c>
      <c r="W689" s="32" t="str">
        <f t="shared" si="10"/>
        <v>208.56.24.224/28</v>
      </c>
    </row>
    <row r="690" spans="1:23" ht="18.75" customHeight="1" x14ac:dyDescent="0.25">
      <c r="A690" s="31" t="s">
        <v>2110</v>
      </c>
      <c r="B690" s="11" t="s">
        <v>2104</v>
      </c>
      <c r="C690" s="31" t="s">
        <v>2111</v>
      </c>
      <c r="D690" s="31" t="s">
        <v>2112</v>
      </c>
      <c r="E690" s="31" t="s">
        <v>2113</v>
      </c>
      <c r="F690" s="31" t="s">
        <v>2114</v>
      </c>
      <c r="G690" s="31" t="s">
        <v>2115</v>
      </c>
      <c r="H690" s="31" t="s">
        <v>2116</v>
      </c>
      <c r="I690" s="31" t="s">
        <v>2117</v>
      </c>
      <c r="J690" s="33" t="s">
        <v>2814</v>
      </c>
      <c r="K690" s="31" t="s">
        <v>2119</v>
      </c>
      <c r="L690" s="31" t="s">
        <v>2120</v>
      </c>
      <c r="M690" s="31" t="s">
        <v>2121</v>
      </c>
      <c r="N690" s="36">
        <v>27</v>
      </c>
      <c r="O690" s="31" t="s">
        <v>2122</v>
      </c>
      <c r="P690" s="37">
        <v>0</v>
      </c>
      <c r="Q690" s="31" t="s">
        <v>2123</v>
      </c>
      <c r="R690" s="37">
        <v>65535</v>
      </c>
      <c r="S690" s="31" t="s">
        <v>2124</v>
      </c>
      <c r="T690" s="37">
        <v>0</v>
      </c>
      <c r="U690" s="31" t="s">
        <v>2125</v>
      </c>
      <c r="V690" s="31" t="s">
        <v>2126</v>
      </c>
      <c r="W690" s="32" t="str">
        <f t="shared" si="10"/>
        <v>208.56.32.192/27</v>
      </c>
    </row>
    <row r="691" spans="1:23" ht="18.75" customHeight="1" x14ac:dyDescent="0.25">
      <c r="A691" s="31" t="s">
        <v>2110</v>
      </c>
      <c r="B691" s="11" t="s">
        <v>2105</v>
      </c>
      <c r="C691" s="31" t="s">
        <v>2111</v>
      </c>
      <c r="D691" s="31" t="s">
        <v>2112</v>
      </c>
      <c r="E691" s="31" t="s">
        <v>2113</v>
      </c>
      <c r="F691" s="31" t="s">
        <v>2114</v>
      </c>
      <c r="G691" s="31" t="s">
        <v>2115</v>
      </c>
      <c r="H691" s="31" t="s">
        <v>2116</v>
      </c>
      <c r="I691" s="31" t="s">
        <v>2117</v>
      </c>
      <c r="J691" s="33" t="s">
        <v>2815</v>
      </c>
      <c r="K691" s="31" t="s">
        <v>2119</v>
      </c>
      <c r="L691" s="31" t="s">
        <v>2120</v>
      </c>
      <c r="M691" s="31" t="s">
        <v>2121</v>
      </c>
      <c r="N691" s="36">
        <v>22</v>
      </c>
      <c r="O691" s="31" t="s">
        <v>2122</v>
      </c>
      <c r="P691" s="37">
        <v>0</v>
      </c>
      <c r="Q691" s="31" t="s">
        <v>2123</v>
      </c>
      <c r="R691" s="37">
        <v>65535</v>
      </c>
      <c r="S691" s="31" t="s">
        <v>2124</v>
      </c>
      <c r="T691" s="37">
        <v>0</v>
      </c>
      <c r="U691" s="31" t="s">
        <v>2125</v>
      </c>
      <c r="V691" s="31" t="s">
        <v>2126</v>
      </c>
      <c r="W691" s="32" t="str">
        <f t="shared" si="10"/>
        <v>27.0.224.0/22</v>
      </c>
    </row>
    <row r="692" spans="1:23" ht="18.75" customHeight="1" x14ac:dyDescent="0.25">
      <c r="A692" s="31" t="s">
        <v>2110</v>
      </c>
      <c r="B692" s="11" t="s">
        <v>2106</v>
      </c>
      <c r="C692" s="31" t="s">
        <v>2111</v>
      </c>
      <c r="D692" s="31" t="s">
        <v>2112</v>
      </c>
      <c r="E692" s="31" t="s">
        <v>2113</v>
      </c>
      <c r="F692" s="31" t="s">
        <v>2114</v>
      </c>
      <c r="G692" s="31" t="s">
        <v>2115</v>
      </c>
      <c r="H692" s="31" t="s">
        <v>2116</v>
      </c>
      <c r="I692" s="31" t="s">
        <v>2117</v>
      </c>
      <c r="J692" s="33" t="s">
        <v>2816</v>
      </c>
      <c r="K692" s="31" t="s">
        <v>2119</v>
      </c>
      <c r="L692" s="31" t="s">
        <v>2120</v>
      </c>
      <c r="M692" s="31" t="s">
        <v>2121</v>
      </c>
      <c r="N692" s="36">
        <v>20</v>
      </c>
      <c r="O692" s="31" t="s">
        <v>2122</v>
      </c>
      <c r="P692" s="37">
        <v>0</v>
      </c>
      <c r="Q692" s="31" t="s">
        <v>2123</v>
      </c>
      <c r="R692" s="37">
        <v>65535</v>
      </c>
      <c r="S692" s="31" t="s">
        <v>2124</v>
      </c>
      <c r="T692" s="37">
        <v>0</v>
      </c>
      <c r="U692" s="31" t="s">
        <v>2125</v>
      </c>
      <c r="V692" s="31" t="s">
        <v>2126</v>
      </c>
      <c r="W692" s="32" t="str">
        <f t="shared" si="10"/>
        <v>35.206.0.0/20</v>
      </c>
    </row>
    <row r="693" spans="1:23" ht="18.75" customHeight="1" x14ac:dyDescent="0.25">
      <c r="A693" s="31" t="s">
        <v>2110</v>
      </c>
      <c r="B693" s="11" t="s">
        <v>2107</v>
      </c>
      <c r="C693" s="31" t="s">
        <v>2111</v>
      </c>
      <c r="D693" s="31" t="s">
        <v>2112</v>
      </c>
      <c r="E693" s="31" t="s">
        <v>2113</v>
      </c>
      <c r="F693" s="31" t="s">
        <v>2114</v>
      </c>
      <c r="G693" s="31" t="s">
        <v>2115</v>
      </c>
      <c r="H693" s="31" t="s">
        <v>2116</v>
      </c>
      <c r="I693" s="31" t="s">
        <v>2117</v>
      </c>
      <c r="J693" s="33" t="s">
        <v>2817</v>
      </c>
      <c r="K693" s="31" t="s">
        <v>2119</v>
      </c>
      <c r="L693" s="31" t="s">
        <v>2120</v>
      </c>
      <c r="M693" s="31" t="s">
        <v>2121</v>
      </c>
      <c r="N693" s="36">
        <v>24</v>
      </c>
      <c r="O693" s="31" t="s">
        <v>2122</v>
      </c>
      <c r="P693" s="37">
        <v>0</v>
      </c>
      <c r="Q693" s="31" t="s">
        <v>2123</v>
      </c>
      <c r="R693" s="37">
        <v>65535</v>
      </c>
      <c r="S693" s="31" t="s">
        <v>2124</v>
      </c>
      <c r="T693" s="37">
        <v>0</v>
      </c>
      <c r="U693" s="31" t="s">
        <v>2125</v>
      </c>
      <c r="V693" s="31" t="s">
        <v>2126</v>
      </c>
      <c r="W693" s="32" t="str">
        <f t="shared" si="10"/>
        <v>35.219.194.0/24</v>
      </c>
    </row>
    <row r="694" spans="1:23" ht="18.75" customHeight="1" x14ac:dyDescent="0.25">
      <c r="A694" s="31" t="s">
        <v>2110</v>
      </c>
      <c r="B694" s="11" t="s">
        <v>2108</v>
      </c>
      <c r="C694" s="31" t="s">
        <v>2111</v>
      </c>
      <c r="D694" s="31" t="s">
        <v>2112</v>
      </c>
      <c r="E694" s="31" t="s">
        <v>2113</v>
      </c>
      <c r="F694" s="31" t="s">
        <v>2114</v>
      </c>
      <c r="G694" s="31" t="s">
        <v>2115</v>
      </c>
      <c r="H694" s="31" t="s">
        <v>2116</v>
      </c>
      <c r="I694" s="31" t="s">
        <v>2117</v>
      </c>
      <c r="J694" s="33" t="s">
        <v>2818</v>
      </c>
      <c r="K694" s="31" t="s">
        <v>2119</v>
      </c>
      <c r="L694" s="31" t="s">
        <v>2120</v>
      </c>
      <c r="M694" s="31" t="s">
        <v>2121</v>
      </c>
      <c r="N694" s="36">
        <v>19</v>
      </c>
      <c r="O694" s="31" t="s">
        <v>2122</v>
      </c>
      <c r="P694" s="37">
        <v>0</v>
      </c>
      <c r="Q694" s="31" t="s">
        <v>2123</v>
      </c>
      <c r="R694" s="37">
        <v>65535</v>
      </c>
      <c r="S694" s="31" t="s">
        <v>2124</v>
      </c>
      <c r="T694" s="37">
        <v>0</v>
      </c>
      <c r="U694" s="31" t="s">
        <v>2125</v>
      </c>
      <c r="V694" s="31" t="s">
        <v>2126</v>
      </c>
      <c r="W694" s="32" t="str">
        <f t="shared" si="10"/>
        <v>35.219.224.0/19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69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85546875" style="13" bestFit="1" customWidth="1"/>
    <col min="2" max="2" width="14" style="13" bestFit="1" customWidth="1"/>
    <col min="3" max="3" width="15.5703125" style="13" bestFit="1" customWidth="1"/>
    <col min="4" max="4" width="13.7109375" style="13" bestFit="1" customWidth="1"/>
    <col min="5" max="5" width="14.28515625" style="13" bestFit="1" customWidth="1"/>
    <col min="6" max="6" width="17.85546875" style="13" bestFit="1" customWidth="1"/>
    <col min="7" max="7" width="15.5703125" style="13" bestFit="1" customWidth="1"/>
    <col min="8" max="8" width="14" style="13" bestFit="1" customWidth="1"/>
  </cols>
  <sheetData>
    <row r="1" spans="1:8" ht="18.75" customHeight="1" x14ac:dyDescent="0.25">
      <c r="A1" s="31" t="s">
        <v>718</v>
      </c>
      <c r="B1" s="31" t="s">
        <v>719</v>
      </c>
      <c r="C1" s="11" t="s">
        <v>720</v>
      </c>
      <c r="D1" s="31"/>
      <c r="E1" s="11" t="s">
        <v>721</v>
      </c>
      <c r="F1" s="31"/>
      <c r="G1" s="31" t="s">
        <v>720</v>
      </c>
      <c r="H1" s="31" t="s">
        <v>719</v>
      </c>
    </row>
    <row r="2" spans="1:8" ht="18.75" customHeight="1" x14ac:dyDescent="0.25">
      <c r="A2" s="31" t="s">
        <v>722</v>
      </c>
      <c r="B2" s="31" t="s">
        <v>723</v>
      </c>
      <c r="C2" s="32" t="str">
        <f t="shared" ref="C2:C65" si="0">_xlfn.IFNA(VLOOKUP(A2,$F:$G,2,FALSE),"NotFound")</f>
        <v>old</v>
      </c>
      <c r="D2" s="31"/>
      <c r="E2" s="11" t="s">
        <v>724</v>
      </c>
      <c r="F2" s="31" t="s">
        <v>725</v>
      </c>
      <c r="G2" s="31" t="s">
        <v>726</v>
      </c>
      <c r="H2" s="30" t="str">
        <f t="shared" ref="H2:H65" si="1">_xlfn.IFNA(VLOOKUP(F2,$A:$B,2,FALSE),"NotFound")</f>
        <v>new</v>
      </c>
    </row>
    <row r="3" spans="1:8" ht="18.75" customHeight="1" x14ac:dyDescent="0.25">
      <c r="A3" s="31" t="s">
        <v>727</v>
      </c>
      <c r="B3" s="31" t="s">
        <v>723</v>
      </c>
      <c r="C3" s="32" t="str">
        <f t="shared" si="0"/>
        <v>old</v>
      </c>
      <c r="D3" s="31"/>
      <c r="E3" s="11" t="s">
        <v>728</v>
      </c>
      <c r="F3" s="31" t="s">
        <v>729</v>
      </c>
      <c r="G3" s="31" t="s">
        <v>726</v>
      </c>
      <c r="H3" s="30" t="str">
        <f t="shared" si="1"/>
        <v>new</v>
      </c>
    </row>
    <row r="4" spans="1:8" ht="18.75" customHeight="1" x14ac:dyDescent="0.25">
      <c r="A4" s="31" t="s">
        <v>730</v>
      </c>
      <c r="B4" s="31" t="s">
        <v>723</v>
      </c>
      <c r="C4" s="32" t="str">
        <f t="shared" si="0"/>
        <v>old</v>
      </c>
      <c r="D4" s="31"/>
      <c r="E4" s="11" t="s">
        <v>731</v>
      </c>
      <c r="F4" s="31" t="s">
        <v>732</v>
      </c>
      <c r="G4" s="31" t="s">
        <v>726</v>
      </c>
      <c r="H4" s="30" t="str">
        <f t="shared" si="1"/>
        <v>new</v>
      </c>
    </row>
    <row r="5" spans="1:8" ht="18.75" customHeight="1" x14ac:dyDescent="0.25">
      <c r="A5" s="31" t="s">
        <v>733</v>
      </c>
      <c r="B5" s="31" t="s">
        <v>723</v>
      </c>
      <c r="C5" s="32" t="str">
        <f t="shared" si="0"/>
        <v>old</v>
      </c>
      <c r="D5" s="31"/>
      <c r="E5" s="11" t="s">
        <v>734</v>
      </c>
      <c r="F5" s="31" t="s">
        <v>735</v>
      </c>
      <c r="G5" s="31" t="s">
        <v>726</v>
      </c>
      <c r="H5" s="30" t="str">
        <f t="shared" si="1"/>
        <v>new</v>
      </c>
    </row>
    <row r="6" spans="1:8" ht="18.75" customHeight="1" x14ac:dyDescent="0.25">
      <c r="A6" s="31" t="s">
        <v>736</v>
      </c>
      <c r="B6" s="31" t="s">
        <v>723</v>
      </c>
      <c r="C6" s="32" t="str">
        <f t="shared" si="0"/>
        <v>old</v>
      </c>
      <c r="D6" s="31"/>
      <c r="E6" s="11" t="s">
        <v>737</v>
      </c>
      <c r="F6" s="31" t="s">
        <v>738</v>
      </c>
      <c r="G6" s="31" t="s">
        <v>726</v>
      </c>
      <c r="H6" s="30" t="str">
        <f t="shared" si="1"/>
        <v>new</v>
      </c>
    </row>
    <row r="7" spans="1:8" ht="18.75" customHeight="1" x14ac:dyDescent="0.25">
      <c r="A7" s="31" t="s">
        <v>717</v>
      </c>
      <c r="B7" s="31" t="s">
        <v>723</v>
      </c>
      <c r="C7" s="32" t="str">
        <f t="shared" si="0"/>
        <v>NotFound</v>
      </c>
      <c r="D7" s="31"/>
      <c r="E7" s="11" t="s">
        <v>739</v>
      </c>
      <c r="F7" s="31" t="s">
        <v>740</v>
      </c>
      <c r="G7" s="31" t="s">
        <v>726</v>
      </c>
      <c r="H7" s="30" t="str">
        <f t="shared" si="1"/>
        <v>new</v>
      </c>
    </row>
    <row r="8" spans="1:8" ht="18.75" customHeight="1" x14ac:dyDescent="0.25">
      <c r="A8" s="31" t="s">
        <v>741</v>
      </c>
      <c r="B8" s="31" t="s">
        <v>723</v>
      </c>
      <c r="C8" s="32" t="str">
        <f t="shared" si="0"/>
        <v>old</v>
      </c>
      <c r="D8" s="31"/>
      <c r="E8" s="11" t="s">
        <v>742</v>
      </c>
      <c r="F8" s="31" t="s">
        <v>743</v>
      </c>
      <c r="G8" s="31" t="s">
        <v>726</v>
      </c>
      <c r="H8" s="30" t="str">
        <f t="shared" si="1"/>
        <v>new</v>
      </c>
    </row>
    <row r="9" spans="1:8" ht="18.75" customHeight="1" x14ac:dyDescent="0.25">
      <c r="A9" s="31" t="s">
        <v>744</v>
      </c>
      <c r="B9" s="31" t="s">
        <v>723</v>
      </c>
      <c r="C9" s="32" t="str">
        <f t="shared" si="0"/>
        <v>old</v>
      </c>
      <c r="D9" s="31"/>
      <c r="E9" s="11" t="s">
        <v>745</v>
      </c>
      <c r="F9" s="31" t="s">
        <v>746</v>
      </c>
      <c r="G9" s="31" t="s">
        <v>726</v>
      </c>
      <c r="H9" s="30" t="str">
        <f t="shared" si="1"/>
        <v>new</v>
      </c>
    </row>
    <row r="10" spans="1:8" ht="18.75" customHeight="1" x14ac:dyDescent="0.25">
      <c r="A10" s="31" t="s">
        <v>747</v>
      </c>
      <c r="B10" s="31" t="s">
        <v>723</v>
      </c>
      <c r="C10" s="32" t="str">
        <f t="shared" si="0"/>
        <v>old</v>
      </c>
      <c r="D10" s="31"/>
      <c r="E10" s="11" t="s">
        <v>748</v>
      </c>
      <c r="F10" s="31" t="s">
        <v>749</v>
      </c>
      <c r="G10" s="31" t="s">
        <v>726</v>
      </c>
      <c r="H10" s="30" t="str">
        <f t="shared" si="1"/>
        <v>new</v>
      </c>
    </row>
    <row r="11" spans="1:8" ht="18.75" customHeight="1" x14ac:dyDescent="0.25">
      <c r="A11" s="31" t="s">
        <v>750</v>
      </c>
      <c r="B11" s="31" t="s">
        <v>723</v>
      </c>
      <c r="C11" s="32" t="str">
        <f t="shared" si="0"/>
        <v>old</v>
      </c>
      <c r="D11" s="31"/>
      <c r="E11" s="11" t="s">
        <v>751</v>
      </c>
      <c r="F11" s="31" t="s">
        <v>752</v>
      </c>
      <c r="G11" s="31" t="s">
        <v>726</v>
      </c>
      <c r="H11" s="30" t="str">
        <f t="shared" si="1"/>
        <v>new</v>
      </c>
    </row>
    <row r="12" spans="1:8" ht="18.75" customHeight="1" x14ac:dyDescent="0.25">
      <c r="A12" s="31" t="s">
        <v>753</v>
      </c>
      <c r="B12" s="31" t="s">
        <v>723</v>
      </c>
      <c r="C12" s="32" t="str">
        <f t="shared" si="0"/>
        <v>old</v>
      </c>
      <c r="D12" s="31"/>
      <c r="E12" s="11" t="s">
        <v>754</v>
      </c>
      <c r="F12" s="31" t="s">
        <v>755</v>
      </c>
      <c r="G12" s="31" t="s">
        <v>726</v>
      </c>
      <c r="H12" s="30" t="str">
        <f t="shared" si="1"/>
        <v>new</v>
      </c>
    </row>
    <row r="13" spans="1:8" ht="18.75" customHeight="1" x14ac:dyDescent="0.25">
      <c r="A13" s="31" t="s">
        <v>756</v>
      </c>
      <c r="B13" s="31" t="s">
        <v>723</v>
      </c>
      <c r="C13" s="32" t="str">
        <f t="shared" si="0"/>
        <v>old</v>
      </c>
      <c r="D13" s="31"/>
      <c r="E13" s="11" t="s">
        <v>757</v>
      </c>
      <c r="F13" s="31" t="s">
        <v>758</v>
      </c>
      <c r="G13" s="31" t="s">
        <v>726</v>
      </c>
      <c r="H13" s="30" t="str">
        <f t="shared" si="1"/>
        <v>new</v>
      </c>
    </row>
    <row r="14" spans="1:8" ht="18.75" customHeight="1" x14ac:dyDescent="0.25">
      <c r="A14" s="31" t="s">
        <v>759</v>
      </c>
      <c r="B14" s="31" t="s">
        <v>723</v>
      </c>
      <c r="C14" s="32" t="str">
        <f t="shared" si="0"/>
        <v>old</v>
      </c>
      <c r="D14" s="31"/>
      <c r="E14" s="11" t="s">
        <v>760</v>
      </c>
      <c r="F14" s="31" t="s">
        <v>761</v>
      </c>
      <c r="G14" s="31" t="s">
        <v>726</v>
      </c>
      <c r="H14" s="30" t="str">
        <f t="shared" si="1"/>
        <v>new</v>
      </c>
    </row>
    <row r="15" spans="1:8" ht="18.75" customHeight="1" x14ac:dyDescent="0.25">
      <c r="A15" s="31" t="s">
        <v>762</v>
      </c>
      <c r="B15" s="31" t="s">
        <v>723</v>
      </c>
      <c r="C15" s="32" t="str">
        <f t="shared" si="0"/>
        <v>old</v>
      </c>
      <c r="D15" s="31"/>
      <c r="E15" s="11" t="s">
        <v>763</v>
      </c>
      <c r="F15" s="31" t="s">
        <v>764</v>
      </c>
      <c r="G15" s="31" t="s">
        <v>726</v>
      </c>
      <c r="H15" s="30" t="str">
        <f t="shared" si="1"/>
        <v>new</v>
      </c>
    </row>
    <row r="16" spans="1:8" ht="18.75" customHeight="1" x14ac:dyDescent="0.25">
      <c r="A16" s="31" t="s">
        <v>765</v>
      </c>
      <c r="B16" s="31" t="s">
        <v>723</v>
      </c>
      <c r="C16" s="32" t="str">
        <f t="shared" si="0"/>
        <v>old</v>
      </c>
      <c r="D16" s="31"/>
      <c r="E16" s="11" t="s">
        <v>766</v>
      </c>
      <c r="F16" s="31" t="s">
        <v>767</v>
      </c>
      <c r="G16" s="31" t="s">
        <v>726</v>
      </c>
      <c r="H16" s="30" t="str">
        <f t="shared" si="1"/>
        <v>new</v>
      </c>
    </row>
    <row r="17" spans="1:8" ht="18.75" customHeight="1" x14ac:dyDescent="0.25">
      <c r="A17" s="31" t="s">
        <v>768</v>
      </c>
      <c r="B17" s="31" t="s">
        <v>723</v>
      </c>
      <c r="C17" s="32" t="str">
        <f t="shared" si="0"/>
        <v>old</v>
      </c>
      <c r="D17" s="31"/>
      <c r="E17" s="11" t="s">
        <v>769</v>
      </c>
      <c r="F17" s="31" t="s">
        <v>770</v>
      </c>
      <c r="G17" s="31" t="s">
        <v>726</v>
      </c>
      <c r="H17" s="30" t="str">
        <f t="shared" si="1"/>
        <v>new</v>
      </c>
    </row>
    <row r="18" spans="1:8" ht="18.75" customHeight="1" x14ac:dyDescent="0.25">
      <c r="A18" s="31" t="s">
        <v>771</v>
      </c>
      <c r="B18" s="31" t="s">
        <v>723</v>
      </c>
      <c r="C18" s="32" t="str">
        <f t="shared" si="0"/>
        <v>old</v>
      </c>
      <c r="D18" s="31"/>
      <c r="E18" s="11" t="s">
        <v>772</v>
      </c>
      <c r="F18" s="31" t="s">
        <v>773</v>
      </c>
      <c r="G18" s="31" t="s">
        <v>726</v>
      </c>
      <c r="H18" s="30" t="str">
        <f t="shared" si="1"/>
        <v>new</v>
      </c>
    </row>
    <row r="19" spans="1:8" ht="18.75" customHeight="1" x14ac:dyDescent="0.25">
      <c r="A19" s="31" t="s">
        <v>774</v>
      </c>
      <c r="B19" s="31" t="s">
        <v>723</v>
      </c>
      <c r="C19" s="32" t="str">
        <f t="shared" si="0"/>
        <v>old</v>
      </c>
      <c r="D19" s="31"/>
      <c r="E19" s="11" t="s">
        <v>775</v>
      </c>
      <c r="F19" s="31" t="s">
        <v>776</v>
      </c>
      <c r="G19" s="31" t="s">
        <v>726</v>
      </c>
      <c r="H19" s="30" t="str">
        <f t="shared" si="1"/>
        <v>new</v>
      </c>
    </row>
    <row r="20" spans="1:8" ht="18.75" customHeight="1" x14ac:dyDescent="0.25">
      <c r="A20" s="31" t="s">
        <v>777</v>
      </c>
      <c r="B20" s="31" t="s">
        <v>723</v>
      </c>
      <c r="C20" s="32" t="str">
        <f t="shared" si="0"/>
        <v>old</v>
      </c>
      <c r="D20" s="31"/>
      <c r="E20" s="11" t="s">
        <v>778</v>
      </c>
      <c r="F20" s="31" t="s">
        <v>779</v>
      </c>
      <c r="G20" s="31" t="s">
        <v>726</v>
      </c>
      <c r="H20" s="30" t="str">
        <f t="shared" si="1"/>
        <v>new</v>
      </c>
    </row>
    <row r="21" spans="1:8" ht="18.75" customHeight="1" x14ac:dyDescent="0.25">
      <c r="A21" s="31" t="s">
        <v>780</v>
      </c>
      <c r="B21" s="31" t="s">
        <v>723</v>
      </c>
      <c r="C21" s="32" t="str">
        <f t="shared" si="0"/>
        <v>old</v>
      </c>
      <c r="D21" s="31"/>
      <c r="E21" s="11" t="s">
        <v>781</v>
      </c>
      <c r="F21" s="31" t="s">
        <v>782</v>
      </c>
      <c r="G21" s="31" t="s">
        <v>726</v>
      </c>
      <c r="H21" s="30" t="str">
        <f t="shared" si="1"/>
        <v>new</v>
      </c>
    </row>
    <row r="22" spans="1:8" ht="18.75" customHeight="1" x14ac:dyDescent="0.25">
      <c r="A22" s="31" t="s">
        <v>783</v>
      </c>
      <c r="B22" s="31" t="s">
        <v>723</v>
      </c>
      <c r="C22" s="32" t="str">
        <f t="shared" si="0"/>
        <v>old</v>
      </c>
      <c r="D22" s="31"/>
      <c r="E22" s="11" t="s">
        <v>784</v>
      </c>
      <c r="F22" s="31" t="s">
        <v>785</v>
      </c>
      <c r="G22" s="31" t="s">
        <v>726</v>
      </c>
      <c r="H22" s="30" t="str">
        <f t="shared" si="1"/>
        <v>new</v>
      </c>
    </row>
    <row r="23" spans="1:8" ht="18.75" customHeight="1" x14ac:dyDescent="0.25">
      <c r="A23" s="31" t="s">
        <v>786</v>
      </c>
      <c r="B23" s="31" t="s">
        <v>723</v>
      </c>
      <c r="C23" s="32" t="str">
        <f t="shared" si="0"/>
        <v>old</v>
      </c>
      <c r="D23" s="31"/>
      <c r="E23" s="11" t="s">
        <v>787</v>
      </c>
      <c r="F23" s="31" t="s">
        <v>788</v>
      </c>
      <c r="G23" s="31" t="s">
        <v>726</v>
      </c>
      <c r="H23" s="30" t="str">
        <f t="shared" si="1"/>
        <v>new</v>
      </c>
    </row>
    <row r="24" spans="1:8" ht="18.75" customHeight="1" x14ac:dyDescent="0.25">
      <c r="A24" s="31" t="s">
        <v>789</v>
      </c>
      <c r="B24" s="31" t="s">
        <v>723</v>
      </c>
      <c r="C24" s="32" t="str">
        <f t="shared" si="0"/>
        <v>old</v>
      </c>
      <c r="D24" s="31"/>
      <c r="E24" s="11" t="s">
        <v>790</v>
      </c>
      <c r="F24" s="31" t="s">
        <v>791</v>
      </c>
      <c r="G24" s="31" t="s">
        <v>726</v>
      </c>
      <c r="H24" s="30" t="str">
        <f t="shared" si="1"/>
        <v>new</v>
      </c>
    </row>
    <row r="25" spans="1:8" ht="18.75" customHeight="1" x14ac:dyDescent="0.25">
      <c r="A25" s="31" t="s">
        <v>725</v>
      </c>
      <c r="B25" s="31" t="s">
        <v>723</v>
      </c>
      <c r="C25" s="32" t="str">
        <f t="shared" si="0"/>
        <v>old</v>
      </c>
      <c r="D25" s="31"/>
      <c r="E25" s="11" t="s">
        <v>792</v>
      </c>
      <c r="F25" s="31" t="s">
        <v>793</v>
      </c>
      <c r="G25" s="31" t="s">
        <v>726</v>
      </c>
      <c r="H25" s="30" t="str">
        <f t="shared" si="1"/>
        <v>new</v>
      </c>
    </row>
    <row r="26" spans="1:8" ht="18.75" customHeight="1" x14ac:dyDescent="0.25">
      <c r="A26" s="31" t="s">
        <v>794</v>
      </c>
      <c r="B26" s="31" t="s">
        <v>723</v>
      </c>
      <c r="C26" s="32" t="str">
        <f t="shared" si="0"/>
        <v>old</v>
      </c>
      <c r="D26" s="31"/>
      <c r="E26" s="11" t="s">
        <v>795</v>
      </c>
      <c r="F26" s="31" t="s">
        <v>796</v>
      </c>
      <c r="G26" s="31" t="s">
        <v>726</v>
      </c>
      <c r="H26" s="30" t="str">
        <f t="shared" si="1"/>
        <v>new</v>
      </c>
    </row>
    <row r="27" spans="1:8" ht="18.75" customHeight="1" x14ac:dyDescent="0.25">
      <c r="A27" s="31" t="s">
        <v>797</v>
      </c>
      <c r="B27" s="31" t="s">
        <v>723</v>
      </c>
      <c r="C27" s="32" t="str">
        <f t="shared" si="0"/>
        <v>old</v>
      </c>
      <c r="D27" s="31"/>
      <c r="E27" s="11" t="s">
        <v>798</v>
      </c>
      <c r="F27" s="31" t="s">
        <v>799</v>
      </c>
      <c r="G27" s="31" t="s">
        <v>726</v>
      </c>
      <c r="H27" s="30" t="str">
        <f t="shared" si="1"/>
        <v>new</v>
      </c>
    </row>
    <row r="28" spans="1:8" ht="18.75" customHeight="1" x14ac:dyDescent="0.25">
      <c r="A28" s="31" t="s">
        <v>729</v>
      </c>
      <c r="B28" s="31" t="s">
        <v>723</v>
      </c>
      <c r="C28" s="32" t="str">
        <f t="shared" si="0"/>
        <v>old</v>
      </c>
      <c r="D28" s="31"/>
      <c r="E28" s="11" t="s">
        <v>800</v>
      </c>
      <c r="F28" s="31" t="s">
        <v>801</v>
      </c>
      <c r="G28" s="31" t="s">
        <v>726</v>
      </c>
      <c r="H28" s="30" t="str">
        <f t="shared" si="1"/>
        <v>new</v>
      </c>
    </row>
    <row r="29" spans="1:8" ht="18.75" customHeight="1" x14ac:dyDescent="0.25">
      <c r="A29" s="31" t="s">
        <v>732</v>
      </c>
      <c r="B29" s="31" t="s">
        <v>723</v>
      </c>
      <c r="C29" s="32" t="str">
        <f t="shared" si="0"/>
        <v>old</v>
      </c>
      <c r="D29" s="31"/>
      <c r="E29" s="11" t="s">
        <v>802</v>
      </c>
      <c r="F29" s="31" t="s">
        <v>803</v>
      </c>
      <c r="G29" s="31" t="s">
        <v>726</v>
      </c>
      <c r="H29" s="30" t="str">
        <f t="shared" si="1"/>
        <v>new</v>
      </c>
    </row>
    <row r="30" spans="1:8" ht="18.75" customHeight="1" x14ac:dyDescent="0.25">
      <c r="A30" s="31" t="s">
        <v>735</v>
      </c>
      <c r="B30" s="31" t="s">
        <v>723</v>
      </c>
      <c r="C30" s="32" t="str">
        <f t="shared" si="0"/>
        <v>old</v>
      </c>
      <c r="D30" s="31"/>
      <c r="E30" s="11" t="s">
        <v>804</v>
      </c>
      <c r="F30" s="31" t="s">
        <v>780</v>
      </c>
      <c r="G30" s="31" t="s">
        <v>726</v>
      </c>
      <c r="H30" s="30" t="str">
        <f t="shared" si="1"/>
        <v>new</v>
      </c>
    </row>
    <row r="31" spans="1:8" ht="18.75" customHeight="1" x14ac:dyDescent="0.25">
      <c r="A31" s="31" t="s">
        <v>738</v>
      </c>
      <c r="B31" s="31" t="s">
        <v>723</v>
      </c>
      <c r="C31" s="32" t="str">
        <f t="shared" si="0"/>
        <v>old</v>
      </c>
      <c r="D31" s="31"/>
      <c r="E31" s="11" t="s">
        <v>805</v>
      </c>
      <c r="F31" s="31" t="s">
        <v>806</v>
      </c>
      <c r="G31" s="31" t="s">
        <v>726</v>
      </c>
      <c r="H31" s="30" t="str">
        <f t="shared" si="1"/>
        <v>new</v>
      </c>
    </row>
    <row r="32" spans="1:8" ht="18.75" customHeight="1" x14ac:dyDescent="0.25">
      <c r="A32" s="31" t="s">
        <v>807</v>
      </c>
      <c r="B32" s="31" t="s">
        <v>723</v>
      </c>
      <c r="C32" s="32" t="str">
        <f t="shared" si="0"/>
        <v>old</v>
      </c>
      <c r="D32" s="31"/>
      <c r="E32" s="11" t="s">
        <v>808</v>
      </c>
      <c r="F32" s="31" t="s">
        <v>809</v>
      </c>
      <c r="G32" s="31" t="s">
        <v>726</v>
      </c>
      <c r="H32" s="30" t="str">
        <f t="shared" si="1"/>
        <v>new</v>
      </c>
    </row>
    <row r="33" spans="1:8" ht="18.75" customHeight="1" x14ac:dyDescent="0.25">
      <c r="A33" s="31" t="s">
        <v>740</v>
      </c>
      <c r="B33" s="31" t="s">
        <v>723</v>
      </c>
      <c r="C33" s="32" t="str">
        <f t="shared" si="0"/>
        <v>old</v>
      </c>
      <c r="D33" s="31"/>
      <c r="E33" s="11" t="s">
        <v>810</v>
      </c>
      <c r="F33" s="31" t="s">
        <v>750</v>
      </c>
      <c r="G33" s="31" t="s">
        <v>726</v>
      </c>
      <c r="H33" s="30" t="str">
        <f t="shared" si="1"/>
        <v>new</v>
      </c>
    </row>
    <row r="34" spans="1:8" ht="18.75" customHeight="1" x14ac:dyDescent="0.25">
      <c r="A34" s="31" t="s">
        <v>811</v>
      </c>
      <c r="B34" s="31" t="s">
        <v>723</v>
      </c>
      <c r="C34" s="32" t="str">
        <f t="shared" si="0"/>
        <v>old</v>
      </c>
      <c r="D34" s="31"/>
      <c r="E34" s="11" t="s">
        <v>812</v>
      </c>
      <c r="F34" s="31" t="s">
        <v>768</v>
      </c>
      <c r="G34" s="31" t="s">
        <v>726</v>
      </c>
      <c r="H34" s="30" t="str">
        <f t="shared" si="1"/>
        <v>new</v>
      </c>
    </row>
    <row r="35" spans="1:8" ht="18.75" customHeight="1" x14ac:dyDescent="0.25">
      <c r="A35" s="31" t="s">
        <v>813</v>
      </c>
      <c r="B35" s="31" t="s">
        <v>723</v>
      </c>
      <c r="C35" s="32" t="str">
        <f t="shared" si="0"/>
        <v>old</v>
      </c>
      <c r="D35" s="31"/>
      <c r="E35" s="11" t="s">
        <v>814</v>
      </c>
      <c r="F35" s="31" t="s">
        <v>815</v>
      </c>
      <c r="G35" s="31" t="s">
        <v>726</v>
      </c>
      <c r="H35" s="30" t="str">
        <f t="shared" si="1"/>
        <v>new</v>
      </c>
    </row>
    <row r="36" spans="1:8" ht="18.75" customHeight="1" x14ac:dyDescent="0.25">
      <c r="A36" s="31" t="s">
        <v>743</v>
      </c>
      <c r="B36" s="31" t="s">
        <v>723</v>
      </c>
      <c r="C36" s="32" t="str">
        <f t="shared" si="0"/>
        <v>old</v>
      </c>
      <c r="D36" s="31"/>
      <c r="E36" s="11" t="s">
        <v>816</v>
      </c>
      <c r="F36" s="31" t="s">
        <v>817</v>
      </c>
      <c r="G36" s="31" t="s">
        <v>726</v>
      </c>
      <c r="H36" s="30" t="str">
        <f t="shared" si="1"/>
        <v>new</v>
      </c>
    </row>
    <row r="37" spans="1:8" ht="18.75" customHeight="1" x14ac:dyDescent="0.25">
      <c r="A37" s="31" t="s">
        <v>746</v>
      </c>
      <c r="B37" s="31" t="s">
        <v>723</v>
      </c>
      <c r="C37" s="32" t="str">
        <f t="shared" si="0"/>
        <v>old</v>
      </c>
      <c r="D37" s="31"/>
      <c r="E37" s="11" t="s">
        <v>818</v>
      </c>
      <c r="F37" s="31" t="s">
        <v>819</v>
      </c>
      <c r="G37" s="31" t="s">
        <v>726</v>
      </c>
      <c r="H37" s="30" t="str">
        <f t="shared" si="1"/>
        <v>new</v>
      </c>
    </row>
    <row r="38" spans="1:8" ht="18.75" customHeight="1" x14ac:dyDescent="0.25">
      <c r="A38" s="31" t="s">
        <v>749</v>
      </c>
      <c r="B38" s="31" t="s">
        <v>723</v>
      </c>
      <c r="C38" s="32" t="str">
        <f t="shared" si="0"/>
        <v>old</v>
      </c>
      <c r="D38" s="31"/>
      <c r="E38" s="11" t="s">
        <v>820</v>
      </c>
      <c r="F38" s="31" t="s">
        <v>821</v>
      </c>
      <c r="G38" s="31" t="s">
        <v>726</v>
      </c>
      <c r="H38" s="30" t="str">
        <f t="shared" si="1"/>
        <v>new</v>
      </c>
    </row>
    <row r="39" spans="1:8" ht="18.75" customHeight="1" x14ac:dyDescent="0.25">
      <c r="A39" s="31" t="s">
        <v>752</v>
      </c>
      <c r="B39" s="31" t="s">
        <v>723</v>
      </c>
      <c r="C39" s="32" t="str">
        <f t="shared" si="0"/>
        <v>old</v>
      </c>
      <c r="D39" s="31"/>
      <c r="E39" s="11" t="s">
        <v>822</v>
      </c>
      <c r="F39" s="31" t="s">
        <v>823</v>
      </c>
      <c r="G39" s="31" t="s">
        <v>726</v>
      </c>
      <c r="H39" s="30" t="str">
        <f t="shared" si="1"/>
        <v>new</v>
      </c>
    </row>
    <row r="40" spans="1:8" ht="18.75" customHeight="1" x14ac:dyDescent="0.25">
      <c r="A40" s="31" t="s">
        <v>755</v>
      </c>
      <c r="B40" s="31" t="s">
        <v>723</v>
      </c>
      <c r="C40" s="32" t="str">
        <f t="shared" si="0"/>
        <v>old</v>
      </c>
      <c r="D40" s="31"/>
      <c r="E40" s="11" t="s">
        <v>824</v>
      </c>
      <c r="F40" s="31" t="s">
        <v>825</v>
      </c>
      <c r="G40" s="31" t="s">
        <v>726</v>
      </c>
      <c r="H40" s="30" t="str">
        <f t="shared" si="1"/>
        <v>new</v>
      </c>
    </row>
    <row r="41" spans="1:8" ht="18.75" customHeight="1" x14ac:dyDescent="0.25">
      <c r="A41" s="31" t="s">
        <v>758</v>
      </c>
      <c r="B41" s="31" t="s">
        <v>723</v>
      </c>
      <c r="C41" s="32" t="str">
        <f t="shared" si="0"/>
        <v>old</v>
      </c>
      <c r="D41" s="31"/>
      <c r="E41" s="11" t="s">
        <v>826</v>
      </c>
      <c r="F41" s="31" t="s">
        <v>827</v>
      </c>
      <c r="G41" s="31" t="s">
        <v>726</v>
      </c>
      <c r="H41" s="30" t="str">
        <f t="shared" si="1"/>
        <v>new</v>
      </c>
    </row>
    <row r="42" spans="1:8" ht="18.75" customHeight="1" x14ac:dyDescent="0.25">
      <c r="A42" s="31" t="s">
        <v>761</v>
      </c>
      <c r="B42" s="31" t="s">
        <v>723</v>
      </c>
      <c r="C42" s="32" t="str">
        <f t="shared" si="0"/>
        <v>old</v>
      </c>
      <c r="D42" s="31"/>
      <c r="E42" s="11" t="s">
        <v>828</v>
      </c>
      <c r="F42" s="31" t="s">
        <v>829</v>
      </c>
      <c r="G42" s="31" t="s">
        <v>726</v>
      </c>
      <c r="H42" s="30" t="str">
        <f t="shared" si="1"/>
        <v>new</v>
      </c>
    </row>
    <row r="43" spans="1:8" ht="18.75" customHeight="1" x14ac:dyDescent="0.25">
      <c r="A43" s="31" t="s">
        <v>764</v>
      </c>
      <c r="B43" s="31" t="s">
        <v>723</v>
      </c>
      <c r="C43" s="32" t="str">
        <f t="shared" si="0"/>
        <v>old</v>
      </c>
      <c r="D43" s="31"/>
      <c r="E43" s="11" t="s">
        <v>830</v>
      </c>
      <c r="F43" s="31" t="s">
        <v>797</v>
      </c>
      <c r="G43" s="31" t="s">
        <v>726</v>
      </c>
      <c r="H43" s="30" t="str">
        <f t="shared" si="1"/>
        <v>new</v>
      </c>
    </row>
    <row r="44" spans="1:8" ht="18.75" customHeight="1" x14ac:dyDescent="0.25">
      <c r="A44" s="31" t="s">
        <v>767</v>
      </c>
      <c r="B44" s="31" t="s">
        <v>723</v>
      </c>
      <c r="C44" s="32" t="str">
        <f t="shared" si="0"/>
        <v>old</v>
      </c>
      <c r="D44" s="31"/>
      <c r="E44" s="11" t="s">
        <v>831</v>
      </c>
      <c r="F44" s="31" t="s">
        <v>753</v>
      </c>
      <c r="G44" s="31" t="s">
        <v>726</v>
      </c>
      <c r="H44" s="30" t="str">
        <f t="shared" si="1"/>
        <v>new</v>
      </c>
    </row>
    <row r="45" spans="1:8" ht="18.75" customHeight="1" x14ac:dyDescent="0.25">
      <c r="A45" s="31" t="s">
        <v>770</v>
      </c>
      <c r="B45" s="31" t="s">
        <v>723</v>
      </c>
      <c r="C45" s="32" t="str">
        <f t="shared" si="0"/>
        <v>old</v>
      </c>
      <c r="D45" s="31"/>
      <c r="E45" s="11" t="s">
        <v>832</v>
      </c>
      <c r="F45" s="31" t="s">
        <v>833</v>
      </c>
      <c r="G45" s="31" t="s">
        <v>726</v>
      </c>
      <c r="H45" s="30" t="str">
        <f t="shared" si="1"/>
        <v>new</v>
      </c>
    </row>
    <row r="46" spans="1:8" ht="18.75" customHeight="1" x14ac:dyDescent="0.25">
      <c r="A46" s="31" t="s">
        <v>773</v>
      </c>
      <c r="B46" s="31" t="s">
        <v>723</v>
      </c>
      <c r="C46" s="32" t="str">
        <f t="shared" si="0"/>
        <v>old</v>
      </c>
      <c r="D46" s="31"/>
      <c r="E46" s="11" t="s">
        <v>834</v>
      </c>
      <c r="F46" s="31" t="s">
        <v>835</v>
      </c>
      <c r="G46" s="31" t="s">
        <v>726</v>
      </c>
      <c r="H46" s="30" t="str">
        <f t="shared" si="1"/>
        <v>new</v>
      </c>
    </row>
    <row r="47" spans="1:8" ht="18.75" customHeight="1" x14ac:dyDescent="0.25">
      <c r="A47" s="31" t="s">
        <v>809</v>
      </c>
      <c r="B47" s="31" t="s">
        <v>723</v>
      </c>
      <c r="C47" s="32" t="str">
        <f t="shared" si="0"/>
        <v>old</v>
      </c>
      <c r="D47" s="31"/>
      <c r="E47" s="11" t="s">
        <v>836</v>
      </c>
      <c r="F47" s="31" t="s">
        <v>837</v>
      </c>
      <c r="G47" s="31" t="s">
        <v>726</v>
      </c>
      <c r="H47" s="30" t="str">
        <f t="shared" si="1"/>
        <v>new</v>
      </c>
    </row>
    <row r="48" spans="1:8" ht="18.75" customHeight="1" x14ac:dyDescent="0.25">
      <c r="A48" s="31" t="s">
        <v>779</v>
      </c>
      <c r="B48" s="31" t="s">
        <v>723</v>
      </c>
      <c r="C48" s="32" t="str">
        <f t="shared" si="0"/>
        <v>old</v>
      </c>
      <c r="D48" s="31"/>
      <c r="E48" s="11" t="s">
        <v>838</v>
      </c>
      <c r="F48" s="31" t="s">
        <v>839</v>
      </c>
      <c r="G48" s="31" t="s">
        <v>726</v>
      </c>
      <c r="H48" s="30" t="str">
        <f t="shared" si="1"/>
        <v>new</v>
      </c>
    </row>
    <row r="49" spans="1:8" ht="18.75" customHeight="1" x14ac:dyDescent="0.25">
      <c r="A49" s="31" t="s">
        <v>840</v>
      </c>
      <c r="B49" s="31" t="s">
        <v>723</v>
      </c>
      <c r="C49" s="32" t="str">
        <f t="shared" si="0"/>
        <v>old</v>
      </c>
      <c r="D49" s="31"/>
      <c r="E49" s="11" t="s">
        <v>841</v>
      </c>
      <c r="F49" s="31" t="s">
        <v>842</v>
      </c>
      <c r="G49" s="31" t="s">
        <v>726</v>
      </c>
      <c r="H49" s="30" t="str">
        <f t="shared" si="1"/>
        <v>new</v>
      </c>
    </row>
    <row r="50" spans="1:8" ht="18.75" customHeight="1" x14ac:dyDescent="0.25">
      <c r="A50" s="31" t="s">
        <v>843</v>
      </c>
      <c r="B50" s="31" t="s">
        <v>723</v>
      </c>
      <c r="C50" s="32" t="str">
        <f t="shared" si="0"/>
        <v>old</v>
      </c>
      <c r="D50" s="31"/>
      <c r="E50" s="11" t="s">
        <v>844</v>
      </c>
      <c r="F50" s="31" t="s">
        <v>845</v>
      </c>
      <c r="G50" s="31" t="s">
        <v>726</v>
      </c>
      <c r="H50" s="30" t="str">
        <f t="shared" si="1"/>
        <v>new</v>
      </c>
    </row>
    <row r="51" spans="1:8" ht="18.75" customHeight="1" x14ac:dyDescent="0.25">
      <c r="A51" s="31" t="s">
        <v>788</v>
      </c>
      <c r="B51" s="31" t="s">
        <v>723</v>
      </c>
      <c r="C51" s="32" t="str">
        <f t="shared" si="0"/>
        <v>old</v>
      </c>
      <c r="D51" s="31"/>
      <c r="E51" s="11" t="s">
        <v>846</v>
      </c>
      <c r="F51" s="31" t="s">
        <v>783</v>
      </c>
      <c r="G51" s="31" t="s">
        <v>726</v>
      </c>
      <c r="H51" s="30" t="str">
        <f t="shared" si="1"/>
        <v>new</v>
      </c>
    </row>
    <row r="52" spans="1:8" ht="18.75" customHeight="1" x14ac:dyDescent="0.25">
      <c r="A52" s="31" t="s">
        <v>791</v>
      </c>
      <c r="B52" s="31" t="s">
        <v>723</v>
      </c>
      <c r="C52" s="32" t="str">
        <f t="shared" si="0"/>
        <v>old</v>
      </c>
      <c r="D52" s="31"/>
      <c r="E52" s="11" t="s">
        <v>847</v>
      </c>
      <c r="F52" s="31" t="s">
        <v>848</v>
      </c>
      <c r="G52" s="31" t="s">
        <v>726</v>
      </c>
      <c r="H52" s="30" t="str">
        <f t="shared" si="1"/>
        <v>new</v>
      </c>
    </row>
    <row r="53" spans="1:8" ht="18.75" customHeight="1" x14ac:dyDescent="0.25">
      <c r="A53" s="31" t="s">
        <v>793</v>
      </c>
      <c r="B53" s="31" t="s">
        <v>723</v>
      </c>
      <c r="C53" s="32" t="str">
        <f t="shared" si="0"/>
        <v>old</v>
      </c>
      <c r="D53" s="31"/>
      <c r="E53" s="11" t="s">
        <v>849</v>
      </c>
      <c r="F53" s="31" t="s">
        <v>850</v>
      </c>
      <c r="G53" s="31" t="s">
        <v>726</v>
      </c>
      <c r="H53" s="30" t="str">
        <f t="shared" si="1"/>
        <v>new</v>
      </c>
    </row>
    <row r="54" spans="1:8" ht="18.75" customHeight="1" x14ac:dyDescent="0.25">
      <c r="A54" s="31" t="s">
        <v>796</v>
      </c>
      <c r="B54" s="31" t="s">
        <v>723</v>
      </c>
      <c r="C54" s="32" t="str">
        <f t="shared" si="0"/>
        <v>old</v>
      </c>
      <c r="D54" s="31"/>
      <c r="E54" s="11" t="s">
        <v>851</v>
      </c>
      <c r="F54" s="31" t="s">
        <v>727</v>
      </c>
      <c r="G54" s="31" t="s">
        <v>726</v>
      </c>
      <c r="H54" s="30" t="str">
        <f t="shared" si="1"/>
        <v>new</v>
      </c>
    </row>
    <row r="55" spans="1:8" ht="18.75" customHeight="1" x14ac:dyDescent="0.25">
      <c r="A55" s="31" t="s">
        <v>799</v>
      </c>
      <c r="B55" s="31" t="s">
        <v>723</v>
      </c>
      <c r="C55" s="32" t="str">
        <f t="shared" si="0"/>
        <v>old</v>
      </c>
      <c r="D55" s="31"/>
      <c r="E55" s="11" t="s">
        <v>852</v>
      </c>
      <c r="F55" s="31" t="s">
        <v>853</v>
      </c>
      <c r="G55" s="31" t="s">
        <v>726</v>
      </c>
      <c r="H55" s="30" t="str">
        <f t="shared" si="1"/>
        <v>new</v>
      </c>
    </row>
    <row r="56" spans="1:8" ht="18.75" customHeight="1" x14ac:dyDescent="0.25">
      <c r="A56" s="31" t="s">
        <v>801</v>
      </c>
      <c r="B56" s="31" t="s">
        <v>723</v>
      </c>
      <c r="C56" s="32" t="str">
        <f t="shared" si="0"/>
        <v>old</v>
      </c>
      <c r="D56" s="31"/>
      <c r="E56" s="11" t="s">
        <v>854</v>
      </c>
      <c r="F56" s="31" t="s">
        <v>855</v>
      </c>
      <c r="G56" s="31" t="s">
        <v>726</v>
      </c>
      <c r="H56" s="30" t="str">
        <f t="shared" si="1"/>
        <v>new</v>
      </c>
    </row>
    <row r="57" spans="1:8" ht="18.75" customHeight="1" x14ac:dyDescent="0.25">
      <c r="A57" s="31" t="s">
        <v>856</v>
      </c>
      <c r="B57" s="31" t="s">
        <v>723</v>
      </c>
      <c r="C57" s="32" t="str">
        <f t="shared" si="0"/>
        <v>old</v>
      </c>
      <c r="D57" s="31"/>
      <c r="E57" s="11" t="s">
        <v>857</v>
      </c>
      <c r="F57" s="31" t="s">
        <v>858</v>
      </c>
      <c r="G57" s="31" t="s">
        <v>726</v>
      </c>
      <c r="H57" s="30" t="str">
        <f t="shared" si="1"/>
        <v>new</v>
      </c>
    </row>
    <row r="58" spans="1:8" ht="18.75" customHeight="1" x14ac:dyDescent="0.25">
      <c r="A58" s="31" t="s">
        <v>819</v>
      </c>
      <c r="B58" s="31" t="s">
        <v>723</v>
      </c>
      <c r="C58" s="32" t="str">
        <f t="shared" si="0"/>
        <v>old</v>
      </c>
      <c r="D58" s="31"/>
      <c r="E58" s="11" t="s">
        <v>859</v>
      </c>
      <c r="F58" s="31" t="s">
        <v>860</v>
      </c>
      <c r="G58" s="31" t="s">
        <v>726</v>
      </c>
      <c r="H58" s="30" t="str">
        <f t="shared" si="1"/>
        <v>new</v>
      </c>
    </row>
    <row r="59" spans="1:8" ht="18.75" customHeight="1" x14ac:dyDescent="0.25">
      <c r="A59" s="31" t="s">
        <v>861</v>
      </c>
      <c r="B59" s="31" t="s">
        <v>723</v>
      </c>
      <c r="C59" s="32" t="str">
        <f t="shared" si="0"/>
        <v>old</v>
      </c>
      <c r="D59" s="31"/>
      <c r="E59" s="11" t="s">
        <v>862</v>
      </c>
      <c r="F59" s="31" t="s">
        <v>722</v>
      </c>
      <c r="G59" s="31" t="s">
        <v>726</v>
      </c>
      <c r="H59" s="30" t="str">
        <f t="shared" si="1"/>
        <v>new</v>
      </c>
    </row>
    <row r="60" spans="1:8" ht="18.75" customHeight="1" x14ac:dyDescent="0.25">
      <c r="A60" s="31" t="s">
        <v>863</v>
      </c>
      <c r="B60" s="31" t="s">
        <v>723</v>
      </c>
      <c r="C60" s="32" t="str">
        <f t="shared" si="0"/>
        <v>old</v>
      </c>
      <c r="D60" s="31"/>
      <c r="E60" s="11" t="s">
        <v>864</v>
      </c>
      <c r="F60" s="31" t="s">
        <v>865</v>
      </c>
      <c r="G60" s="31" t="s">
        <v>726</v>
      </c>
      <c r="H60" s="30" t="str">
        <f t="shared" si="1"/>
        <v>new</v>
      </c>
    </row>
    <row r="61" spans="1:8" ht="18.75" customHeight="1" x14ac:dyDescent="0.25">
      <c r="A61" s="31" t="s">
        <v>866</v>
      </c>
      <c r="B61" s="31" t="s">
        <v>723</v>
      </c>
      <c r="C61" s="32" t="str">
        <f t="shared" si="0"/>
        <v>old</v>
      </c>
      <c r="D61" s="31"/>
      <c r="E61" s="11" t="s">
        <v>867</v>
      </c>
      <c r="F61" s="31" t="s">
        <v>868</v>
      </c>
      <c r="G61" s="31" t="s">
        <v>726</v>
      </c>
      <c r="H61" s="30" t="str">
        <f t="shared" si="1"/>
        <v>new</v>
      </c>
    </row>
    <row r="62" spans="1:8" ht="18.75" customHeight="1" x14ac:dyDescent="0.25">
      <c r="A62" s="31" t="s">
        <v>806</v>
      </c>
      <c r="B62" s="31" t="s">
        <v>723</v>
      </c>
      <c r="C62" s="32" t="str">
        <f t="shared" si="0"/>
        <v>old</v>
      </c>
      <c r="D62" s="31"/>
      <c r="E62" s="11" t="s">
        <v>869</v>
      </c>
      <c r="F62" s="31" t="s">
        <v>870</v>
      </c>
      <c r="G62" s="31" t="s">
        <v>726</v>
      </c>
      <c r="H62" s="30" t="str">
        <f t="shared" si="1"/>
        <v>new</v>
      </c>
    </row>
    <row r="63" spans="1:8" ht="18.75" customHeight="1" x14ac:dyDescent="0.25">
      <c r="A63" s="31" t="s">
        <v>871</v>
      </c>
      <c r="B63" s="31" t="s">
        <v>723</v>
      </c>
      <c r="C63" s="32" t="str">
        <f t="shared" si="0"/>
        <v>old</v>
      </c>
      <c r="D63" s="31"/>
      <c r="E63" s="11" t="s">
        <v>872</v>
      </c>
      <c r="F63" s="31" t="s">
        <v>873</v>
      </c>
      <c r="G63" s="31" t="s">
        <v>726</v>
      </c>
      <c r="H63" s="30" t="str">
        <f t="shared" si="1"/>
        <v>new</v>
      </c>
    </row>
    <row r="64" spans="1:8" ht="18.75" customHeight="1" x14ac:dyDescent="0.25">
      <c r="A64" s="31" t="s">
        <v>13</v>
      </c>
      <c r="B64" s="31" t="s">
        <v>723</v>
      </c>
      <c r="C64" s="32" t="str">
        <f t="shared" si="0"/>
        <v>NotFound</v>
      </c>
      <c r="D64" s="31"/>
      <c r="E64" s="11" t="s">
        <v>874</v>
      </c>
      <c r="F64" s="31" t="s">
        <v>875</v>
      </c>
      <c r="G64" s="31" t="s">
        <v>726</v>
      </c>
      <c r="H64" s="30" t="str">
        <f t="shared" si="1"/>
        <v>new</v>
      </c>
    </row>
    <row r="65" spans="1:8" ht="18.75" customHeight="1" x14ac:dyDescent="0.25">
      <c r="A65" s="31" t="s">
        <v>803</v>
      </c>
      <c r="B65" s="31" t="s">
        <v>723</v>
      </c>
      <c r="C65" s="32" t="str">
        <f t="shared" si="0"/>
        <v>old</v>
      </c>
      <c r="D65" s="31"/>
      <c r="E65" s="11" t="s">
        <v>876</v>
      </c>
      <c r="F65" s="31" t="s">
        <v>877</v>
      </c>
      <c r="G65" s="31" t="s">
        <v>726</v>
      </c>
      <c r="H65" s="30" t="str">
        <f t="shared" si="1"/>
        <v>new</v>
      </c>
    </row>
    <row r="66" spans="1:8" ht="18.75" customHeight="1" x14ac:dyDescent="0.25">
      <c r="A66" s="31" t="s">
        <v>823</v>
      </c>
      <c r="B66" s="31" t="s">
        <v>723</v>
      </c>
      <c r="C66" s="32" t="str">
        <f t="shared" ref="C66:C129" si="2">_xlfn.IFNA(VLOOKUP(A66,$F:$G,2,FALSE),"NotFound")</f>
        <v>old</v>
      </c>
      <c r="D66" s="31"/>
      <c r="E66" s="11" t="s">
        <v>878</v>
      </c>
      <c r="F66" s="31" t="s">
        <v>879</v>
      </c>
      <c r="G66" s="31" t="s">
        <v>726</v>
      </c>
      <c r="H66" s="30" t="str">
        <f t="shared" ref="H66:H129" si="3">_xlfn.IFNA(VLOOKUP(F66,$A:$B,2,FALSE),"NotFound")</f>
        <v>new</v>
      </c>
    </row>
    <row r="67" spans="1:8" ht="18.75" customHeight="1" x14ac:dyDescent="0.25">
      <c r="A67" s="31" t="s">
        <v>815</v>
      </c>
      <c r="B67" s="31" t="s">
        <v>723</v>
      </c>
      <c r="C67" s="32" t="str">
        <f t="shared" si="2"/>
        <v>old</v>
      </c>
      <c r="D67" s="31"/>
      <c r="E67" s="11" t="s">
        <v>880</v>
      </c>
      <c r="F67" s="31" t="s">
        <v>881</v>
      </c>
      <c r="G67" s="31" t="s">
        <v>726</v>
      </c>
      <c r="H67" s="30" t="str">
        <f t="shared" si="3"/>
        <v>new</v>
      </c>
    </row>
    <row r="68" spans="1:8" ht="18.75" customHeight="1" x14ac:dyDescent="0.25">
      <c r="A68" s="31" t="s">
        <v>817</v>
      </c>
      <c r="B68" s="31" t="s">
        <v>723</v>
      </c>
      <c r="C68" s="32" t="str">
        <f t="shared" si="2"/>
        <v>old</v>
      </c>
      <c r="D68" s="31"/>
      <c r="E68" s="11" t="s">
        <v>882</v>
      </c>
      <c r="F68" s="31" t="s">
        <v>883</v>
      </c>
      <c r="G68" s="31" t="s">
        <v>726</v>
      </c>
      <c r="H68" s="30" t="str">
        <f t="shared" si="3"/>
        <v>new</v>
      </c>
    </row>
    <row r="69" spans="1:8" ht="18.75" customHeight="1" x14ac:dyDescent="0.25">
      <c r="A69" s="31" t="s">
        <v>835</v>
      </c>
      <c r="B69" s="31" t="s">
        <v>723</v>
      </c>
      <c r="C69" s="32" t="str">
        <f t="shared" si="2"/>
        <v>old</v>
      </c>
      <c r="D69" s="31"/>
      <c r="E69" s="11" t="s">
        <v>884</v>
      </c>
      <c r="F69" s="31" t="s">
        <v>885</v>
      </c>
      <c r="G69" s="31" t="s">
        <v>726</v>
      </c>
      <c r="H69" s="30" t="str">
        <f t="shared" si="3"/>
        <v>new</v>
      </c>
    </row>
    <row r="70" spans="1:8" ht="18.75" customHeight="1" x14ac:dyDescent="0.25">
      <c r="A70" s="31" t="s">
        <v>886</v>
      </c>
      <c r="B70" s="31" t="s">
        <v>723</v>
      </c>
      <c r="C70" s="32" t="str">
        <f t="shared" si="2"/>
        <v>old</v>
      </c>
      <c r="D70" s="31"/>
      <c r="E70" s="11" t="s">
        <v>887</v>
      </c>
      <c r="F70" s="31" t="s">
        <v>888</v>
      </c>
      <c r="G70" s="31" t="s">
        <v>726</v>
      </c>
      <c r="H70" s="30" t="str">
        <f t="shared" si="3"/>
        <v>new</v>
      </c>
    </row>
    <row r="71" spans="1:8" ht="18.75" customHeight="1" x14ac:dyDescent="0.25">
      <c r="A71" s="31" t="s">
        <v>889</v>
      </c>
      <c r="B71" s="31" t="s">
        <v>723</v>
      </c>
      <c r="C71" s="32" t="str">
        <f t="shared" si="2"/>
        <v>old</v>
      </c>
      <c r="D71" s="31"/>
      <c r="E71" s="11" t="s">
        <v>890</v>
      </c>
      <c r="F71" s="31" t="s">
        <v>891</v>
      </c>
      <c r="G71" s="31" t="s">
        <v>726</v>
      </c>
      <c r="H71" s="30" t="str">
        <f t="shared" si="3"/>
        <v>new</v>
      </c>
    </row>
    <row r="72" spans="1:8" ht="18.75" customHeight="1" x14ac:dyDescent="0.25">
      <c r="A72" s="31" t="s">
        <v>860</v>
      </c>
      <c r="B72" s="31" t="s">
        <v>723</v>
      </c>
      <c r="C72" s="32" t="str">
        <f t="shared" si="2"/>
        <v>old</v>
      </c>
      <c r="D72" s="31"/>
      <c r="E72" s="11" t="s">
        <v>892</v>
      </c>
      <c r="F72" s="31" t="s">
        <v>893</v>
      </c>
      <c r="G72" s="31" t="s">
        <v>726</v>
      </c>
      <c r="H72" s="30" t="str">
        <f t="shared" si="3"/>
        <v>new</v>
      </c>
    </row>
    <row r="73" spans="1:8" ht="18.75" customHeight="1" x14ac:dyDescent="0.25">
      <c r="A73" s="31" t="s">
        <v>894</v>
      </c>
      <c r="B73" s="31" t="s">
        <v>723</v>
      </c>
      <c r="C73" s="32" t="str">
        <f t="shared" si="2"/>
        <v>old</v>
      </c>
      <c r="D73" s="31"/>
      <c r="E73" s="11" t="s">
        <v>895</v>
      </c>
      <c r="F73" s="31" t="s">
        <v>896</v>
      </c>
      <c r="G73" s="31" t="s">
        <v>726</v>
      </c>
      <c r="H73" s="30" t="str">
        <f t="shared" si="3"/>
        <v>new</v>
      </c>
    </row>
    <row r="74" spans="1:8" ht="18.75" customHeight="1" x14ac:dyDescent="0.25">
      <c r="A74" s="31" t="s">
        <v>897</v>
      </c>
      <c r="B74" s="31" t="s">
        <v>723</v>
      </c>
      <c r="C74" s="32" t="str">
        <f t="shared" si="2"/>
        <v>old</v>
      </c>
      <c r="D74" s="31"/>
      <c r="E74" s="11" t="s">
        <v>898</v>
      </c>
      <c r="F74" s="31" t="s">
        <v>899</v>
      </c>
      <c r="G74" s="31" t="s">
        <v>726</v>
      </c>
      <c r="H74" s="30" t="str">
        <f t="shared" si="3"/>
        <v>new</v>
      </c>
    </row>
    <row r="75" spans="1:8" ht="18.75" customHeight="1" x14ac:dyDescent="0.25">
      <c r="A75" s="31" t="s">
        <v>853</v>
      </c>
      <c r="B75" s="31" t="s">
        <v>723</v>
      </c>
      <c r="C75" s="32" t="str">
        <f t="shared" si="2"/>
        <v>old</v>
      </c>
      <c r="D75" s="31"/>
      <c r="E75" s="11" t="s">
        <v>900</v>
      </c>
      <c r="F75" s="31" t="s">
        <v>901</v>
      </c>
      <c r="G75" s="31" t="s">
        <v>726</v>
      </c>
      <c r="H75" s="30" t="str">
        <f t="shared" si="3"/>
        <v>new</v>
      </c>
    </row>
    <row r="76" spans="1:8" ht="18.75" customHeight="1" x14ac:dyDescent="0.25">
      <c r="A76" s="31" t="s">
        <v>902</v>
      </c>
      <c r="B76" s="31" t="s">
        <v>723</v>
      </c>
      <c r="C76" s="32" t="str">
        <f t="shared" si="2"/>
        <v>old</v>
      </c>
      <c r="D76" s="31"/>
      <c r="E76" s="11" t="s">
        <v>903</v>
      </c>
      <c r="F76" s="31" t="s">
        <v>904</v>
      </c>
      <c r="G76" s="31" t="s">
        <v>726</v>
      </c>
      <c r="H76" s="30" t="str">
        <f t="shared" si="3"/>
        <v>new</v>
      </c>
    </row>
    <row r="77" spans="1:8" ht="18.75" customHeight="1" x14ac:dyDescent="0.25">
      <c r="A77" s="31" t="s">
        <v>855</v>
      </c>
      <c r="B77" s="31" t="s">
        <v>723</v>
      </c>
      <c r="C77" s="32" t="str">
        <f t="shared" si="2"/>
        <v>old</v>
      </c>
      <c r="D77" s="31"/>
      <c r="E77" s="11" t="s">
        <v>905</v>
      </c>
      <c r="F77" s="31" t="s">
        <v>906</v>
      </c>
      <c r="G77" s="31" t="s">
        <v>726</v>
      </c>
      <c r="H77" s="30" t="str">
        <f t="shared" si="3"/>
        <v>new</v>
      </c>
    </row>
    <row r="78" spans="1:8" ht="18.75" customHeight="1" x14ac:dyDescent="0.25">
      <c r="A78" s="31" t="s">
        <v>858</v>
      </c>
      <c r="B78" s="31" t="s">
        <v>723</v>
      </c>
      <c r="C78" s="32" t="str">
        <f t="shared" si="2"/>
        <v>old</v>
      </c>
      <c r="D78" s="31"/>
      <c r="E78" s="11" t="s">
        <v>907</v>
      </c>
      <c r="F78" s="31" t="s">
        <v>908</v>
      </c>
      <c r="G78" s="31" t="s">
        <v>726</v>
      </c>
      <c r="H78" s="30" t="str">
        <f t="shared" si="3"/>
        <v>new</v>
      </c>
    </row>
    <row r="79" spans="1:8" ht="18.75" customHeight="1" x14ac:dyDescent="0.25">
      <c r="A79" s="31" t="s">
        <v>909</v>
      </c>
      <c r="B79" s="31" t="s">
        <v>723</v>
      </c>
      <c r="C79" s="32" t="str">
        <f t="shared" si="2"/>
        <v>old</v>
      </c>
      <c r="D79" s="31"/>
      <c r="E79" s="11" t="s">
        <v>910</v>
      </c>
      <c r="F79" s="31" t="s">
        <v>911</v>
      </c>
      <c r="G79" s="31" t="s">
        <v>726</v>
      </c>
      <c r="H79" s="30" t="str">
        <f t="shared" si="3"/>
        <v>new</v>
      </c>
    </row>
    <row r="80" spans="1:8" ht="18.75" customHeight="1" x14ac:dyDescent="0.25">
      <c r="A80" s="31" t="s">
        <v>912</v>
      </c>
      <c r="B80" s="31" t="s">
        <v>723</v>
      </c>
      <c r="C80" s="32" t="str">
        <f t="shared" si="2"/>
        <v>old</v>
      </c>
      <c r="D80" s="31"/>
      <c r="E80" s="11" t="s">
        <v>913</v>
      </c>
      <c r="F80" s="31" t="s">
        <v>914</v>
      </c>
      <c r="G80" s="31" t="s">
        <v>726</v>
      </c>
      <c r="H80" s="30" t="str">
        <f t="shared" si="3"/>
        <v>new</v>
      </c>
    </row>
    <row r="81" spans="1:8" ht="18.75" customHeight="1" x14ac:dyDescent="0.25">
      <c r="A81" s="31" t="s">
        <v>915</v>
      </c>
      <c r="B81" s="31" t="s">
        <v>723</v>
      </c>
      <c r="C81" s="32" t="str">
        <f t="shared" si="2"/>
        <v>old</v>
      </c>
      <c r="D81" s="31"/>
      <c r="E81" s="11" t="s">
        <v>916</v>
      </c>
      <c r="F81" s="31" t="s">
        <v>917</v>
      </c>
      <c r="G81" s="31" t="s">
        <v>726</v>
      </c>
      <c r="H81" s="30" t="str">
        <f t="shared" si="3"/>
        <v>new</v>
      </c>
    </row>
    <row r="82" spans="1:8" ht="18.75" customHeight="1" x14ac:dyDescent="0.25">
      <c r="A82" s="31" t="s">
        <v>865</v>
      </c>
      <c r="B82" s="31" t="s">
        <v>723</v>
      </c>
      <c r="C82" s="32" t="str">
        <f t="shared" si="2"/>
        <v>old</v>
      </c>
      <c r="D82" s="31"/>
      <c r="E82" s="11" t="s">
        <v>918</v>
      </c>
      <c r="F82" s="31" t="s">
        <v>919</v>
      </c>
      <c r="G82" s="31" t="s">
        <v>726</v>
      </c>
      <c r="H82" s="30" t="str">
        <f t="shared" si="3"/>
        <v>new</v>
      </c>
    </row>
    <row r="83" spans="1:8" ht="18.75" customHeight="1" x14ac:dyDescent="0.25">
      <c r="A83" s="31" t="s">
        <v>868</v>
      </c>
      <c r="B83" s="31" t="s">
        <v>723</v>
      </c>
      <c r="C83" s="32" t="str">
        <f t="shared" si="2"/>
        <v>old</v>
      </c>
      <c r="D83" s="31"/>
      <c r="E83" s="11" t="s">
        <v>920</v>
      </c>
      <c r="F83" s="31" t="s">
        <v>921</v>
      </c>
      <c r="G83" s="31" t="s">
        <v>726</v>
      </c>
      <c r="H83" s="30" t="str">
        <f t="shared" si="3"/>
        <v>new</v>
      </c>
    </row>
    <row r="84" spans="1:8" ht="18.75" customHeight="1" x14ac:dyDescent="0.25">
      <c r="A84" s="31" t="s">
        <v>870</v>
      </c>
      <c r="B84" s="31" t="s">
        <v>723</v>
      </c>
      <c r="C84" s="32" t="str">
        <f t="shared" si="2"/>
        <v>old</v>
      </c>
      <c r="D84" s="31"/>
      <c r="E84" s="11" t="s">
        <v>922</v>
      </c>
      <c r="F84" s="31" t="s">
        <v>923</v>
      </c>
      <c r="G84" s="31" t="s">
        <v>726</v>
      </c>
      <c r="H84" s="30" t="str">
        <f t="shared" si="3"/>
        <v>new</v>
      </c>
    </row>
    <row r="85" spans="1:8" ht="18.75" customHeight="1" x14ac:dyDescent="0.25">
      <c r="A85" s="31" t="s">
        <v>873</v>
      </c>
      <c r="B85" s="31" t="s">
        <v>723</v>
      </c>
      <c r="C85" s="32" t="str">
        <f t="shared" si="2"/>
        <v>old</v>
      </c>
      <c r="D85" s="31"/>
      <c r="E85" s="11" t="s">
        <v>924</v>
      </c>
      <c r="F85" s="31" t="s">
        <v>925</v>
      </c>
      <c r="G85" s="31" t="s">
        <v>726</v>
      </c>
      <c r="H85" s="30" t="str">
        <f t="shared" si="3"/>
        <v>new</v>
      </c>
    </row>
    <row r="86" spans="1:8" ht="18.75" customHeight="1" x14ac:dyDescent="0.25">
      <c r="A86" s="31" t="s">
        <v>875</v>
      </c>
      <c r="B86" s="31" t="s">
        <v>723</v>
      </c>
      <c r="C86" s="32" t="str">
        <f t="shared" si="2"/>
        <v>old</v>
      </c>
      <c r="D86" s="31"/>
      <c r="E86" s="11" t="s">
        <v>926</v>
      </c>
      <c r="F86" s="31" t="s">
        <v>927</v>
      </c>
      <c r="G86" s="31" t="s">
        <v>726</v>
      </c>
      <c r="H86" s="30" t="str">
        <f t="shared" si="3"/>
        <v>new</v>
      </c>
    </row>
    <row r="87" spans="1:8" ht="18.75" customHeight="1" x14ac:dyDescent="0.25">
      <c r="A87" s="31" t="s">
        <v>877</v>
      </c>
      <c r="B87" s="31" t="s">
        <v>723</v>
      </c>
      <c r="C87" s="32" t="str">
        <f t="shared" si="2"/>
        <v>old</v>
      </c>
      <c r="D87" s="31"/>
      <c r="E87" s="11" t="s">
        <v>928</v>
      </c>
      <c r="F87" s="31" t="s">
        <v>929</v>
      </c>
      <c r="G87" s="31" t="s">
        <v>726</v>
      </c>
      <c r="H87" s="30" t="str">
        <f t="shared" si="3"/>
        <v>new</v>
      </c>
    </row>
    <row r="88" spans="1:8" ht="18.75" customHeight="1" x14ac:dyDescent="0.25">
      <c r="A88" s="31" t="s">
        <v>879</v>
      </c>
      <c r="B88" s="31" t="s">
        <v>723</v>
      </c>
      <c r="C88" s="32" t="str">
        <f t="shared" si="2"/>
        <v>old</v>
      </c>
      <c r="D88" s="31"/>
      <c r="E88" s="11" t="s">
        <v>930</v>
      </c>
      <c r="F88" s="31" t="s">
        <v>931</v>
      </c>
      <c r="G88" s="31" t="s">
        <v>726</v>
      </c>
      <c r="H88" s="30" t="str">
        <f t="shared" si="3"/>
        <v>new</v>
      </c>
    </row>
    <row r="89" spans="1:8" ht="18.75" customHeight="1" x14ac:dyDescent="0.25">
      <c r="A89" s="31" t="s">
        <v>932</v>
      </c>
      <c r="B89" s="31" t="s">
        <v>723</v>
      </c>
      <c r="C89" s="32" t="str">
        <f t="shared" si="2"/>
        <v>old</v>
      </c>
      <c r="D89" s="31"/>
      <c r="E89" s="11" t="s">
        <v>933</v>
      </c>
      <c r="F89" s="31" t="s">
        <v>934</v>
      </c>
      <c r="G89" s="31" t="s">
        <v>726</v>
      </c>
      <c r="H89" s="30" t="str">
        <f t="shared" si="3"/>
        <v>new</v>
      </c>
    </row>
    <row r="90" spans="1:8" ht="18.75" customHeight="1" x14ac:dyDescent="0.25">
      <c r="A90" s="31" t="s">
        <v>935</v>
      </c>
      <c r="B90" s="31" t="s">
        <v>723</v>
      </c>
      <c r="C90" s="32" t="str">
        <f t="shared" si="2"/>
        <v>old</v>
      </c>
      <c r="D90" s="31"/>
      <c r="E90" s="11" t="s">
        <v>936</v>
      </c>
      <c r="F90" s="31" t="s">
        <v>937</v>
      </c>
      <c r="G90" s="31" t="s">
        <v>726</v>
      </c>
      <c r="H90" s="30" t="str">
        <f t="shared" si="3"/>
        <v>new</v>
      </c>
    </row>
    <row r="91" spans="1:8" ht="18.75" customHeight="1" x14ac:dyDescent="0.25">
      <c r="A91" s="31" t="s">
        <v>881</v>
      </c>
      <c r="B91" s="31" t="s">
        <v>723</v>
      </c>
      <c r="C91" s="32" t="str">
        <f t="shared" si="2"/>
        <v>old</v>
      </c>
      <c r="D91" s="31"/>
      <c r="E91" s="11" t="s">
        <v>938</v>
      </c>
      <c r="F91" s="31" t="s">
        <v>939</v>
      </c>
      <c r="G91" s="31" t="s">
        <v>726</v>
      </c>
      <c r="H91" s="30" t="str">
        <f t="shared" si="3"/>
        <v>new</v>
      </c>
    </row>
    <row r="92" spans="1:8" ht="18.75" customHeight="1" x14ac:dyDescent="0.25">
      <c r="A92" s="31" t="s">
        <v>883</v>
      </c>
      <c r="B92" s="31" t="s">
        <v>723</v>
      </c>
      <c r="C92" s="32" t="str">
        <f t="shared" si="2"/>
        <v>old</v>
      </c>
      <c r="D92" s="31"/>
      <c r="E92" s="11" t="s">
        <v>940</v>
      </c>
      <c r="F92" s="31" t="s">
        <v>941</v>
      </c>
      <c r="G92" s="31" t="s">
        <v>726</v>
      </c>
      <c r="H92" s="30" t="str">
        <f t="shared" si="3"/>
        <v>new</v>
      </c>
    </row>
    <row r="93" spans="1:8" ht="18.75" customHeight="1" x14ac:dyDescent="0.25">
      <c r="A93" s="31" t="s">
        <v>885</v>
      </c>
      <c r="B93" s="31" t="s">
        <v>723</v>
      </c>
      <c r="C93" s="32" t="str">
        <f t="shared" si="2"/>
        <v>old</v>
      </c>
      <c r="D93" s="31"/>
      <c r="E93" s="11" t="s">
        <v>942</v>
      </c>
      <c r="F93" s="31" t="s">
        <v>943</v>
      </c>
      <c r="G93" s="31" t="s">
        <v>726</v>
      </c>
      <c r="H93" s="30" t="str">
        <f t="shared" si="3"/>
        <v>new</v>
      </c>
    </row>
    <row r="94" spans="1:8" ht="18.75" customHeight="1" x14ac:dyDescent="0.25">
      <c r="A94" s="31" t="s">
        <v>888</v>
      </c>
      <c r="B94" s="31" t="s">
        <v>723</v>
      </c>
      <c r="C94" s="32" t="str">
        <f t="shared" si="2"/>
        <v>old</v>
      </c>
      <c r="D94" s="31"/>
      <c r="E94" s="11" t="s">
        <v>944</v>
      </c>
      <c r="F94" s="31" t="s">
        <v>945</v>
      </c>
      <c r="G94" s="31" t="s">
        <v>726</v>
      </c>
      <c r="H94" s="30" t="str">
        <f t="shared" si="3"/>
        <v>new</v>
      </c>
    </row>
    <row r="95" spans="1:8" ht="18.75" customHeight="1" x14ac:dyDescent="0.25">
      <c r="A95" s="31" t="s">
        <v>891</v>
      </c>
      <c r="B95" s="31" t="s">
        <v>723</v>
      </c>
      <c r="C95" s="32" t="str">
        <f t="shared" si="2"/>
        <v>old</v>
      </c>
      <c r="D95" s="31"/>
      <c r="E95" s="11" t="s">
        <v>946</v>
      </c>
      <c r="F95" s="31" t="s">
        <v>947</v>
      </c>
      <c r="G95" s="31" t="s">
        <v>726</v>
      </c>
      <c r="H95" s="30" t="str">
        <f t="shared" si="3"/>
        <v>new</v>
      </c>
    </row>
    <row r="96" spans="1:8" ht="18.75" customHeight="1" x14ac:dyDescent="0.25">
      <c r="A96" s="31" t="s">
        <v>893</v>
      </c>
      <c r="B96" s="31" t="s">
        <v>723</v>
      </c>
      <c r="C96" s="32" t="str">
        <f t="shared" si="2"/>
        <v>old</v>
      </c>
      <c r="D96" s="31"/>
      <c r="E96" s="11" t="s">
        <v>948</v>
      </c>
      <c r="F96" s="31" t="s">
        <v>949</v>
      </c>
      <c r="G96" s="31" t="s">
        <v>726</v>
      </c>
      <c r="H96" s="30" t="str">
        <f t="shared" si="3"/>
        <v>new</v>
      </c>
    </row>
    <row r="97" spans="1:8" ht="18.75" customHeight="1" x14ac:dyDescent="0.25">
      <c r="A97" s="31" t="s">
        <v>896</v>
      </c>
      <c r="B97" s="31" t="s">
        <v>723</v>
      </c>
      <c r="C97" s="32" t="str">
        <f t="shared" si="2"/>
        <v>old</v>
      </c>
      <c r="D97" s="31"/>
      <c r="E97" s="11" t="s">
        <v>950</v>
      </c>
      <c r="F97" s="31" t="s">
        <v>951</v>
      </c>
      <c r="G97" s="31" t="s">
        <v>726</v>
      </c>
      <c r="H97" s="30" t="str">
        <f t="shared" si="3"/>
        <v>new</v>
      </c>
    </row>
    <row r="98" spans="1:8" ht="18.75" customHeight="1" x14ac:dyDescent="0.25">
      <c r="A98" s="31" t="s">
        <v>899</v>
      </c>
      <c r="B98" s="31" t="s">
        <v>723</v>
      </c>
      <c r="C98" s="32" t="str">
        <f t="shared" si="2"/>
        <v>old</v>
      </c>
      <c r="D98" s="31"/>
      <c r="E98" s="11" t="s">
        <v>952</v>
      </c>
      <c r="F98" s="31" t="s">
        <v>786</v>
      </c>
      <c r="G98" s="31" t="s">
        <v>726</v>
      </c>
      <c r="H98" s="30" t="str">
        <f t="shared" si="3"/>
        <v>new</v>
      </c>
    </row>
    <row r="99" spans="1:8" ht="18.75" customHeight="1" x14ac:dyDescent="0.25">
      <c r="A99" s="31" t="s">
        <v>901</v>
      </c>
      <c r="B99" s="31" t="s">
        <v>723</v>
      </c>
      <c r="C99" s="32" t="str">
        <f t="shared" si="2"/>
        <v>old</v>
      </c>
      <c r="D99" s="31"/>
      <c r="E99" s="11" t="s">
        <v>953</v>
      </c>
      <c r="F99" s="31" t="s">
        <v>954</v>
      </c>
      <c r="G99" s="31" t="s">
        <v>726</v>
      </c>
      <c r="H99" s="30" t="str">
        <f t="shared" si="3"/>
        <v>new</v>
      </c>
    </row>
    <row r="100" spans="1:8" ht="18.75" customHeight="1" x14ac:dyDescent="0.25">
      <c r="A100" s="31" t="s">
        <v>955</v>
      </c>
      <c r="B100" s="31" t="s">
        <v>723</v>
      </c>
      <c r="C100" s="32" t="str">
        <f t="shared" si="2"/>
        <v>old</v>
      </c>
      <c r="D100" s="31"/>
      <c r="E100" s="11" t="s">
        <v>956</v>
      </c>
      <c r="F100" s="31" t="s">
        <v>957</v>
      </c>
      <c r="G100" s="31" t="s">
        <v>726</v>
      </c>
      <c r="H100" s="30" t="str">
        <f t="shared" si="3"/>
        <v>new</v>
      </c>
    </row>
    <row r="101" spans="1:8" ht="18.75" customHeight="1" x14ac:dyDescent="0.25">
      <c r="A101" s="31" t="s">
        <v>904</v>
      </c>
      <c r="B101" s="31" t="s">
        <v>723</v>
      </c>
      <c r="C101" s="32" t="str">
        <f t="shared" si="2"/>
        <v>old</v>
      </c>
      <c r="D101" s="31"/>
      <c r="E101" s="11" t="s">
        <v>958</v>
      </c>
      <c r="F101" s="31" t="s">
        <v>959</v>
      </c>
      <c r="G101" s="31" t="s">
        <v>726</v>
      </c>
      <c r="H101" s="30" t="str">
        <f t="shared" si="3"/>
        <v>new</v>
      </c>
    </row>
    <row r="102" spans="1:8" ht="18.75" customHeight="1" x14ac:dyDescent="0.25">
      <c r="A102" s="31" t="s">
        <v>906</v>
      </c>
      <c r="B102" s="31" t="s">
        <v>723</v>
      </c>
      <c r="C102" s="32" t="str">
        <f t="shared" si="2"/>
        <v>old</v>
      </c>
      <c r="D102" s="31"/>
      <c r="E102" s="11" t="s">
        <v>960</v>
      </c>
      <c r="F102" s="31" t="s">
        <v>886</v>
      </c>
      <c r="G102" s="31" t="s">
        <v>726</v>
      </c>
      <c r="H102" s="30" t="str">
        <f t="shared" si="3"/>
        <v>new</v>
      </c>
    </row>
    <row r="103" spans="1:8" ht="18.75" customHeight="1" x14ac:dyDescent="0.25">
      <c r="A103" s="31" t="s">
        <v>839</v>
      </c>
      <c r="B103" s="31" t="s">
        <v>723</v>
      </c>
      <c r="C103" s="32" t="str">
        <f t="shared" si="2"/>
        <v>old</v>
      </c>
      <c r="D103" s="31"/>
      <c r="E103" s="11" t="s">
        <v>961</v>
      </c>
      <c r="F103" s="31" t="s">
        <v>889</v>
      </c>
      <c r="G103" s="31" t="s">
        <v>726</v>
      </c>
      <c r="H103" s="30" t="str">
        <f t="shared" si="3"/>
        <v>new</v>
      </c>
    </row>
    <row r="104" spans="1:8" ht="18.75" customHeight="1" x14ac:dyDescent="0.25">
      <c r="A104" s="31" t="s">
        <v>954</v>
      </c>
      <c r="B104" s="31" t="s">
        <v>723</v>
      </c>
      <c r="C104" s="32" t="str">
        <f t="shared" si="2"/>
        <v>old</v>
      </c>
      <c r="D104" s="31"/>
      <c r="E104" s="11" t="s">
        <v>962</v>
      </c>
      <c r="F104" s="31" t="s">
        <v>963</v>
      </c>
      <c r="G104" s="31" t="s">
        <v>726</v>
      </c>
      <c r="H104" s="30" t="str">
        <f t="shared" si="3"/>
        <v>new</v>
      </c>
    </row>
    <row r="105" spans="1:8" ht="18.75" customHeight="1" x14ac:dyDescent="0.25">
      <c r="A105" s="31" t="s">
        <v>964</v>
      </c>
      <c r="B105" s="31" t="s">
        <v>723</v>
      </c>
      <c r="C105" s="32" t="str">
        <f t="shared" si="2"/>
        <v>old</v>
      </c>
      <c r="D105" s="31"/>
      <c r="E105" s="11" t="s">
        <v>965</v>
      </c>
      <c r="F105" s="31" t="s">
        <v>966</v>
      </c>
      <c r="G105" s="31" t="s">
        <v>726</v>
      </c>
      <c r="H105" s="30" t="str">
        <f t="shared" si="3"/>
        <v>new</v>
      </c>
    </row>
    <row r="106" spans="1:8" ht="18.75" customHeight="1" x14ac:dyDescent="0.25">
      <c r="A106" s="31" t="s">
        <v>908</v>
      </c>
      <c r="B106" s="31" t="s">
        <v>723</v>
      </c>
      <c r="C106" s="32" t="str">
        <f t="shared" si="2"/>
        <v>old</v>
      </c>
      <c r="D106" s="31"/>
      <c r="E106" s="11" t="s">
        <v>967</v>
      </c>
      <c r="F106" s="31" t="s">
        <v>968</v>
      </c>
      <c r="G106" s="31" t="s">
        <v>726</v>
      </c>
      <c r="H106" s="30" t="str">
        <f t="shared" si="3"/>
        <v>new</v>
      </c>
    </row>
    <row r="107" spans="1:8" ht="18.75" customHeight="1" x14ac:dyDescent="0.25">
      <c r="A107" s="31" t="s">
        <v>969</v>
      </c>
      <c r="B107" s="31" t="s">
        <v>723</v>
      </c>
      <c r="C107" s="32" t="str">
        <f t="shared" si="2"/>
        <v>old</v>
      </c>
      <c r="D107" s="31"/>
      <c r="E107" s="11" t="s">
        <v>970</v>
      </c>
      <c r="F107" s="31" t="s">
        <v>971</v>
      </c>
      <c r="G107" s="31" t="s">
        <v>726</v>
      </c>
      <c r="H107" s="30" t="str">
        <f t="shared" si="3"/>
        <v>new</v>
      </c>
    </row>
    <row r="108" spans="1:8" ht="18.75" customHeight="1" x14ac:dyDescent="0.25">
      <c r="A108" s="31" t="s">
        <v>972</v>
      </c>
      <c r="B108" s="31" t="s">
        <v>723</v>
      </c>
      <c r="C108" s="32" t="str">
        <f t="shared" si="2"/>
        <v>old</v>
      </c>
      <c r="D108" s="31"/>
      <c r="E108" s="11" t="s">
        <v>973</v>
      </c>
      <c r="F108" s="31" t="s">
        <v>974</v>
      </c>
      <c r="G108" s="31" t="s">
        <v>726</v>
      </c>
      <c r="H108" s="30" t="str">
        <f t="shared" si="3"/>
        <v>new</v>
      </c>
    </row>
    <row r="109" spans="1:8" ht="18.75" customHeight="1" x14ac:dyDescent="0.25">
      <c r="A109" s="31" t="s">
        <v>975</v>
      </c>
      <c r="B109" s="31" t="s">
        <v>723</v>
      </c>
      <c r="C109" s="32" t="str">
        <f t="shared" si="2"/>
        <v>old</v>
      </c>
      <c r="D109" s="31"/>
      <c r="E109" s="11" t="s">
        <v>976</v>
      </c>
      <c r="F109" s="31" t="s">
        <v>977</v>
      </c>
      <c r="G109" s="31" t="s">
        <v>726</v>
      </c>
      <c r="H109" s="30" t="str">
        <f t="shared" si="3"/>
        <v>new</v>
      </c>
    </row>
    <row r="110" spans="1:8" ht="18.75" customHeight="1" x14ac:dyDescent="0.25">
      <c r="A110" s="31" t="s">
        <v>978</v>
      </c>
      <c r="B110" s="31" t="s">
        <v>723</v>
      </c>
      <c r="C110" s="32" t="str">
        <f t="shared" si="2"/>
        <v>old</v>
      </c>
      <c r="D110" s="31"/>
      <c r="E110" s="11" t="s">
        <v>979</v>
      </c>
      <c r="F110" s="31" t="s">
        <v>980</v>
      </c>
      <c r="G110" s="31" t="s">
        <v>726</v>
      </c>
      <c r="H110" s="30" t="str">
        <f t="shared" si="3"/>
        <v>new</v>
      </c>
    </row>
    <row r="111" spans="1:8" ht="18.75" customHeight="1" x14ac:dyDescent="0.25">
      <c r="A111" s="31" t="s">
        <v>981</v>
      </c>
      <c r="B111" s="31" t="s">
        <v>723</v>
      </c>
      <c r="C111" s="32" t="str">
        <f t="shared" si="2"/>
        <v>old</v>
      </c>
      <c r="D111" s="31"/>
      <c r="E111" s="11" t="s">
        <v>982</v>
      </c>
      <c r="F111" s="31" t="s">
        <v>983</v>
      </c>
      <c r="G111" s="31" t="s">
        <v>726</v>
      </c>
      <c r="H111" s="30" t="str">
        <f t="shared" si="3"/>
        <v>new</v>
      </c>
    </row>
    <row r="112" spans="1:8" ht="18.75" customHeight="1" x14ac:dyDescent="0.25">
      <c r="A112" s="31" t="s">
        <v>821</v>
      </c>
      <c r="B112" s="31" t="s">
        <v>723</v>
      </c>
      <c r="C112" s="32" t="str">
        <f t="shared" si="2"/>
        <v>old</v>
      </c>
      <c r="D112" s="31"/>
      <c r="E112" s="11" t="s">
        <v>984</v>
      </c>
      <c r="F112" s="31" t="s">
        <v>985</v>
      </c>
      <c r="G112" s="31" t="s">
        <v>726</v>
      </c>
      <c r="H112" s="30" t="str">
        <f t="shared" si="3"/>
        <v>new</v>
      </c>
    </row>
    <row r="113" spans="1:8" ht="18.75" customHeight="1" x14ac:dyDescent="0.25">
      <c r="A113" s="31" t="s">
        <v>827</v>
      </c>
      <c r="B113" s="31" t="s">
        <v>723</v>
      </c>
      <c r="C113" s="32" t="str">
        <f t="shared" si="2"/>
        <v>old</v>
      </c>
      <c r="D113" s="31"/>
      <c r="E113" s="11" t="s">
        <v>986</v>
      </c>
      <c r="F113" s="31" t="s">
        <v>987</v>
      </c>
      <c r="G113" s="31" t="s">
        <v>726</v>
      </c>
      <c r="H113" s="30" t="str">
        <f t="shared" si="3"/>
        <v>new</v>
      </c>
    </row>
    <row r="114" spans="1:8" ht="18.75" customHeight="1" x14ac:dyDescent="0.25">
      <c r="A114" s="31" t="s">
        <v>833</v>
      </c>
      <c r="B114" s="31" t="s">
        <v>723</v>
      </c>
      <c r="C114" s="32" t="str">
        <f t="shared" si="2"/>
        <v>old</v>
      </c>
      <c r="D114" s="31"/>
      <c r="E114" s="11" t="s">
        <v>988</v>
      </c>
      <c r="F114" s="31" t="s">
        <v>989</v>
      </c>
      <c r="G114" s="31" t="s">
        <v>726</v>
      </c>
      <c r="H114" s="30" t="str">
        <f t="shared" si="3"/>
        <v>new</v>
      </c>
    </row>
    <row r="115" spans="1:8" ht="18.75" customHeight="1" x14ac:dyDescent="0.25">
      <c r="A115" s="31" t="s">
        <v>829</v>
      </c>
      <c r="B115" s="31" t="s">
        <v>723</v>
      </c>
      <c r="C115" s="32" t="str">
        <f t="shared" si="2"/>
        <v>old</v>
      </c>
      <c r="D115" s="31"/>
      <c r="E115" s="11" t="s">
        <v>990</v>
      </c>
      <c r="F115" s="31" t="s">
        <v>991</v>
      </c>
      <c r="G115" s="31" t="s">
        <v>726</v>
      </c>
      <c r="H115" s="30" t="str">
        <f t="shared" si="3"/>
        <v>new</v>
      </c>
    </row>
    <row r="116" spans="1:8" ht="18.75" customHeight="1" x14ac:dyDescent="0.25">
      <c r="A116" s="31" t="s">
        <v>992</v>
      </c>
      <c r="B116" s="31" t="s">
        <v>723</v>
      </c>
      <c r="C116" s="32" t="str">
        <f t="shared" si="2"/>
        <v>old</v>
      </c>
      <c r="D116" s="31"/>
      <c r="E116" s="11" t="s">
        <v>993</v>
      </c>
      <c r="F116" s="31" t="s">
        <v>994</v>
      </c>
      <c r="G116" s="31" t="s">
        <v>726</v>
      </c>
      <c r="H116" s="30" t="str">
        <f t="shared" si="3"/>
        <v>new</v>
      </c>
    </row>
    <row r="117" spans="1:8" ht="18.75" customHeight="1" x14ac:dyDescent="0.25">
      <c r="A117" s="31" t="s">
        <v>995</v>
      </c>
      <c r="B117" s="31" t="s">
        <v>723</v>
      </c>
      <c r="C117" s="32" t="str">
        <f t="shared" si="2"/>
        <v>old</v>
      </c>
      <c r="D117" s="31"/>
      <c r="E117" s="11" t="s">
        <v>996</v>
      </c>
      <c r="F117" s="31" t="s">
        <v>997</v>
      </c>
      <c r="G117" s="31" t="s">
        <v>726</v>
      </c>
      <c r="H117" s="30" t="str">
        <f t="shared" si="3"/>
        <v>new</v>
      </c>
    </row>
    <row r="118" spans="1:8" ht="18.75" customHeight="1" x14ac:dyDescent="0.25">
      <c r="A118" s="31" t="s">
        <v>998</v>
      </c>
      <c r="B118" s="31" t="s">
        <v>723</v>
      </c>
      <c r="C118" s="32" t="str">
        <f t="shared" si="2"/>
        <v>old</v>
      </c>
      <c r="D118" s="31"/>
      <c r="E118" s="11" t="s">
        <v>999</v>
      </c>
      <c r="F118" s="31" t="s">
        <v>1000</v>
      </c>
      <c r="G118" s="31" t="s">
        <v>726</v>
      </c>
      <c r="H118" s="30" t="str">
        <f t="shared" si="3"/>
        <v>new</v>
      </c>
    </row>
    <row r="119" spans="1:8" ht="18.75" customHeight="1" x14ac:dyDescent="0.25">
      <c r="A119" s="31" t="s">
        <v>911</v>
      </c>
      <c r="B119" s="31" t="s">
        <v>723</v>
      </c>
      <c r="C119" s="32" t="str">
        <f t="shared" si="2"/>
        <v>old</v>
      </c>
      <c r="D119" s="31"/>
      <c r="E119" s="11" t="s">
        <v>1001</v>
      </c>
      <c r="F119" s="31" t="s">
        <v>981</v>
      </c>
      <c r="G119" s="31" t="s">
        <v>726</v>
      </c>
      <c r="H119" s="30" t="str">
        <f t="shared" si="3"/>
        <v>new</v>
      </c>
    </row>
    <row r="120" spans="1:8" ht="18.75" customHeight="1" x14ac:dyDescent="0.25">
      <c r="A120" s="31" t="s">
        <v>914</v>
      </c>
      <c r="B120" s="31" t="s">
        <v>723</v>
      </c>
      <c r="C120" s="32" t="str">
        <f t="shared" si="2"/>
        <v>old</v>
      </c>
      <c r="D120" s="31"/>
      <c r="E120" s="11" t="s">
        <v>1002</v>
      </c>
      <c r="F120" s="31" t="s">
        <v>1003</v>
      </c>
      <c r="G120" s="31" t="s">
        <v>726</v>
      </c>
      <c r="H120" s="30" t="str">
        <f t="shared" si="3"/>
        <v>new</v>
      </c>
    </row>
    <row r="121" spans="1:8" ht="18.75" customHeight="1" x14ac:dyDescent="0.25">
      <c r="A121" s="31" t="s">
        <v>1004</v>
      </c>
      <c r="B121" s="31" t="s">
        <v>723</v>
      </c>
      <c r="C121" s="32" t="str">
        <f t="shared" si="2"/>
        <v>old</v>
      </c>
      <c r="D121" s="31"/>
      <c r="E121" s="11" t="s">
        <v>1005</v>
      </c>
      <c r="F121" s="31" t="s">
        <v>1006</v>
      </c>
      <c r="G121" s="31" t="s">
        <v>726</v>
      </c>
      <c r="H121" s="30" t="str">
        <f t="shared" si="3"/>
        <v>new</v>
      </c>
    </row>
    <row r="122" spans="1:8" ht="18.75" customHeight="1" x14ac:dyDescent="0.25">
      <c r="A122" s="31" t="s">
        <v>917</v>
      </c>
      <c r="B122" s="31" t="s">
        <v>723</v>
      </c>
      <c r="C122" s="32" t="str">
        <f t="shared" si="2"/>
        <v>old</v>
      </c>
      <c r="D122" s="31"/>
      <c r="E122" s="11" t="s">
        <v>1007</v>
      </c>
      <c r="F122" s="31" t="s">
        <v>1008</v>
      </c>
      <c r="G122" s="31" t="s">
        <v>726</v>
      </c>
      <c r="H122" s="30" t="str">
        <f t="shared" si="3"/>
        <v>new</v>
      </c>
    </row>
    <row r="123" spans="1:8" ht="18.75" customHeight="1" x14ac:dyDescent="0.25">
      <c r="A123" s="31" t="s">
        <v>919</v>
      </c>
      <c r="B123" s="31" t="s">
        <v>723</v>
      </c>
      <c r="C123" s="32" t="str">
        <f t="shared" si="2"/>
        <v>old</v>
      </c>
      <c r="D123" s="31"/>
      <c r="E123" s="11" t="s">
        <v>1009</v>
      </c>
      <c r="F123" s="31" t="s">
        <v>1010</v>
      </c>
      <c r="G123" s="31" t="s">
        <v>726</v>
      </c>
      <c r="H123" s="30" t="str">
        <f t="shared" si="3"/>
        <v>new</v>
      </c>
    </row>
    <row r="124" spans="1:8" ht="18.75" customHeight="1" x14ac:dyDescent="0.25">
      <c r="A124" s="31" t="s">
        <v>921</v>
      </c>
      <c r="B124" s="31" t="s">
        <v>723</v>
      </c>
      <c r="C124" s="32" t="str">
        <f t="shared" si="2"/>
        <v>old</v>
      </c>
      <c r="D124" s="31"/>
      <c r="E124" s="11" t="s">
        <v>1011</v>
      </c>
      <c r="F124" s="31" t="s">
        <v>1012</v>
      </c>
      <c r="G124" s="31" t="s">
        <v>726</v>
      </c>
      <c r="H124" s="30" t="str">
        <f t="shared" si="3"/>
        <v>new</v>
      </c>
    </row>
    <row r="125" spans="1:8" ht="18.75" customHeight="1" x14ac:dyDescent="0.25">
      <c r="A125" s="31" t="s">
        <v>923</v>
      </c>
      <c r="B125" s="31" t="s">
        <v>723</v>
      </c>
      <c r="C125" s="32" t="str">
        <f t="shared" si="2"/>
        <v>old</v>
      </c>
      <c r="D125" s="31"/>
      <c r="E125" s="11" t="s">
        <v>1013</v>
      </c>
      <c r="F125" s="31" t="s">
        <v>1014</v>
      </c>
      <c r="G125" s="31" t="s">
        <v>726</v>
      </c>
      <c r="H125" s="30" t="str">
        <f t="shared" si="3"/>
        <v>new</v>
      </c>
    </row>
    <row r="126" spans="1:8" ht="18.75" customHeight="1" x14ac:dyDescent="0.25">
      <c r="A126" s="31" t="s">
        <v>925</v>
      </c>
      <c r="B126" s="31" t="s">
        <v>723</v>
      </c>
      <c r="C126" s="32" t="str">
        <f t="shared" si="2"/>
        <v>old</v>
      </c>
      <c r="D126" s="31"/>
      <c r="E126" s="11" t="s">
        <v>1015</v>
      </c>
      <c r="F126" s="31" t="s">
        <v>1016</v>
      </c>
      <c r="G126" s="31" t="s">
        <v>726</v>
      </c>
      <c r="H126" s="30" t="str">
        <f t="shared" si="3"/>
        <v>new</v>
      </c>
    </row>
    <row r="127" spans="1:8" ht="18.75" customHeight="1" x14ac:dyDescent="0.25">
      <c r="A127" s="31" t="s">
        <v>927</v>
      </c>
      <c r="B127" s="31" t="s">
        <v>723</v>
      </c>
      <c r="C127" s="32" t="str">
        <f t="shared" si="2"/>
        <v>old</v>
      </c>
      <c r="D127" s="31"/>
      <c r="E127" s="11" t="s">
        <v>1017</v>
      </c>
      <c r="F127" s="31" t="s">
        <v>1018</v>
      </c>
      <c r="G127" s="31" t="s">
        <v>726</v>
      </c>
      <c r="H127" s="30" t="str">
        <f t="shared" si="3"/>
        <v>new</v>
      </c>
    </row>
    <row r="128" spans="1:8" ht="18.75" customHeight="1" x14ac:dyDescent="0.25">
      <c r="A128" s="31" t="s">
        <v>929</v>
      </c>
      <c r="B128" s="31" t="s">
        <v>723</v>
      </c>
      <c r="C128" s="32" t="str">
        <f t="shared" si="2"/>
        <v>old</v>
      </c>
      <c r="D128" s="31"/>
      <c r="E128" s="11" t="s">
        <v>1019</v>
      </c>
      <c r="F128" s="31" t="s">
        <v>789</v>
      </c>
      <c r="G128" s="31" t="s">
        <v>726</v>
      </c>
      <c r="H128" s="30" t="str">
        <f t="shared" si="3"/>
        <v>new</v>
      </c>
    </row>
    <row r="129" spans="1:8" ht="18.75" customHeight="1" x14ac:dyDescent="0.25">
      <c r="A129" s="31" t="s">
        <v>931</v>
      </c>
      <c r="B129" s="31" t="s">
        <v>723</v>
      </c>
      <c r="C129" s="32" t="str">
        <f t="shared" si="2"/>
        <v>old</v>
      </c>
      <c r="D129" s="31"/>
      <c r="E129" s="11" t="s">
        <v>1020</v>
      </c>
      <c r="F129" s="31" t="s">
        <v>1021</v>
      </c>
      <c r="G129" s="31" t="s">
        <v>726</v>
      </c>
      <c r="H129" s="30" t="str">
        <f t="shared" si="3"/>
        <v>new</v>
      </c>
    </row>
    <row r="130" spans="1:8" ht="18.75" customHeight="1" x14ac:dyDescent="0.25">
      <c r="A130" s="31" t="s">
        <v>934</v>
      </c>
      <c r="B130" s="31" t="s">
        <v>723</v>
      </c>
      <c r="C130" s="32" t="str">
        <f t="shared" ref="C130:C193" si="4">_xlfn.IFNA(VLOOKUP(A130,$F:$G,2,FALSE),"NotFound")</f>
        <v>old</v>
      </c>
      <c r="D130" s="31"/>
      <c r="E130" s="11" t="s">
        <v>1022</v>
      </c>
      <c r="F130" s="31" t="s">
        <v>1023</v>
      </c>
      <c r="G130" s="31" t="s">
        <v>726</v>
      </c>
      <c r="H130" s="30" t="str">
        <f t="shared" ref="H130:H193" si="5">_xlfn.IFNA(VLOOKUP(F130,$A:$B,2,FALSE),"NotFound")</f>
        <v>new</v>
      </c>
    </row>
    <row r="131" spans="1:8" ht="18.75" customHeight="1" x14ac:dyDescent="0.25">
      <c r="A131" s="31" t="s">
        <v>937</v>
      </c>
      <c r="B131" s="31" t="s">
        <v>723</v>
      </c>
      <c r="C131" s="32" t="str">
        <f t="shared" si="4"/>
        <v>old</v>
      </c>
      <c r="D131" s="31"/>
      <c r="E131" s="11" t="s">
        <v>1024</v>
      </c>
      <c r="F131" s="31" t="s">
        <v>1025</v>
      </c>
      <c r="G131" s="31" t="s">
        <v>726</v>
      </c>
      <c r="H131" s="30" t="str">
        <f t="shared" si="5"/>
        <v>new</v>
      </c>
    </row>
    <row r="132" spans="1:8" ht="18.75" customHeight="1" x14ac:dyDescent="0.25">
      <c r="A132" s="31" t="s">
        <v>939</v>
      </c>
      <c r="B132" s="31" t="s">
        <v>723</v>
      </c>
      <c r="C132" s="32" t="str">
        <f t="shared" si="4"/>
        <v>old</v>
      </c>
      <c r="D132" s="31"/>
      <c r="E132" s="11" t="s">
        <v>1026</v>
      </c>
      <c r="F132" s="31" t="s">
        <v>1027</v>
      </c>
      <c r="G132" s="31" t="s">
        <v>726</v>
      </c>
      <c r="H132" s="30" t="str">
        <f t="shared" si="5"/>
        <v>new</v>
      </c>
    </row>
    <row r="133" spans="1:8" ht="18.75" customHeight="1" x14ac:dyDescent="0.25">
      <c r="A133" s="31" t="s">
        <v>1028</v>
      </c>
      <c r="B133" s="31" t="s">
        <v>723</v>
      </c>
      <c r="C133" s="32" t="str">
        <f t="shared" si="4"/>
        <v>old</v>
      </c>
      <c r="D133" s="31"/>
      <c r="E133" s="11" t="s">
        <v>1029</v>
      </c>
      <c r="F133" s="31" t="s">
        <v>1030</v>
      </c>
      <c r="G133" s="31" t="s">
        <v>726</v>
      </c>
      <c r="H133" s="30" t="str">
        <f t="shared" si="5"/>
        <v>new</v>
      </c>
    </row>
    <row r="134" spans="1:8" ht="18.75" customHeight="1" x14ac:dyDescent="0.25">
      <c r="A134" s="31" t="s">
        <v>1031</v>
      </c>
      <c r="B134" s="31" t="s">
        <v>723</v>
      </c>
      <c r="C134" s="32" t="str">
        <f t="shared" si="4"/>
        <v>old</v>
      </c>
      <c r="D134" s="31"/>
      <c r="E134" s="11" t="s">
        <v>1032</v>
      </c>
      <c r="F134" s="31" t="s">
        <v>1033</v>
      </c>
      <c r="G134" s="31" t="s">
        <v>726</v>
      </c>
      <c r="H134" s="30" t="str">
        <f t="shared" si="5"/>
        <v>new</v>
      </c>
    </row>
    <row r="135" spans="1:8" ht="18.75" customHeight="1" x14ac:dyDescent="0.25">
      <c r="A135" s="31" t="s">
        <v>941</v>
      </c>
      <c r="B135" s="31" t="s">
        <v>723</v>
      </c>
      <c r="C135" s="32" t="str">
        <f t="shared" si="4"/>
        <v>old</v>
      </c>
      <c r="D135" s="31"/>
      <c r="E135" s="11" t="s">
        <v>1034</v>
      </c>
      <c r="F135" s="31" t="s">
        <v>1035</v>
      </c>
      <c r="G135" s="31" t="s">
        <v>726</v>
      </c>
      <c r="H135" s="30" t="str">
        <f t="shared" si="5"/>
        <v>new</v>
      </c>
    </row>
    <row r="136" spans="1:8" ht="18.75" customHeight="1" x14ac:dyDescent="0.25">
      <c r="A136" s="31" t="s">
        <v>943</v>
      </c>
      <c r="B136" s="31" t="s">
        <v>723</v>
      </c>
      <c r="C136" s="32" t="str">
        <f t="shared" si="4"/>
        <v>old</v>
      </c>
      <c r="D136" s="31"/>
      <c r="E136" s="11" t="s">
        <v>1036</v>
      </c>
      <c r="F136" s="31" t="s">
        <v>1037</v>
      </c>
      <c r="G136" s="31" t="s">
        <v>726</v>
      </c>
      <c r="H136" s="30" t="str">
        <f t="shared" si="5"/>
        <v>new</v>
      </c>
    </row>
    <row r="137" spans="1:8" ht="18.75" customHeight="1" x14ac:dyDescent="0.25">
      <c r="A137" s="31" t="s">
        <v>945</v>
      </c>
      <c r="B137" s="31" t="s">
        <v>723</v>
      </c>
      <c r="C137" s="32" t="str">
        <f t="shared" si="4"/>
        <v>old</v>
      </c>
      <c r="D137" s="31"/>
      <c r="E137" s="11" t="s">
        <v>1038</v>
      </c>
      <c r="F137" s="31" t="s">
        <v>1039</v>
      </c>
      <c r="G137" s="31" t="s">
        <v>726</v>
      </c>
      <c r="H137" s="30" t="str">
        <f t="shared" si="5"/>
        <v>new</v>
      </c>
    </row>
    <row r="138" spans="1:8" ht="18.75" customHeight="1" x14ac:dyDescent="0.25">
      <c r="A138" s="31" t="s">
        <v>947</v>
      </c>
      <c r="B138" s="31" t="s">
        <v>723</v>
      </c>
      <c r="C138" s="32" t="str">
        <f t="shared" si="4"/>
        <v>old</v>
      </c>
      <c r="D138" s="31"/>
      <c r="E138" s="11" t="s">
        <v>1040</v>
      </c>
      <c r="F138" s="31" t="s">
        <v>932</v>
      </c>
      <c r="G138" s="31" t="s">
        <v>726</v>
      </c>
      <c r="H138" s="30" t="str">
        <f t="shared" si="5"/>
        <v>new</v>
      </c>
    </row>
    <row r="139" spans="1:8" ht="18.75" customHeight="1" x14ac:dyDescent="0.25">
      <c r="A139" s="31" t="s">
        <v>949</v>
      </c>
      <c r="B139" s="31" t="s">
        <v>723</v>
      </c>
      <c r="C139" s="32" t="str">
        <f t="shared" si="4"/>
        <v>old</v>
      </c>
      <c r="D139" s="31"/>
      <c r="E139" s="11" t="s">
        <v>1041</v>
      </c>
      <c r="F139" s="31" t="s">
        <v>935</v>
      </c>
      <c r="G139" s="31" t="s">
        <v>726</v>
      </c>
      <c r="H139" s="30" t="str">
        <f t="shared" si="5"/>
        <v>new</v>
      </c>
    </row>
    <row r="140" spans="1:8" ht="18.75" customHeight="1" x14ac:dyDescent="0.25">
      <c r="A140" s="31" t="s">
        <v>951</v>
      </c>
      <c r="B140" s="31" t="s">
        <v>723</v>
      </c>
      <c r="C140" s="32" t="str">
        <f t="shared" si="4"/>
        <v>old</v>
      </c>
      <c r="D140" s="31"/>
      <c r="E140" s="11" t="s">
        <v>1042</v>
      </c>
      <c r="F140" s="31" t="s">
        <v>771</v>
      </c>
      <c r="G140" s="31" t="s">
        <v>726</v>
      </c>
      <c r="H140" s="30" t="str">
        <f t="shared" si="5"/>
        <v>new</v>
      </c>
    </row>
    <row r="141" spans="1:8" ht="18.75" customHeight="1" x14ac:dyDescent="0.25">
      <c r="A141" s="31" t="s">
        <v>1043</v>
      </c>
      <c r="B141" s="31" t="s">
        <v>723</v>
      </c>
      <c r="C141" s="32" t="str">
        <f t="shared" si="4"/>
        <v>old</v>
      </c>
      <c r="D141" s="31"/>
      <c r="E141" s="11" t="s">
        <v>1044</v>
      </c>
      <c r="F141" s="31" t="s">
        <v>1045</v>
      </c>
      <c r="G141" s="31" t="s">
        <v>726</v>
      </c>
      <c r="H141" s="30" t="str">
        <f t="shared" si="5"/>
        <v>new</v>
      </c>
    </row>
    <row r="142" spans="1:8" ht="18.75" customHeight="1" x14ac:dyDescent="0.25">
      <c r="A142" s="31" t="s">
        <v>1046</v>
      </c>
      <c r="B142" s="31" t="s">
        <v>723</v>
      </c>
      <c r="C142" s="32" t="str">
        <f t="shared" si="4"/>
        <v>old</v>
      </c>
      <c r="D142" s="31"/>
      <c r="E142" s="11" t="s">
        <v>1047</v>
      </c>
      <c r="F142" s="31" t="s">
        <v>1048</v>
      </c>
      <c r="G142" s="31" t="s">
        <v>726</v>
      </c>
      <c r="H142" s="30" t="str">
        <f t="shared" si="5"/>
        <v>new</v>
      </c>
    </row>
    <row r="143" spans="1:8" ht="18.75" customHeight="1" x14ac:dyDescent="0.25">
      <c r="A143" s="31" t="s">
        <v>1049</v>
      </c>
      <c r="B143" s="31" t="s">
        <v>723</v>
      </c>
      <c r="C143" s="32" t="str">
        <f t="shared" si="4"/>
        <v>old</v>
      </c>
      <c r="D143" s="31"/>
      <c r="E143" s="11" t="s">
        <v>1050</v>
      </c>
      <c r="F143" s="31" t="s">
        <v>1051</v>
      </c>
      <c r="G143" s="31" t="s">
        <v>726</v>
      </c>
      <c r="H143" s="30" t="str">
        <f t="shared" si="5"/>
        <v>new</v>
      </c>
    </row>
    <row r="144" spans="1:8" ht="18.75" customHeight="1" x14ac:dyDescent="0.25">
      <c r="A144" s="31" t="s">
        <v>1052</v>
      </c>
      <c r="B144" s="31" t="s">
        <v>723</v>
      </c>
      <c r="C144" s="32" t="str">
        <f t="shared" si="4"/>
        <v>old</v>
      </c>
      <c r="D144" s="31"/>
      <c r="E144" s="11" t="s">
        <v>1053</v>
      </c>
      <c r="F144" s="31" t="s">
        <v>1054</v>
      </c>
      <c r="G144" s="31" t="s">
        <v>726</v>
      </c>
      <c r="H144" s="30" t="str">
        <f t="shared" si="5"/>
        <v>new</v>
      </c>
    </row>
    <row r="145" spans="1:8" ht="18.75" customHeight="1" x14ac:dyDescent="0.25">
      <c r="A145" s="31" t="s">
        <v>1055</v>
      </c>
      <c r="B145" s="31" t="s">
        <v>723</v>
      </c>
      <c r="C145" s="32" t="str">
        <f t="shared" si="4"/>
        <v>old</v>
      </c>
      <c r="D145" s="31"/>
      <c r="E145" s="11" t="s">
        <v>1056</v>
      </c>
      <c r="F145" s="31" t="s">
        <v>1057</v>
      </c>
      <c r="G145" s="31" t="s">
        <v>726</v>
      </c>
      <c r="H145" s="30" t="str">
        <f t="shared" si="5"/>
        <v>new</v>
      </c>
    </row>
    <row r="146" spans="1:8" ht="18.75" customHeight="1" x14ac:dyDescent="0.25">
      <c r="A146" s="31" t="s">
        <v>1058</v>
      </c>
      <c r="B146" s="31" t="s">
        <v>723</v>
      </c>
      <c r="C146" s="32" t="str">
        <f t="shared" si="4"/>
        <v>old</v>
      </c>
      <c r="D146" s="31"/>
      <c r="E146" s="11" t="s">
        <v>1059</v>
      </c>
      <c r="F146" s="31" t="s">
        <v>1060</v>
      </c>
      <c r="G146" s="31" t="s">
        <v>726</v>
      </c>
      <c r="H146" s="30" t="str">
        <f t="shared" si="5"/>
        <v>new</v>
      </c>
    </row>
    <row r="147" spans="1:8" ht="18.75" customHeight="1" x14ac:dyDescent="0.25">
      <c r="A147" s="31" t="s">
        <v>1061</v>
      </c>
      <c r="B147" s="31" t="s">
        <v>723</v>
      </c>
      <c r="C147" s="32" t="str">
        <f t="shared" si="4"/>
        <v>old</v>
      </c>
      <c r="D147" s="31"/>
      <c r="E147" s="11" t="s">
        <v>1062</v>
      </c>
      <c r="F147" s="31" t="s">
        <v>969</v>
      </c>
      <c r="G147" s="31" t="s">
        <v>726</v>
      </c>
      <c r="H147" s="30" t="str">
        <f t="shared" si="5"/>
        <v>new</v>
      </c>
    </row>
    <row r="148" spans="1:8" ht="18.75" customHeight="1" x14ac:dyDescent="0.25">
      <c r="A148" s="31" t="s">
        <v>1063</v>
      </c>
      <c r="B148" s="31" t="s">
        <v>723</v>
      </c>
      <c r="C148" s="32" t="str">
        <f t="shared" si="4"/>
        <v>old</v>
      </c>
      <c r="D148" s="31"/>
      <c r="E148" s="11" t="s">
        <v>1064</v>
      </c>
      <c r="F148" s="31" t="s">
        <v>1065</v>
      </c>
      <c r="G148" s="31" t="s">
        <v>726</v>
      </c>
      <c r="H148" s="30" t="str">
        <f t="shared" si="5"/>
        <v>new</v>
      </c>
    </row>
    <row r="149" spans="1:8" ht="18.75" customHeight="1" x14ac:dyDescent="0.25">
      <c r="A149" s="31" t="s">
        <v>1066</v>
      </c>
      <c r="B149" s="31" t="s">
        <v>723</v>
      </c>
      <c r="C149" s="32" t="str">
        <f t="shared" si="4"/>
        <v>old</v>
      </c>
      <c r="D149" s="31"/>
      <c r="E149" s="11" t="s">
        <v>1067</v>
      </c>
      <c r="F149" s="31" t="s">
        <v>1068</v>
      </c>
      <c r="G149" s="31" t="s">
        <v>726</v>
      </c>
      <c r="H149" s="30" t="str">
        <f t="shared" si="5"/>
        <v>new</v>
      </c>
    </row>
    <row r="150" spans="1:8" ht="18.75" customHeight="1" x14ac:dyDescent="0.25">
      <c r="A150" s="31" t="s">
        <v>1069</v>
      </c>
      <c r="B150" s="31" t="s">
        <v>723</v>
      </c>
      <c r="C150" s="32" t="str">
        <f t="shared" si="4"/>
        <v>old</v>
      </c>
      <c r="D150" s="31"/>
      <c r="E150" s="11" t="s">
        <v>1070</v>
      </c>
      <c r="F150" s="31" t="s">
        <v>1071</v>
      </c>
      <c r="G150" s="31" t="s">
        <v>726</v>
      </c>
      <c r="H150" s="30" t="str">
        <f t="shared" si="5"/>
        <v>new</v>
      </c>
    </row>
    <row r="151" spans="1:8" ht="18.75" customHeight="1" x14ac:dyDescent="0.25">
      <c r="A151" s="31" t="s">
        <v>1072</v>
      </c>
      <c r="B151" s="31" t="s">
        <v>723</v>
      </c>
      <c r="C151" s="32" t="str">
        <f t="shared" si="4"/>
        <v>old</v>
      </c>
      <c r="D151" s="31"/>
      <c r="E151" s="11" t="s">
        <v>1073</v>
      </c>
      <c r="F151" s="31" t="s">
        <v>1074</v>
      </c>
      <c r="G151" s="31" t="s">
        <v>726</v>
      </c>
      <c r="H151" s="30" t="str">
        <f t="shared" si="5"/>
        <v>new</v>
      </c>
    </row>
    <row r="152" spans="1:8" ht="18.75" customHeight="1" x14ac:dyDescent="0.25">
      <c r="A152" s="31" t="s">
        <v>1075</v>
      </c>
      <c r="B152" s="31" t="s">
        <v>723</v>
      </c>
      <c r="C152" s="32" t="str">
        <f t="shared" si="4"/>
        <v>old</v>
      </c>
      <c r="D152" s="31"/>
      <c r="E152" s="11" t="s">
        <v>1076</v>
      </c>
      <c r="F152" s="31" t="s">
        <v>1077</v>
      </c>
      <c r="G152" s="31" t="s">
        <v>726</v>
      </c>
      <c r="H152" s="30" t="str">
        <f t="shared" si="5"/>
        <v>new</v>
      </c>
    </row>
    <row r="153" spans="1:8" ht="18.75" customHeight="1" x14ac:dyDescent="0.25">
      <c r="A153" s="31" t="s">
        <v>1078</v>
      </c>
      <c r="B153" s="31" t="s">
        <v>723</v>
      </c>
      <c r="C153" s="32" t="str">
        <f t="shared" si="4"/>
        <v>old</v>
      </c>
      <c r="D153" s="31"/>
      <c r="E153" s="11" t="s">
        <v>1079</v>
      </c>
      <c r="F153" s="31" t="s">
        <v>1080</v>
      </c>
      <c r="G153" s="31" t="s">
        <v>726</v>
      </c>
      <c r="H153" s="30" t="str">
        <f t="shared" si="5"/>
        <v>new</v>
      </c>
    </row>
    <row r="154" spans="1:8" ht="18.75" customHeight="1" x14ac:dyDescent="0.25">
      <c r="A154" s="31" t="s">
        <v>1081</v>
      </c>
      <c r="B154" s="31" t="s">
        <v>723</v>
      </c>
      <c r="C154" s="32" t="str">
        <f t="shared" si="4"/>
        <v>old</v>
      </c>
      <c r="D154" s="31"/>
      <c r="E154" s="11" t="s">
        <v>1082</v>
      </c>
      <c r="F154" s="31" t="s">
        <v>1083</v>
      </c>
      <c r="G154" s="31" t="s">
        <v>726</v>
      </c>
      <c r="H154" s="30" t="str">
        <f t="shared" si="5"/>
        <v>new</v>
      </c>
    </row>
    <row r="155" spans="1:8" ht="18.75" customHeight="1" x14ac:dyDescent="0.25">
      <c r="A155" s="31" t="s">
        <v>1084</v>
      </c>
      <c r="B155" s="31" t="s">
        <v>723</v>
      </c>
      <c r="C155" s="32" t="str">
        <f t="shared" si="4"/>
        <v>old</v>
      </c>
      <c r="D155" s="31"/>
      <c r="E155" s="11" t="s">
        <v>1085</v>
      </c>
      <c r="F155" s="31" t="s">
        <v>1086</v>
      </c>
      <c r="G155" s="31" t="s">
        <v>726</v>
      </c>
      <c r="H155" s="30" t="str">
        <f t="shared" si="5"/>
        <v>new</v>
      </c>
    </row>
    <row r="156" spans="1:8" ht="18.75" customHeight="1" x14ac:dyDescent="0.25">
      <c r="A156" s="31" t="s">
        <v>1087</v>
      </c>
      <c r="B156" s="31" t="s">
        <v>723</v>
      </c>
      <c r="C156" s="32" t="str">
        <f t="shared" si="4"/>
        <v>old</v>
      </c>
      <c r="D156" s="31"/>
      <c r="E156" s="11" t="s">
        <v>1088</v>
      </c>
      <c r="F156" s="31" t="s">
        <v>1089</v>
      </c>
      <c r="G156" s="31" t="s">
        <v>726</v>
      </c>
      <c r="H156" s="30" t="str">
        <f t="shared" si="5"/>
        <v>new</v>
      </c>
    </row>
    <row r="157" spans="1:8" ht="18.75" customHeight="1" x14ac:dyDescent="0.25">
      <c r="A157" s="31" t="s">
        <v>959</v>
      </c>
      <c r="B157" s="31" t="s">
        <v>723</v>
      </c>
      <c r="C157" s="32" t="str">
        <f t="shared" si="4"/>
        <v>old</v>
      </c>
      <c r="D157" s="31"/>
      <c r="E157" s="11" t="s">
        <v>1090</v>
      </c>
      <c r="F157" s="31" t="s">
        <v>1091</v>
      </c>
      <c r="G157" s="31" t="s">
        <v>726</v>
      </c>
      <c r="H157" s="30" t="str">
        <f t="shared" si="5"/>
        <v>new</v>
      </c>
    </row>
    <row r="158" spans="1:8" ht="18.75" customHeight="1" x14ac:dyDescent="0.25">
      <c r="A158" s="31" t="s">
        <v>1092</v>
      </c>
      <c r="B158" s="31" t="s">
        <v>723</v>
      </c>
      <c r="C158" s="32" t="str">
        <f t="shared" si="4"/>
        <v>old</v>
      </c>
      <c r="D158" s="31"/>
      <c r="E158" s="11" t="s">
        <v>1093</v>
      </c>
      <c r="F158" s="31" t="s">
        <v>1094</v>
      </c>
      <c r="G158" s="31" t="s">
        <v>726</v>
      </c>
      <c r="H158" s="30" t="str">
        <f t="shared" si="5"/>
        <v>new</v>
      </c>
    </row>
    <row r="159" spans="1:8" ht="18.75" customHeight="1" x14ac:dyDescent="0.25">
      <c r="A159" s="31" t="s">
        <v>1095</v>
      </c>
      <c r="B159" s="31" t="s">
        <v>723</v>
      </c>
      <c r="C159" s="32" t="str">
        <f t="shared" si="4"/>
        <v>old</v>
      </c>
      <c r="D159" s="31"/>
      <c r="E159" s="11" t="s">
        <v>1096</v>
      </c>
      <c r="F159" s="31" t="s">
        <v>1097</v>
      </c>
      <c r="G159" s="31" t="s">
        <v>726</v>
      </c>
      <c r="H159" s="30" t="str">
        <f t="shared" si="5"/>
        <v>new</v>
      </c>
    </row>
    <row r="160" spans="1:8" ht="18.75" customHeight="1" x14ac:dyDescent="0.25">
      <c r="A160" s="31" t="s">
        <v>782</v>
      </c>
      <c r="B160" s="31" t="s">
        <v>723</v>
      </c>
      <c r="C160" s="32" t="str">
        <f t="shared" si="4"/>
        <v>old</v>
      </c>
      <c r="D160" s="31"/>
      <c r="E160" s="11" t="s">
        <v>1098</v>
      </c>
      <c r="F160" s="31" t="s">
        <v>1099</v>
      </c>
      <c r="G160" s="31" t="s">
        <v>726</v>
      </c>
      <c r="H160" s="30" t="str">
        <f t="shared" si="5"/>
        <v>new</v>
      </c>
    </row>
    <row r="161" spans="1:8" ht="18.75" customHeight="1" x14ac:dyDescent="0.25">
      <c r="A161" s="31" t="s">
        <v>963</v>
      </c>
      <c r="B161" s="31" t="s">
        <v>723</v>
      </c>
      <c r="C161" s="32" t="str">
        <f t="shared" si="4"/>
        <v>old</v>
      </c>
      <c r="D161" s="31"/>
      <c r="E161" s="11" t="s">
        <v>1100</v>
      </c>
      <c r="F161" s="31" t="s">
        <v>1101</v>
      </c>
      <c r="G161" s="31" t="s">
        <v>726</v>
      </c>
      <c r="H161" s="30" t="str">
        <f t="shared" si="5"/>
        <v>new</v>
      </c>
    </row>
    <row r="162" spans="1:8" ht="18.75" customHeight="1" x14ac:dyDescent="0.25">
      <c r="A162" s="31" t="s">
        <v>966</v>
      </c>
      <c r="B162" s="31" t="s">
        <v>723</v>
      </c>
      <c r="C162" s="32" t="str">
        <f t="shared" si="4"/>
        <v>old</v>
      </c>
      <c r="D162" s="31"/>
      <c r="E162" s="11" t="s">
        <v>1102</v>
      </c>
      <c r="F162" s="31" t="s">
        <v>1103</v>
      </c>
      <c r="G162" s="31" t="s">
        <v>726</v>
      </c>
      <c r="H162" s="30" t="str">
        <f t="shared" si="5"/>
        <v>new</v>
      </c>
    </row>
    <row r="163" spans="1:8" ht="18.75" customHeight="1" x14ac:dyDescent="0.25">
      <c r="A163" s="31" t="s">
        <v>968</v>
      </c>
      <c r="B163" s="31" t="s">
        <v>723</v>
      </c>
      <c r="C163" s="32" t="str">
        <f t="shared" si="4"/>
        <v>old</v>
      </c>
      <c r="D163" s="31"/>
      <c r="E163" s="11" t="s">
        <v>1104</v>
      </c>
      <c r="F163" s="31" t="s">
        <v>1105</v>
      </c>
      <c r="G163" s="31" t="s">
        <v>726</v>
      </c>
      <c r="H163" s="30" t="str">
        <f t="shared" si="5"/>
        <v>new</v>
      </c>
    </row>
    <row r="164" spans="1:8" ht="18.75" customHeight="1" x14ac:dyDescent="0.25">
      <c r="A164" s="31" t="s">
        <v>971</v>
      </c>
      <c r="B164" s="31" t="s">
        <v>723</v>
      </c>
      <c r="C164" s="32" t="str">
        <f t="shared" si="4"/>
        <v>old</v>
      </c>
      <c r="D164" s="31"/>
      <c r="E164" s="11" t="s">
        <v>1106</v>
      </c>
      <c r="F164" s="31" t="s">
        <v>1107</v>
      </c>
      <c r="G164" s="31" t="s">
        <v>726</v>
      </c>
      <c r="H164" s="30" t="str">
        <f t="shared" si="5"/>
        <v>new</v>
      </c>
    </row>
    <row r="165" spans="1:8" ht="18.75" customHeight="1" x14ac:dyDescent="0.25">
      <c r="A165" s="31" t="s">
        <v>974</v>
      </c>
      <c r="B165" s="31" t="s">
        <v>723</v>
      </c>
      <c r="C165" s="32" t="str">
        <f t="shared" si="4"/>
        <v>old</v>
      </c>
      <c r="D165" s="31"/>
      <c r="E165" s="11" t="s">
        <v>1108</v>
      </c>
      <c r="F165" s="31" t="s">
        <v>1109</v>
      </c>
      <c r="G165" s="31" t="s">
        <v>726</v>
      </c>
      <c r="H165" s="30" t="str">
        <f t="shared" si="5"/>
        <v>new</v>
      </c>
    </row>
    <row r="166" spans="1:8" ht="18.75" customHeight="1" x14ac:dyDescent="0.25">
      <c r="A166" s="31" t="s">
        <v>977</v>
      </c>
      <c r="B166" s="31" t="s">
        <v>723</v>
      </c>
      <c r="C166" s="32" t="str">
        <f t="shared" si="4"/>
        <v>old</v>
      </c>
      <c r="D166" s="31"/>
      <c r="E166" s="11" t="s">
        <v>1110</v>
      </c>
      <c r="F166" s="31" t="s">
        <v>1111</v>
      </c>
      <c r="G166" s="31" t="s">
        <v>726</v>
      </c>
      <c r="H166" s="30" t="str">
        <f t="shared" si="5"/>
        <v>new</v>
      </c>
    </row>
    <row r="167" spans="1:8" ht="18.75" customHeight="1" x14ac:dyDescent="0.25">
      <c r="A167" s="31" t="s">
        <v>980</v>
      </c>
      <c r="B167" s="31" t="s">
        <v>723</v>
      </c>
      <c r="C167" s="32" t="str">
        <f t="shared" si="4"/>
        <v>old</v>
      </c>
      <c r="D167" s="31"/>
      <c r="E167" s="11" t="s">
        <v>1112</v>
      </c>
      <c r="F167" s="31" t="s">
        <v>1113</v>
      </c>
      <c r="G167" s="31" t="s">
        <v>726</v>
      </c>
      <c r="H167" s="30" t="str">
        <f t="shared" si="5"/>
        <v>new</v>
      </c>
    </row>
    <row r="168" spans="1:8" ht="18.75" customHeight="1" x14ac:dyDescent="0.25">
      <c r="A168" s="31" t="s">
        <v>983</v>
      </c>
      <c r="B168" s="31" t="s">
        <v>723</v>
      </c>
      <c r="C168" s="32" t="str">
        <f t="shared" si="4"/>
        <v>old</v>
      </c>
      <c r="D168" s="31"/>
      <c r="E168" s="11" t="s">
        <v>1114</v>
      </c>
      <c r="F168" s="31" t="s">
        <v>1115</v>
      </c>
      <c r="G168" s="31" t="s">
        <v>726</v>
      </c>
      <c r="H168" s="30" t="str">
        <f t="shared" si="5"/>
        <v>new</v>
      </c>
    </row>
    <row r="169" spans="1:8" ht="18.75" customHeight="1" x14ac:dyDescent="0.25">
      <c r="A169" s="31" t="s">
        <v>985</v>
      </c>
      <c r="B169" s="31" t="s">
        <v>723</v>
      </c>
      <c r="C169" s="32" t="str">
        <f t="shared" si="4"/>
        <v>old</v>
      </c>
      <c r="D169" s="31"/>
      <c r="E169" s="11" t="s">
        <v>1116</v>
      </c>
      <c r="F169" s="31" t="s">
        <v>1117</v>
      </c>
      <c r="G169" s="31" t="s">
        <v>726</v>
      </c>
      <c r="H169" s="30" t="str">
        <f t="shared" si="5"/>
        <v>new</v>
      </c>
    </row>
    <row r="170" spans="1:8" ht="18.75" customHeight="1" x14ac:dyDescent="0.25">
      <c r="A170" s="31" t="s">
        <v>987</v>
      </c>
      <c r="B170" s="31" t="s">
        <v>723</v>
      </c>
      <c r="C170" s="32" t="str">
        <f t="shared" si="4"/>
        <v>old</v>
      </c>
      <c r="D170" s="31"/>
      <c r="E170" s="11" t="s">
        <v>1118</v>
      </c>
      <c r="F170" s="31" t="s">
        <v>1119</v>
      </c>
      <c r="G170" s="31" t="s">
        <v>726</v>
      </c>
      <c r="H170" s="30" t="str">
        <f t="shared" si="5"/>
        <v>new</v>
      </c>
    </row>
    <row r="171" spans="1:8" ht="18.75" customHeight="1" x14ac:dyDescent="0.25">
      <c r="A171" s="31" t="s">
        <v>1120</v>
      </c>
      <c r="B171" s="31" t="s">
        <v>723</v>
      </c>
      <c r="C171" s="32" t="str">
        <f t="shared" si="4"/>
        <v>old</v>
      </c>
      <c r="D171" s="31"/>
      <c r="E171" s="11" t="s">
        <v>1121</v>
      </c>
      <c r="F171" s="31" t="s">
        <v>1122</v>
      </c>
      <c r="G171" s="31" t="s">
        <v>726</v>
      </c>
      <c r="H171" s="30" t="str">
        <f t="shared" si="5"/>
        <v>new</v>
      </c>
    </row>
    <row r="172" spans="1:8" ht="18.75" customHeight="1" x14ac:dyDescent="0.25">
      <c r="A172" s="31" t="s">
        <v>1123</v>
      </c>
      <c r="B172" s="31" t="s">
        <v>723</v>
      </c>
      <c r="C172" s="32" t="str">
        <f t="shared" si="4"/>
        <v>old</v>
      </c>
      <c r="D172" s="31"/>
      <c r="E172" s="11" t="s">
        <v>1124</v>
      </c>
      <c r="F172" s="31" t="s">
        <v>1125</v>
      </c>
      <c r="G172" s="31" t="s">
        <v>726</v>
      </c>
      <c r="H172" s="30" t="str">
        <f t="shared" si="5"/>
        <v>new</v>
      </c>
    </row>
    <row r="173" spans="1:8" ht="18.75" customHeight="1" x14ac:dyDescent="0.25">
      <c r="A173" s="31" t="s">
        <v>1126</v>
      </c>
      <c r="B173" s="31" t="s">
        <v>723</v>
      </c>
      <c r="C173" s="32" t="str">
        <f t="shared" si="4"/>
        <v>old</v>
      </c>
      <c r="D173" s="31"/>
      <c r="E173" s="11" t="s">
        <v>1127</v>
      </c>
      <c r="F173" s="31" t="s">
        <v>1128</v>
      </c>
      <c r="G173" s="31" t="s">
        <v>726</v>
      </c>
      <c r="H173" s="30" t="str">
        <f t="shared" si="5"/>
        <v>new</v>
      </c>
    </row>
    <row r="174" spans="1:8" ht="18.75" customHeight="1" x14ac:dyDescent="0.25">
      <c r="A174" s="31" t="s">
        <v>989</v>
      </c>
      <c r="B174" s="31" t="s">
        <v>723</v>
      </c>
      <c r="C174" s="32" t="str">
        <f t="shared" si="4"/>
        <v>old</v>
      </c>
      <c r="D174" s="31"/>
      <c r="E174" s="11" t="s">
        <v>1129</v>
      </c>
      <c r="F174" s="31" t="s">
        <v>1130</v>
      </c>
      <c r="G174" s="31" t="s">
        <v>726</v>
      </c>
      <c r="H174" s="30" t="str">
        <f t="shared" si="5"/>
        <v>new</v>
      </c>
    </row>
    <row r="175" spans="1:8" ht="18.75" customHeight="1" x14ac:dyDescent="0.25">
      <c r="A175" s="31" t="s">
        <v>1131</v>
      </c>
      <c r="B175" s="31" t="s">
        <v>723</v>
      </c>
      <c r="C175" s="32" t="str">
        <f t="shared" si="4"/>
        <v>old</v>
      </c>
      <c r="D175" s="31"/>
      <c r="E175" s="11" t="s">
        <v>1132</v>
      </c>
      <c r="F175" s="31" t="s">
        <v>1133</v>
      </c>
      <c r="G175" s="31" t="s">
        <v>726</v>
      </c>
      <c r="H175" s="30" t="str">
        <f t="shared" si="5"/>
        <v>new</v>
      </c>
    </row>
    <row r="176" spans="1:8" ht="18.75" customHeight="1" x14ac:dyDescent="0.25">
      <c r="A176" s="31" t="s">
        <v>994</v>
      </c>
      <c r="B176" s="31" t="s">
        <v>723</v>
      </c>
      <c r="C176" s="32" t="str">
        <f t="shared" si="4"/>
        <v>old</v>
      </c>
      <c r="D176" s="31"/>
      <c r="E176" s="11" t="s">
        <v>1134</v>
      </c>
      <c r="F176" s="31" t="s">
        <v>1135</v>
      </c>
      <c r="G176" s="31" t="s">
        <v>726</v>
      </c>
      <c r="H176" s="30" t="str">
        <f t="shared" si="5"/>
        <v>new</v>
      </c>
    </row>
    <row r="177" spans="1:8" ht="18.75" customHeight="1" x14ac:dyDescent="0.25">
      <c r="A177" s="31" t="s">
        <v>997</v>
      </c>
      <c r="B177" s="31" t="s">
        <v>723</v>
      </c>
      <c r="C177" s="32" t="str">
        <f t="shared" si="4"/>
        <v>old</v>
      </c>
      <c r="D177" s="31"/>
      <c r="E177" s="11" t="s">
        <v>1136</v>
      </c>
      <c r="F177" s="31" t="s">
        <v>1137</v>
      </c>
      <c r="G177" s="31" t="s">
        <v>726</v>
      </c>
      <c r="H177" s="30" t="str">
        <f t="shared" si="5"/>
        <v>new</v>
      </c>
    </row>
    <row r="178" spans="1:8" ht="18.75" customHeight="1" x14ac:dyDescent="0.25">
      <c r="A178" s="31" t="s">
        <v>1138</v>
      </c>
      <c r="B178" s="31" t="s">
        <v>723</v>
      </c>
      <c r="C178" s="32" t="str">
        <f t="shared" si="4"/>
        <v>old</v>
      </c>
      <c r="D178" s="31"/>
      <c r="E178" s="11" t="s">
        <v>1139</v>
      </c>
      <c r="F178" s="31" t="s">
        <v>902</v>
      </c>
      <c r="G178" s="31" t="s">
        <v>726</v>
      </c>
      <c r="H178" s="30" t="str">
        <f t="shared" si="5"/>
        <v>new</v>
      </c>
    </row>
    <row r="179" spans="1:8" ht="18.75" customHeight="1" x14ac:dyDescent="0.25">
      <c r="A179" s="31" t="s">
        <v>1140</v>
      </c>
      <c r="B179" s="31" t="s">
        <v>723</v>
      </c>
      <c r="C179" s="32" t="str">
        <f t="shared" si="4"/>
        <v>old</v>
      </c>
      <c r="D179" s="31"/>
      <c r="E179" s="11" t="s">
        <v>1141</v>
      </c>
      <c r="F179" s="31" t="s">
        <v>807</v>
      </c>
      <c r="G179" s="31" t="s">
        <v>726</v>
      </c>
      <c r="H179" s="30" t="str">
        <f t="shared" si="5"/>
        <v>new</v>
      </c>
    </row>
    <row r="180" spans="1:8" ht="18.75" customHeight="1" x14ac:dyDescent="0.25">
      <c r="A180" s="31" t="s">
        <v>1142</v>
      </c>
      <c r="B180" s="31" t="s">
        <v>723</v>
      </c>
      <c r="C180" s="32" t="str">
        <f t="shared" si="4"/>
        <v>old</v>
      </c>
      <c r="D180" s="31"/>
      <c r="E180" s="11" t="s">
        <v>1143</v>
      </c>
      <c r="F180" s="31" t="s">
        <v>1144</v>
      </c>
      <c r="G180" s="31" t="s">
        <v>726</v>
      </c>
      <c r="H180" s="30" t="str">
        <f t="shared" si="5"/>
        <v>new</v>
      </c>
    </row>
    <row r="181" spans="1:8" ht="18.75" customHeight="1" x14ac:dyDescent="0.25">
      <c r="A181" s="31" t="s">
        <v>1145</v>
      </c>
      <c r="B181" s="31" t="s">
        <v>723</v>
      </c>
      <c r="C181" s="32" t="str">
        <f t="shared" si="4"/>
        <v>old</v>
      </c>
      <c r="D181" s="31"/>
      <c r="E181" s="11" t="s">
        <v>1146</v>
      </c>
      <c r="F181" s="31" t="s">
        <v>1147</v>
      </c>
      <c r="G181" s="31" t="s">
        <v>726</v>
      </c>
      <c r="H181" s="30" t="str">
        <f t="shared" si="5"/>
        <v>new</v>
      </c>
    </row>
    <row r="182" spans="1:8" ht="18.75" customHeight="1" x14ac:dyDescent="0.25">
      <c r="A182" s="31" t="s">
        <v>1148</v>
      </c>
      <c r="B182" s="31" t="s">
        <v>723</v>
      </c>
      <c r="C182" s="32" t="str">
        <f t="shared" si="4"/>
        <v>old</v>
      </c>
      <c r="D182" s="31"/>
      <c r="E182" s="11" t="s">
        <v>1149</v>
      </c>
      <c r="F182" s="31" t="s">
        <v>1150</v>
      </c>
      <c r="G182" s="31" t="s">
        <v>726</v>
      </c>
      <c r="H182" s="30" t="str">
        <f t="shared" si="5"/>
        <v>new</v>
      </c>
    </row>
    <row r="183" spans="1:8" ht="18.75" customHeight="1" x14ac:dyDescent="0.25">
      <c r="A183" s="31" t="s">
        <v>1000</v>
      </c>
      <c r="B183" s="31" t="s">
        <v>723</v>
      </c>
      <c r="C183" s="32" t="str">
        <f t="shared" si="4"/>
        <v>old</v>
      </c>
      <c r="D183" s="31"/>
      <c r="E183" s="11" t="s">
        <v>1151</v>
      </c>
      <c r="F183" s="31" t="s">
        <v>1152</v>
      </c>
      <c r="G183" s="31" t="s">
        <v>726</v>
      </c>
      <c r="H183" s="30" t="str">
        <f t="shared" si="5"/>
        <v>new</v>
      </c>
    </row>
    <row r="184" spans="1:8" ht="18.75" customHeight="1" x14ac:dyDescent="0.25">
      <c r="A184" s="31" t="s">
        <v>1153</v>
      </c>
      <c r="B184" s="31" t="s">
        <v>723</v>
      </c>
      <c r="C184" s="32" t="str">
        <f t="shared" si="4"/>
        <v>old</v>
      </c>
      <c r="D184" s="31"/>
      <c r="E184" s="11" t="s">
        <v>1154</v>
      </c>
      <c r="F184" s="31" t="s">
        <v>730</v>
      </c>
      <c r="G184" s="31" t="s">
        <v>726</v>
      </c>
      <c r="H184" s="30" t="str">
        <f t="shared" si="5"/>
        <v>new</v>
      </c>
    </row>
    <row r="185" spans="1:8" ht="18.75" customHeight="1" x14ac:dyDescent="0.25">
      <c r="A185" s="31" t="s">
        <v>1155</v>
      </c>
      <c r="B185" s="31" t="s">
        <v>723</v>
      </c>
      <c r="C185" s="32" t="str">
        <f t="shared" si="4"/>
        <v>old</v>
      </c>
      <c r="D185" s="31"/>
      <c r="E185" s="11" t="s">
        <v>1156</v>
      </c>
      <c r="F185" s="31" t="s">
        <v>972</v>
      </c>
      <c r="G185" s="31" t="s">
        <v>726</v>
      </c>
      <c r="H185" s="30" t="str">
        <f t="shared" si="5"/>
        <v>new</v>
      </c>
    </row>
    <row r="186" spans="1:8" ht="18.75" customHeight="1" x14ac:dyDescent="0.25">
      <c r="A186" s="31" t="s">
        <v>1157</v>
      </c>
      <c r="B186" s="31" t="s">
        <v>723</v>
      </c>
      <c r="C186" s="32" t="str">
        <f t="shared" si="4"/>
        <v>old</v>
      </c>
      <c r="D186" s="31"/>
      <c r="E186" s="11" t="s">
        <v>1158</v>
      </c>
      <c r="F186" s="31" t="s">
        <v>1159</v>
      </c>
      <c r="G186" s="31" t="s">
        <v>726</v>
      </c>
      <c r="H186" s="30" t="str">
        <f t="shared" si="5"/>
        <v>new</v>
      </c>
    </row>
    <row r="187" spans="1:8" ht="18.75" customHeight="1" x14ac:dyDescent="0.25">
      <c r="A187" s="31" t="s">
        <v>1160</v>
      </c>
      <c r="B187" s="31" t="s">
        <v>723</v>
      </c>
      <c r="C187" s="32" t="str">
        <f t="shared" si="4"/>
        <v>old</v>
      </c>
      <c r="D187" s="31"/>
      <c r="E187" s="11" t="s">
        <v>1161</v>
      </c>
      <c r="F187" s="31" t="s">
        <v>1162</v>
      </c>
      <c r="G187" s="31" t="s">
        <v>726</v>
      </c>
      <c r="H187" s="30" t="str">
        <f t="shared" si="5"/>
        <v>new</v>
      </c>
    </row>
    <row r="188" spans="1:8" ht="18.75" customHeight="1" x14ac:dyDescent="0.25">
      <c r="A188" s="31" t="s">
        <v>1163</v>
      </c>
      <c r="B188" s="31" t="s">
        <v>723</v>
      </c>
      <c r="C188" s="32" t="str">
        <f t="shared" si="4"/>
        <v>old</v>
      </c>
      <c r="D188" s="31"/>
      <c r="E188" s="11" t="s">
        <v>1164</v>
      </c>
      <c r="F188" s="31" t="s">
        <v>1165</v>
      </c>
      <c r="G188" s="31" t="s">
        <v>726</v>
      </c>
      <c r="H188" s="30" t="str">
        <f t="shared" si="5"/>
        <v>new</v>
      </c>
    </row>
    <row r="189" spans="1:8" ht="18.75" customHeight="1" x14ac:dyDescent="0.25">
      <c r="A189" s="31" t="s">
        <v>1166</v>
      </c>
      <c r="B189" s="31" t="s">
        <v>723</v>
      </c>
      <c r="C189" s="32" t="str">
        <f t="shared" si="4"/>
        <v>old</v>
      </c>
      <c r="D189" s="31"/>
      <c r="E189" s="11" t="s">
        <v>1167</v>
      </c>
      <c r="F189" s="31" t="s">
        <v>1168</v>
      </c>
      <c r="G189" s="31" t="s">
        <v>726</v>
      </c>
      <c r="H189" s="30" t="str">
        <f t="shared" si="5"/>
        <v>new</v>
      </c>
    </row>
    <row r="190" spans="1:8" ht="18.75" customHeight="1" x14ac:dyDescent="0.25">
      <c r="A190" s="31" t="s">
        <v>1169</v>
      </c>
      <c r="B190" s="31" t="s">
        <v>723</v>
      </c>
      <c r="C190" s="32" t="str">
        <f t="shared" si="4"/>
        <v>old</v>
      </c>
      <c r="D190" s="31"/>
      <c r="E190" s="11" t="s">
        <v>1170</v>
      </c>
      <c r="F190" s="31" t="s">
        <v>1171</v>
      </c>
      <c r="G190" s="31" t="s">
        <v>726</v>
      </c>
      <c r="H190" s="30" t="str">
        <f t="shared" si="5"/>
        <v>new</v>
      </c>
    </row>
    <row r="191" spans="1:8" ht="18.75" customHeight="1" x14ac:dyDescent="0.25">
      <c r="A191" s="31" t="s">
        <v>1003</v>
      </c>
      <c r="B191" s="31" t="s">
        <v>723</v>
      </c>
      <c r="C191" s="32" t="str">
        <f t="shared" si="4"/>
        <v>old</v>
      </c>
      <c r="D191" s="31"/>
      <c r="E191" s="11" t="s">
        <v>1172</v>
      </c>
      <c r="F191" s="31" t="s">
        <v>1173</v>
      </c>
      <c r="G191" s="31" t="s">
        <v>726</v>
      </c>
      <c r="H191" s="30" t="str">
        <f t="shared" si="5"/>
        <v>new</v>
      </c>
    </row>
    <row r="192" spans="1:8" ht="18.75" customHeight="1" x14ac:dyDescent="0.25">
      <c r="A192" s="31" t="s">
        <v>1006</v>
      </c>
      <c r="B192" s="31" t="s">
        <v>723</v>
      </c>
      <c r="C192" s="32" t="str">
        <f t="shared" si="4"/>
        <v>old</v>
      </c>
      <c r="D192" s="31"/>
      <c r="E192" s="11" t="s">
        <v>1174</v>
      </c>
      <c r="F192" s="31" t="s">
        <v>1175</v>
      </c>
      <c r="G192" s="31" t="s">
        <v>726</v>
      </c>
      <c r="H192" s="30" t="str">
        <f t="shared" si="5"/>
        <v>new</v>
      </c>
    </row>
    <row r="193" spans="1:8" ht="18.75" customHeight="1" x14ac:dyDescent="0.25">
      <c r="A193" s="31" t="s">
        <v>1008</v>
      </c>
      <c r="B193" s="31" t="s">
        <v>723</v>
      </c>
      <c r="C193" s="32" t="str">
        <f t="shared" si="4"/>
        <v>old</v>
      </c>
      <c r="D193" s="31"/>
      <c r="E193" s="11" t="s">
        <v>1176</v>
      </c>
      <c r="F193" s="31" t="s">
        <v>1177</v>
      </c>
      <c r="G193" s="31" t="s">
        <v>726</v>
      </c>
      <c r="H193" s="30" t="str">
        <f t="shared" si="5"/>
        <v>new</v>
      </c>
    </row>
    <row r="194" spans="1:8" ht="18.75" customHeight="1" x14ac:dyDescent="0.25">
      <c r="A194" s="31" t="s">
        <v>1010</v>
      </c>
      <c r="B194" s="31" t="s">
        <v>723</v>
      </c>
      <c r="C194" s="32" t="str">
        <f t="shared" ref="C194:C257" si="6">_xlfn.IFNA(VLOOKUP(A194,$F:$G,2,FALSE),"NotFound")</f>
        <v>old</v>
      </c>
      <c r="D194" s="31"/>
      <c r="E194" s="11" t="s">
        <v>1178</v>
      </c>
      <c r="F194" s="31" t="s">
        <v>1179</v>
      </c>
      <c r="G194" s="31" t="s">
        <v>726</v>
      </c>
      <c r="H194" s="30" t="str">
        <f t="shared" ref="H194:H257" si="7">_xlfn.IFNA(VLOOKUP(F194,$A:$B,2,FALSE),"NotFound")</f>
        <v>new</v>
      </c>
    </row>
    <row r="195" spans="1:8" ht="18.75" customHeight="1" x14ac:dyDescent="0.25">
      <c r="A195" s="31" t="s">
        <v>1012</v>
      </c>
      <c r="B195" s="31" t="s">
        <v>723</v>
      </c>
      <c r="C195" s="32" t="str">
        <f t="shared" si="6"/>
        <v>old</v>
      </c>
      <c r="D195" s="31"/>
      <c r="E195" s="11" t="s">
        <v>1180</v>
      </c>
      <c r="F195" s="31" t="s">
        <v>1181</v>
      </c>
      <c r="G195" s="31" t="s">
        <v>726</v>
      </c>
      <c r="H195" s="30" t="str">
        <f t="shared" si="7"/>
        <v>new</v>
      </c>
    </row>
    <row r="196" spans="1:8" ht="18.75" customHeight="1" x14ac:dyDescent="0.25">
      <c r="A196" s="31" t="s">
        <v>1014</v>
      </c>
      <c r="B196" s="31" t="s">
        <v>723</v>
      </c>
      <c r="C196" s="32" t="str">
        <f t="shared" si="6"/>
        <v>old</v>
      </c>
      <c r="D196" s="31"/>
      <c r="E196" s="11" t="s">
        <v>1182</v>
      </c>
      <c r="F196" s="31" t="s">
        <v>1183</v>
      </c>
      <c r="G196" s="31" t="s">
        <v>726</v>
      </c>
      <c r="H196" s="30" t="str">
        <f t="shared" si="7"/>
        <v>new</v>
      </c>
    </row>
    <row r="197" spans="1:8" ht="18.75" customHeight="1" x14ac:dyDescent="0.25">
      <c r="A197" s="31" t="s">
        <v>1016</v>
      </c>
      <c r="B197" s="31" t="s">
        <v>723</v>
      </c>
      <c r="C197" s="32" t="str">
        <f t="shared" si="6"/>
        <v>old</v>
      </c>
      <c r="D197" s="31"/>
      <c r="E197" s="11" t="s">
        <v>1184</v>
      </c>
      <c r="F197" s="31" t="s">
        <v>1185</v>
      </c>
      <c r="G197" s="31" t="s">
        <v>726</v>
      </c>
      <c r="H197" s="30" t="str">
        <f t="shared" si="7"/>
        <v>new</v>
      </c>
    </row>
    <row r="198" spans="1:8" ht="18.75" customHeight="1" x14ac:dyDescent="0.25">
      <c r="A198" s="31" t="s">
        <v>1018</v>
      </c>
      <c r="B198" s="31" t="s">
        <v>723</v>
      </c>
      <c r="C198" s="32" t="str">
        <f t="shared" si="6"/>
        <v>old</v>
      </c>
      <c r="D198" s="31"/>
      <c r="E198" s="11" t="s">
        <v>1186</v>
      </c>
      <c r="F198" s="31" t="s">
        <v>1187</v>
      </c>
      <c r="G198" s="31" t="s">
        <v>726</v>
      </c>
      <c r="H198" s="30" t="str">
        <f t="shared" si="7"/>
        <v>new</v>
      </c>
    </row>
    <row r="199" spans="1:8" ht="18.75" customHeight="1" x14ac:dyDescent="0.25">
      <c r="A199" s="31" t="s">
        <v>1188</v>
      </c>
      <c r="B199" s="31" t="s">
        <v>723</v>
      </c>
      <c r="C199" s="32" t="str">
        <f t="shared" si="6"/>
        <v>old</v>
      </c>
      <c r="D199" s="31"/>
      <c r="E199" s="11" t="s">
        <v>1189</v>
      </c>
      <c r="F199" s="31" t="s">
        <v>1190</v>
      </c>
      <c r="G199" s="31" t="s">
        <v>726</v>
      </c>
      <c r="H199" s="30" t="str">
        <f t="shared" si="7"/>
        <v>new</v>
      </c>
    </row>
    <row r="200" spans="1:8" ht="18.75" customHeight="1" x14ac:dyDescent="0.25">
      <c r="A200" s="31" t="s">
        <v>1191</v>
      </c>
      <c r="B200" s="31" t="s">
        <v>723</v>
      </c>
      <c r="C200" s="32" t="str">
        <f t="shared" si="6"/>
        <v>old</v>
      </c>
      <c r="D200" s="31"/>
      <c r="E200" s="11" t="s">
        <v>1192</v>
      </c>
      <c r="F200" s="31" t="s">
        <v>1193</v>
      </c>
      <c r="G200" s="31" t="s">
        <v>726</v>
      </c>
      <c r="H200" s="30" t="str">
        <f t="shared" si="7"/>
        <v>new</v>
      </c>
    </row>
    <row r="201" spans="1:8" ht="18.75" customHeight="1" x14ac:dyDescent="0.25">
      <c r="A201" s="31" t="s">
        <v>1194</v>
      </c>
      <c r="B201" s="31" t="s">
        <v>723</v>
      </c>
      <c r="C201" s="32" t="str">
        <f t="shared" si="6"/>
        <v>old</v>
      </c>
      <c r="D201" s="31"/>
      <c r="E201" s="11" t="s">
        <v>1195</v>
      </c>
      <c r="F201" s="31" t="s">
        <v>1196</v>
      </c>
      <c r="G201" s="31" t="s">
        <v>726</v>
      </c>
      <c r="H201" s="30" t="str">
        <f t="shared" si="7"/>
        <v>new</v>
      </c>
    </row>
    <row r="202" spans="1:8" ht="18.75" customHeight="1" x14ac:dyDescent="0.25">
      <c r="A202" s="31" t="s">
        <v>1197</v>
      </c>
      <c r="B202" s="31" t="s">
        <v>723</v>
      </c>
      <c r="C202" s="32" t="str">
        <f t="shared" si="6"/>
        <v>old</v>
      </c>
      <c r="D202" s="31"/>
      <c r="E202" s="11" t="s">
        <v>1198</v>
      </c>
      <c r="F202" s="31" t="s">
        <v>1199</v>
      </c>
      <c r="G202" s="31" t="s">
        <v>726</v>
      </c>
      <c r="H202" s="30" t="str">
        <f t="shared" si="7"/>
        <v>new</v>
      </c>
    </row>
    <row r="203" spans="1:8" ht="18.75" customHeight="1" x14ac:dyDescent="0.25">
      <c r="A203" s="31" t="s">
        <v>1021</v>
      </c>
      <c r="B203" s="31" t="s">
        <v>723</v>
      </c>
      <c r="C203" s="32" t="str">
        <f t="shared" si="6"/>
        <v>old</v>
      </c>
      <c r="D203" s="31"/>
      <c r="E203" s="11" t="s">
        <v>1200</v>
      </c>
      <c r="F203" s="31" t="s">
        <v>1201</v>
      </c>
      <c r="G203" s="31" t="s">
        <v>726</v>
      </c>
      <c r="H203" s="30" t="str">
        <f t="shared" si="7"/>
        <v>new</v>
      </c>
    </row>
    <row r="204" spans="1:8" ht="18.75" customHeight="1" x14ac:dyDescent="0.25">
      <c r="A204" s="31" t="s">
        <v>1023</v>
      </c>
      <c r="B204" s="31" t="s">
        <v>723</v>
      </c>
      <c r="C204" s="32" t="str">
        <f t="shared" si="6"/>
        <v>old</v>
      </c>
      <c r="D204" s="31"/>
      <c r="E204" s="11" t="s">
        <v>1202</v>
      </c>
      <c r="F204" s="31" t="s">
        <v>1203</v>
      </c>
      <c r="G204" s="31" t="s">
        <v>726</v>
      </c>
      <c r="H204" s="30" t="str">
        <f t="shared" si="7"/>
        <v>new</v>
      </c>
    </row>
    <row r="205" spans="1:8" ht="18.75" customHeight="1" x14ac:dyDescent="0.25">
      <c r="A205" s="31" t="s">
        <v>1025</v>
      </c>
      <c r="B205" s="31" t="s">
        <v>723</v>
      </c>
      <c r="C205" s="32" t="str">
        <f t="shared" si="6"/>
        <v>old</v>
      </c>
      <c r="D205" s="31"/>
      <c r="E205" s="11" t="s">
        <v>1204</v>
      </c>
      <c r="F205" s="31" t="s">
        <v>1205</v>
      </c>
      <c r="G205" s="31" t="s">
        <v>726</v>
      </c>
      <c r="H205" s="30" t="str">
        <f t="shared" si="7"/>
        <v>new</v>
      </c>
    </row>
    <row r="206" spans="1:8" ht="18.75" customHeight="1" x14ac:dyDescent="0.25">
      <c r="A206" s="31" t="s">
        <v>1027</v>
      </c>
      <c r="B206" s="31" t="s">
        <v>723</v>
      </c>
      <c r="C206" s="32" t="str">
        <f t="shared" si="6"/>
        <v>old</v>
      </c>
      <c r="D206" s="31"/>
      <c r="E206" s="11" t="s">
        <v>1206</v>
      </c>
      <c r="F206" s="31" t="s">
        <v>1207</v>
      </c>
      <c r="G206" s="31" t="s">
        <v>726</v>
      </c>
      <c r="H206" s="30" t="str">
        <f t="shared" si="7"/>
        <v>new</v>
      </c>
    </row>
    <row r="207" spans="1:8" ht="18.75" customHeight="1" x14ac:dyDescent="0.25">
      <c r="A207" s="31" t="s">
        <v>1030</v>
      </c>
      <c r="B207" s="31" t="s">
        <v>723</v>
      </c>
      <c r="C207" s="32" t="str">
        <f t="shared" si="6"/>
        <v>old</v>
      </c>
      <c r="D207" s="31"/>
      <c r="E207" s="11" t="s">
        <v>1208</v>
      </c>
      <c r="F207" s="31" t="s">
        <v>1209</v>
      </c>
      <c r="G207" s="31" t="s">
        <v>726</v>
      </c>
      <c r="H207" s="30" t="str">
        <f t="shared" si="7"/>
        <v>new</v>
      </c>
    </row>
    <row r="208" spans="1:8" ht="18.75" customHeight="1" x14ac:dyDescent="0.25">
      <c r="A208" s="31" t="s">
        <v>1033</v>
      </c>
      <c r="B208" s="31" t="s">
        <v>723</v>
      </c>
      <c r="C208" s="32" t="str">
        <f t="shared" si="6"/>
        <v>old</v>
      </c>
      <c r="D208" s="31"/>
      <c r="E208" s="11" t="s">
        <v>1210</v>
      </c>
      <c r="F208" s="31" t="s">
        <v>1211</v>
      </c>
      <c r="G208" s="31" t="s">
        <v>726</v>
      </c>
      <c r="H208" s="30" t="str">
        <f t="shared" si="7"/>
        <v>new</v>
      </c>
    </row>
    <row r="209" spans="1:8" ht="18.75" customHeight="1" x14ac:dyDescent="0.25">
      <c r="A209" s="31" t="s">
        <v>1035</v>
      </c>
      <c r="B209" s="31" t="s">
        <v>723</v>
      </c>
      <c r="C209" s="32" t="str">
        <f t="shared" si="6"/>
        <v>old</v>
      </c>
      <c r="D209" s="31"/>
      <c r="E209" s="11" t="s">
        <v>1212</v>
      </c>
      <c r="F209" s="31" t="s">
        <v>1213</v>
      </c>
      <c r="G209" s="31" t="s">
        <v>726</v>
      </c>
      <c r="H209" s="30" t="str">
        <f t="shared" si="7"/>
        <v>new</v>
      </c>
    </row>
    <row r="210" spans="1:8" ht="18.75" customHeight="1" x14ac:dyDescent="0.25">
      <c r="A210" s="31" t="s">
        <v>1037</v>
      </c>
      <c r="B210" s="31" t="s">
        <v>723</v>
      </c>
      <c r="C210" s="32" t="str">
        <f t="shared" si="6"/>
        <v>old</v>
      </c>
      <c r="D210" s="31"/>
      <c r="E210" s="11" t="s">
        <v>1214</v>
      </c>
      <c r="F210" s="31" t="s">
        <v>1215</v>
      </c>
      <c r="G210" s="31" t="s">
        <v>726</v>
      </c>
      <c r="H210" s="30" t="str">
        <f t="shared" si="7"/>
        <v>new</v>
      </c>
    </row>
    <row r="211" spans="1:8" ht="18.75" customHeight="1" x14ac:dyDescent="0.25">
      <c r="A211" s="31" t="s">
        <v>1039</v>
      </c>
      <c r="B211" s="31" t="s">
        <v>723</v>
      </c>
      <c r="C211" s="32" t="str">
        <f t="shared" si="6"/>
        <v>old</v>
      </c>
      <c r="D211" s="31"/>
      <c r="E211" s="11" t="s">
        <v>1216</v>
      </c>
      <c r="F211" s="31" t="s">
        <v>1217</v>
      </c>
      <c r="G211" s="31" t="s">
        <v>726</v>
      </c>
      <c r="H211" s="30" t="str">
        <f t="shared" si="7"/>
        <v>new</v>
      </c>
    </row>
    <row r="212" spans="1:8" ht="18.75" customHeight="1" x14ac:dyDescent="0.25">
      <c r="A212" s="31" t="s">
        <v>1218</v>
      </c>
      <c r="B212" s="31" t="s">
        <v>723</v>
      </c>
      <c r="C212" s="32" t="str">
        <f t="shared" si="6"/>
        <v>old</v>
      </c>
      <c r="D212" s="31"/>
      <c r="E212" s="11" t="s">
        <v>1219</v>
      </c>
      <c r="F212" s="31" t="s">
        <v>1220</v>
      </c>
      <c r="G212" s="31" t="s">
        <v>726</v>
      </c>
      <c r="H212" s="30" t="str">
        <f t="shared" si="7"/>
        <v>new</v>
      </c>
    </row>
    <row r="213" spans="1:8" ht="18.75" customHeight="1" x14ac:dyDescent="0.25">
      <c r="A213" s="31" t="s">
        <v>1045</v>
      </c>
      <c r="B213" s="31" t="s">
        <v>723</v>
      </c>
      <c r="C213" s="32" t="str">
        <f t="shared" si="6"/>
        <v>old</v>
      </c>
      <c r="D213" s="31"/>
      <c r="E213" s="11" t="s">
        <v>1221</v>
      </c>
      <c r="F213" s="31" t="s">
        <v>1222</v>
      </c>
      <c r="G213" s="31" t="s">
        <v>726</v>
      </c>
      <c r="H213" s="30" t="str">
        <f t="shared" si="7"/>
        <v>new</v>
      </c>
    </row>
    <row r="214" spans="1:8" ht="18.75" customHeight="1" x14ac:dyDescent="0.25">
      <c r="A214" s="31" t="s">
        <v>1223</v>
      </c>
      <c r="B214" s="31" t="s">
        <v>723</v>
      </c>
      <c r="C214" s="32" t="str">
        <f t="shared" si="6"/>
        <v>old</v>
      </c>
      <c r="D214" s="31"/>
      <c r="E214" s="11" t="s">
        <v>1224</v>
      </c>
      <c r="F214" s="31" t="s">
        <v>1225</v>
      </c>
      <c r="G214" s="31" t="s">
        <v>726</v>
      </c>
      <c r="H214" s="30" t="str">
        <f t="shared" si="7"/>
        <v>new</v>
      </c>
    </row>
    <row r="215" spans="1:8" ht="18.75" customHeight="1" x14ac:dyDescent="0.25">
      <c r="A215" s="31" t="s">
        <v>1048</v>
      </c>
      <c r="B215" s="31" t="s">
        <v>723</v>
      </c>
      <c r="C215" s="32" t="str">
        <f t="shared" si="6"/>
        <v>old</v>
      </c>
      <c r="D215" s="31"/>
      <c r="E215" s="11" t="s">
        <v>1226</v>
      </c>
      <c r="F215" s="31" t="s">
        <v>1227</v>
      </c>
      <c r="G215" s="31" t="s">
        <v>726</v>
      </c>
      <c r="H215" s="30" t="str">
        <f t="shared" si="7"/>
        <v>new</v>
      </c>
    </row>
    <row r="216" spans="1:8" ht="18.75" customHeight="1" x14ac:dyDescent="0.25">
      <c r="A216" s="31" t="s">
        <v>1051</v>
      </c>
      <c r="B216" s="31" t="s">
        <v>723</v>
      </c>
      <c r="C216" s="32" t="str">
        <f t="shared" si="6"/>
        <v>old</v>
      </c>
      <c r="D216" s="31"/>
      <c r="E216" s="11" t="s">
        <v>1228</v>
      </c>
      <c r="F216" s="31" t="s">
        <v>1229</v>
      </c>
      <c r="G216" s="31" t="s">
        <v>726</v>
      </c>
      <c r="H216" s="30" t="str">
        <f t="shared" si="7"/>
        <v>new</v>
      </c>
    </row>
    <row r="217" spans="1:8" ht="18.75" customHeight="1" x14ac:dyDescent="0.25">
      <c r="A217" s="31" t="s">
        <v>1054</v>
      </c>
      <c r="B217" s="31" t="s">
        <v>723</v>
      </c>
      <c r="C217" s="32" t="str">
        <f t="shared" si="6"/>
        <v>old</v>
      </c>
      <c r="D217" s="31"/>
      <c r="E217" s="11" t="s">
        <v>1230</v>
      </c>
      <c r="F217" s="31" t="s">
        <v>1231</v>
      </c>
      <c r="G217" s="31" t="s">
        <v>726</v>
      </c>
      <c r="H217" s="30" t="str">
        <f t="shared" si="7"/>
        <v>new</v>
      </c>
    </row>
    <row r="218" spans="1:8" ht="18.75" customHeight="1" x14ac:dyDescent="0.25">
      <c r="A218" s="31" t="s">
        <v>1057</v>
      </c>
      <c r="B218" s="31" t="s">
        <v>723</v>
      </c>
      <c r="C218" s="32" t="str">
        <f t="shared" si="6"/>
        <v>old</v>
      </c>
      <c r="D218" s="31"/>
      <c r="E218" s="11" t="s">
        <v>1232</v>
      </c>
      <c r="F218" s="31" t="s">
        <v>1233</v>
      </c>
      <c r="G218" s="31" t="s">
        <v>726</v>
      </c>
      <c r="H218" s="30" t="str">
        <f t="shared" si="7"/>
        <v>new</v>
      </c>
    </row>
    <row r="219" spans="1:8" ht="18.75" customHeight="1" x14ac:dyDescent="0.25">
      <c r="A219" s="31" t="s">
        <v>1060</v>
      </c>
      <c r="B219" s="31" t="s">
        <v>723</v>
      </c>
      <c r="C219" s="32" t="str">
        <f t="shared" si="6"/>
        <v>old</v>
      </c>
      <c r="D219" s="31"/>
      <c r="E219" s="11" t="s">
        <v>1234</v>
      </c>
      <c r="F219" s="31" t="s">
        <v>1235</v>
      </c>
      <c r="G219" s="31" t="s">
        <v>726</v>
      </c>
      <c r="H219" s="30" t="str">
        <f t="shared" si="7"/>
        <v>new</v>
      </c>
    </row>
    <row r="220" spans="1:8" ht="18.75" customHeight="1" x14ac:dyDescent="0.25">
      <c r="A220" s="31" t="s">
        <v>1236</v>
      </c>
      <c r="B220" s="31" t="s">
        <v>723</v>
      </c>
      <c r="C220" s="32" t="str">
        <f t="shared" si="6"/>
        <v>old</v>
      </c>
      <c r="D220" s="31"/>
      <c r="E220" s="11" t="s">
        <v>1237</v>
      </c>
      <c r="F220" s="31" t="s">
        <v>1238</v>
      </c>
      <c r="G220" s="31" t="s">
        <v>726</v>
      </c>
      <c r="H220" s="30" t="str">
        <f t="shared" si="7"/>
        <v>new</v>
      </c>
    </row>
    <row r="221" spans="1:8" ht="18.75" customHeight="1" x14ac:dyDescent="0.25">
      <c r="A221" s="31" t="s">
        <v>1065</v>
      </c>
      <c r="B221" s="31" t="s">
        <v>723</v>
      </c>
      <c r="C221" s="32" t="str">
        <f t="shared" si="6"/>
        <v>old</v>
      </c>
      <c r="D221" s="31"/>
      <c r="E221" s="11" t="s">
        <v>1239</v>
      </c>
      <c r="F221" s="31" t="s">
        <v>1240</v>
      </c>
      <c r="G221" s="31" t="s">
        <v>726</v>
      </c>
      <c r="H221" s="30" t="str">
        <f t="shared" si="7"/>
        <v>new</v>
      </c>
    </row>
    <row r="222" spans="1:8" ht="18.75" customHeight="1" x14ac:dyDescent="0.25">
      <c r="A222" s="31" t="s">
        <v>1068</v>
      </c>
      <c r="B222" s="31" t="s">
        <v>723</v>
      </c>
      <c r="C222" s="32" t="str">
        <f t="shared" si="6"/>
        <v>old</v>
      </c>
      <c r="D222" s="31"/>
      <c r="E222" s="11" t="s">
        <v>1241</v>
      </c>
      <c r="F222" s="31" t="s">
        <v>1242</v>
      </c>
      <c r="G222" s="31" t="s">
        <v>726</v>
      </c>
      <c r="H222" s="30" t="str">
        <f t="shared" si="7"/>
        <v>new</v>
      </c>
    </row>
    <row r="223" spans="1:8" ht="18.75" customHeight="1" x14ac:dyDescent="0.25">
      <c r="A223" s="31" t="s">
        <v>1071</v>
      </c>
      <c r="B223" s="31" t="s">
        <v>723</v>
      </c>
      <c r="C223" s="32" t="str">
        <f t="shared" si="6"/>
        <v>old</v>
      </c>
      <c r="D223" s="31"/>
      <c r="E223" s="11" t="s">
        <v>1243</v>
      </c>
      <c r="F223" s="31" t="s">
        <v>1244</v>
      </c>
      <c r="G223" s="31" t="s">
        <v>726</v>
      </c>
      <c r="H223" s="30" t="str">
        <f t="shared" si="7"/>
        <v>new</v>
      </c>
    </row>
    <row r="224" spans="1:8" ht="18.75" customHeight="1" x14ac:dyDescent="0.25">
      <c r="A224" s="31" t="s">
        <v>1074</v>
      </c>
      <c r="B224" s="31" t="s">
        <v>723</v>
      </c>
      <c r="C224" s="32" t="str">
        <f t="shared" si="6"/>
        <v>old</v>
      </c>
      <c r="D224" s="31"/>
      <c r="E224" s="11" t="s">
        <v>1245</v>
      </c>
      <c r="F224" s="31" t="s">
        <v>1246</v>
      </c>
      <c r="G224" s="31" t="s">
        <v>726</v>
      </c>
      <c r="H224" s="30" t="str">
        <f t="shared" si="7"/>
        <v>new</v>
      </c>
    </row>
    <row r="225" spans="1:8" ht="18.75" customHeight="1" x14ac:dyDescent="0.25">
      <c r="A225" s="31" t="s">
        <v>1077</v>
      </c>
      <c r="B225" s="31" t="s">
        <v>723</v>
      </c>
      <c r="C225" s="32" t="str">
        <f t="shared" si="6"/>
        <v>old</v>
      </c>
      <c r="D225" s="31"/>
      <c r="E225" s="11" t="s">
        <v>1247</v>
      </c>
      <c r="F225" s="31" t="s">
        <v>1248</v>
      </c>
      <c r="G225" s="31" t="s">
        <v>726</v>
      </c>
      <c r="H225" s="30" t="str">
        <f t="shared" si="7"/>
        <v>new</v>
      </c>
    </row>
    <row r="226" spans="1:8" ht="18.75" customHeight="1" x14ac:dyDescent="0.25">
      <c r="A226" s="31" t="s">
        <v>1080</v>
      </c>
      <c r="B226" s="31" t="s">
        <v>723</v>
      </c>
      <c r="C226" s="32" t="str">
        <f t="shared" si="6"/>
        <v>old</v>
      </c>
      <c r="D226" s="31"/>
      <c r="E226" s="11" t="s">
        <v>1249</v>
      </c>
      <c r="F226" s="31" t="s">
        <v>1250</v>
      </c>
      <c r="G226" s="31" t="s">
        <v>726</v>
      </c>
      <c r="H226" s="30" t="str">
        <f t="shared" si="7"/>
        <v>new</v>
      </c>
    </row>
    <row r="227" spans="1:8" ht="18.75" customHeight="1" x14ac:dyDescent="0.25">
      <c r="A227" s="31" t="s">
        <v>1083</v>
      </c>
      <c r="B227" s="31" t="s">
        <v>723</v>
      </c>
      <c r="C227" s="32" t="str">
        <f t="shared" si="6"/>
        <v>old</v>
      </c>
      <c r="D227" s="31"/>
      <c r="E227" s="11" t="s">
        <v>1251</v>
      </c>
      <c r="F227" s="31" t="s">
        <v>1252</v>
      </c>
      <c r="G227" s="31" t="s">
        <v>726</v>
      </c>
      <c r="H227" s="30" t="str">
        <f t="shared" si="7"/>
        <v>new</v>
      </c>
    </row>
    <row r="228" spans="1:8" ht="18.75" customHeight="1" x14ac:dyDescent="0.25">
      <c r="A228" s="31" t="s">
        <v>1086</v>
      </c>
      <c r="B228" s="31" t="s">
        <v>723</v>
      </c>
      <c r="C228" s="32" t="str">
        <f t="shared" si="6"/>
        <v>old</v>
      </c>
      <c r="D228" s="31"/>
      <c r="E228" s="11" t="s">
        <v>1253</v>
      </c>
      <c r="F228" s="31" t="s">
        <v>774</v>
      </c>
      <c r="G228" s="31" t="s">
        <v>726</v>
      </c>
      <c r="H228" s="30" t="str">
        <f t="shared" si="7"/>
        <v>new</v>
      </c>
    </row>
    <row r="229" spans="1:8" ht="18.75" customHeight="1" x14ac:dyDescent="0.25">
      <c r="A229" s="31" t="s">
        <v>1089</v>
      </c>
      <c r="B229" s="31" t="s">
        <v>723</v>
      </c>
      <c r="C229" s="32" t="str">
        <f t="shared" si="6"/>
        <v>old</v>
      </c>
      <c r="D229" s="31"/>
      <c r="E229" s="11" t="s">
        <v>1254</v>
      </c>
      <c r="F229" s="31" t="s">
        <v>1255</v>
      </c>
      <c r="G229" s="31" t="s">
        <v>726</v>
      </c>
      <c r="H229" s="30" t="str">
        <f t="shared" si="7"/>
        <v>new</v>
      </c>
    </row>
    <row r="230" spans="1:8" ht="18.75" customHeight="1" x14ac:dyDescent="0.25">
      <c r="A230" s="31" t="s">
        <v>1091</v>
      </c>
      <c r="B230" s="31" t="s">
        <v>723</v>
      </c>
      <c r="C230" s="32" t="str">
        <f t="shared" si="6"/>
        <v>old</v>
      </c>
      <c r="D230" s="31"/>
      <c r="E230" s="11" t="s">
        <v>1256</v>
      </c>
      <c r="F230" s="31" t="s">
        <v>11</v>
      </c>
      <c r="G230" s="31" t="s">
        <v>726</v>
      </c>
      <c r="H230" s="30" t="str">
        <f t="shared" si="7"/>
        <v>NotFound</v>
      </c>
    </row>
    <row r="231" spans="1:8" ht="18.75" customHeight="1" x14ac:dyDescent="0.25">
      <c r="A231" s="31" t="s">
        <v>1094</v>
      </c>
      <c r="B231" s="31" t="s">
        <v>723</v>
      </c>
      <c r="C231" s="32" t="str">
        <f t="shared" si="6"/>
        <v>old</v>
      </c>
      <c r="D231" s="31"/>
      <c r="E231" s="11" t="s">
        <v>1257</v>
      </c>
      <c r="F231" s="31" t="s">
        <v>1258</v>
      </c>
      <c r="G231" s="31" t="s">
        <v>726</v>
      </c>
      <c r="H231" s="30" t="str">
        <f t="shared" si="7"/>
        <v>new</v>
      </c>
    </row>
    <row r="232" spans="1:8" ht="18.75" customHeight="1" x14ac:dyDescent="0.25">
      <c r="A232" s="31" t="s">
        <v>1097</v>
      </c>
      <c r="B232" s="31" t="s">
        <v>723</v>
      </c>
      <c r="C232" s="32" t="str">
        <f t="shared" si="6"/>
        <v>old</v>
      </c>
      <c r="D232" s="31"/>
      <c r="E232" s="11" t="s">
        <v>1259</v>
      </c>
      <c r="F232" s="31" t="s">
        <v>1260</v>
      </c>
      <c r="G232" s="31" t="s">
        <v>726</v>
      </c>
      <c r="H232" s="30" t="str">
        <f t="shared" si="7"/>
        <v>new</v>
      </c>
    </row>
    <row r="233" spans="1:8" ht="18.75" customHeight="1" x14ac:dyDescent="0.25">
      <c r="A233" s="31" t="s">
        <v>1099</v>
      </c>
      <c r="B233" s="31" t="s">
        <v>723</v>
      </c>
      <c r="C233" s="32" t="str">
        <f t="shared" si="6"/>
        <v>old</v>
      </c>
      <c r="D233" s="31"/>
      <c r="E233" s="11" t="s">
        <v>1261</v>
      </c>
      <c r="F233" s="31" t="s">
        <v>1262</v>
      </c>
      <c r="G233" s="31" t="s">
        <v>726</v>
      </c>
      <c r="H233" s="30" t="str">
        <f t="shared" si="7"/>
        <v>new</v>
      </c>
    </row>
    <row r="234" spans="1:8" ht="18.75" customHeight="1" x14ac:dyDescent="0.25">
      <c r="A234" s="31" t="s">
        <v>1101</v>
      </c>
      <c r="B234" s="31" t="s">
        <v>723</v>
      </c>
      <c r="C234" s="32" t="str">
        <f t="shared" si="6"/>
        <v>old</v>
      </c>
      <c r="D234" s="31"/>
      <c r="E234" s="11" t="s">
        <v>1263</v>
      </c>
      <c r="F234" s="31" t="s">
        <v>1264</v>
      </c>
      <c r="G234" s="31" t="s">
        <v>726</v>
      </c>
      <c r="H234" s="30" t="str">
        <f t="shared" si="7"/>
        <v>new</v>
      </c>
    </row>
    <row r="235" spans="1:8" ht="18.75" customHeight="1" x14ac:dyDescent="0.25">
      <c r="A235" s="31" t="s">
        <v>1103</v>
      </c>
      <c r="B235" s="31" t="s">
        <v>723</v>
      </c>
      <c r="C235" s="32" t="str">
        <f t="shared" si="6"/>
        <v>old</v>
      </c>
      <c r="D235" s="31"/>
      <c r="E235" s="11" t="s">
        <v>1265</v>
      </c>
      <c r="F235" s="31" t="s">
        <v>1266</v>
      </c>
      <c r="G235" s="31" t="s">
        <v>726</v>
      </c>
      <c r="H235" s="30" t="str">
        <f t="shared" si="7"/>
        <v>new</v>
      </c>
    </row>
    <row r="236" spans="1:8" ht="18.75" customHeight="1" x14ac:dyDescent="0.25">
      <c r="A236" s="31" t="s">
        <v>1105</v>
      </c>
      <c r="B236" s="31" t="s">
        <v>723</v>
      </c>
      <c r="C236" s="32" t="str">
        <f t="shared" si="6"/>
        <v>old</v>
      </c>
      <c r="D236" s="31"/>
      <c r="E236" s="11" t="s">
        <v>1267</v>
      </c>
      <c r="F236" s="31" t="s">
        <v>1268</v>
      </c>
      <c r="G236" s="31" t="s">
        <v>726</v>
      </c>
      <c r="H236" s="30" t="str">
        <f t="shared" si="7"/>
        <v>new</v>
      </c>
    </row>
    <row r="237" spans="1:8" ht="18.75" customHeight="1" x14ac:dyDescent="0.25">
      <c r="A237" s="31" t="s">
        <v>1107</v>
      </c>
      <c r="B237" s="31" t="s">
        <v>723</v>
      </c>
      <c r="C237" s="32" t="str">
        <f t="shared" si="6"/>
        <v>old</v>
      </c>
      <c r="D237" s="31"/>
      <c r="E237" s="11" t="s">
        <v>1269</v>
      </c>
      <c r="F237" s="31" t="s">
        <v>1270</v>
      </c>
      <c r="G237" s="31" t="s">
        <v>726</v>
      </c>
      <c r="H237" s="30" t="str">
        <f t="shared" si="7"/>
        <v>new</v>
      </c>
    </row>
    <row r="238" spans="1:8" ht="18.75" customHeight="1" x14ac:dyDescent="0.25">
      <c r="A238" s="31" t="s">
        <v>1109</v>
      </c>
      <c r="B238" s="31" t="s">
        <v>723</v>
      </c>
      <c r="C238" s="32" t="str">
        <f t="shared" si="6"/>
        <v>old</v>
      </c>
      <c r="D238" s="31"/>
      <c r="E238" s="11" t="s">
        <v>1271</v>
      </c>
      <c r="F238" s="31" t="s">
        <v>1272</v>
      </c>
      <c r="G238" s="31" t="s">
        <v>726</v>
      </c>
      <c r="H238" s="30" t="str">
        <f t="shared" si="7"/>
        <v>new</v>
      </c>
    </row>
    <row r="239" spans="1:8" ht="18.75" customHeight="1" x14ac:dyDescent="0.25">
      <c r="A239" s="31" t="s">
        <v>1273</v>
      </c>
      <c r="B239" s="31" t="s">
        <v>723</v>
      </c>
      <c r="C239" s="32" t="str">
        <f t="shared" si="6"/>
        <v>old</v>
      </c>
      <c r="D239" s="31"/>
      <c r="E239" s="11" t="s">
        <v>1274</v>
      </c>
      <c r="F239" s="31" t="s">
        <v>1275</v>
      </c>
      <c r="G239" s="31" t="s">
        <v>726</v>
      </c>
      <c r="H239" s="30" t="str">
        <f t="shared" si="7"/>
        <v>new</v>
      </c>
    </row>
    <row r="240" spans="1:8" ht="18.75" customHeight="1" x14ac:dyDescent="0.25">
      <c r="A240" s="31" t="s">
        <v>1276</v>
      </c>
      <c r="B240" s="31" t="s">
        <v>723</v>
      </c>
      <c r="C240" s="32" t="str">
        <f t="shared" si="6"/>
        <v>old</v>
      </c>
      <c r="D240" s="31"/>
      <c r="E240" s="11" t="s">
        <v>1277</v>
      </c>
      <c r="F240" s="31" t="s">
        <v>1278</v>
      </c>
      <c r="G240" s="31" t="s">
        <v>726</v>
      </c>
      <c r="H240" s="30" t="str">
        <f t="shared" si="7"/>
        <v>new</v>
      </c>
    </row>
    <row r="241" spans="1:8" ht="18.75" customHeight="1" x14ac:dyDescent="0.25">
      <c r="A241" s="31" t="s">
        <v>1279</v>
      </c>
      <c r="B241" s="31" t="s">
        <v>723</v>
      </c>
      <c r="C241" s="32" t="str">
        <f t="shared" si="6"/>
        <v>old</v>
      </c>
      <c r="D241" s="31"/>
      <c r="E241" s="11" t="s">
        <v>1280</v>
      </c>
      <c r="F241" s="31" t="s">
        <v>1281</v>
      </c>
      <c r="G241" s="31" t="s">
        <v>726</v>
      </c>
      <c r="H241" s="30" t="str">
        <f t="shared" si="7"/>
        <v>new</v>
      </c>
    </row>
    <row r="242" spans="1:8" ht="18.75" customHeight="1" x14ac:dyDescent="0.25">
      <c r="A242" s="31" t="s">
        <v>1282</v>
      </c>
      <c r="B242" s="31" t="s">
        <v>723</v>
      </c>
      <c r="C242" s="32" t="str">
        <f t="shared" si="6"/>
        <v>old</v>
      </c>
      <c r="D242" s="31"/>
      <c r="E242" s="11" t="s">
        <v>1283</v>
      </c>
      <c r="F242" s="31" t="s">
        <v>1284</v>
      </c>
      <c r="G242" s="31" t="s">
        <v>726</v>
      </c>
      <c r="H242" s="30" t="str">
        <f t="shared" si="7"/>
        <v>new</v>
      </c>
    </row>
    <row r="243" spans="1:8" ht="18.75" customHeight="1" x14ac:dyDescent="0.25">
      <c r="A243" s="31" t="s">
        <v>1285</v>
      </c>
      <c r="B243" s="31" t="s">
        <v>723</v>
      </c>
      <c r="C243" s="32" t="str">
        <f t="shared" si="6"/>
        <v>old</v>
      </c>
      <c r="D243" s="31"/>
      <c r="E243" s="11" t="s">
        <v>1286</v>
      </c>
      <c r="F243" s="31" t="s">
        <v>1287</v>
      </c>
      <c r="G243" s="31" t="s">
        <v>726</v>
      </c>
      <c r="H243" s="30" t="str">
        <f t="shared" si="7"/>
        <v>new</v>
      </c>
    </row>
    <row r="244" spans="1:8" ht="18.75" customHeight="1" x14ac:dyDescent="0.25">
      <c r="A244" s="31" t="s">
        <v>1288</v>
      </c>
      <c r="B244" s="31" t="s">
        <v>723</v>
      </c>
      <c r="C244" s="32" t="str">
        <f t="shared" si="6"/>
        <v>old</v>
      </c>
      <c r="D244" s="31"/>
      <c r="E244" s="11" t="s">
        <v>1289</v>
      </c>
      <c r="F244" s="31" t="s">
        <v>1290</v>
      </c>
      <c r="G244" s="31" t="s">
        <v>726</v>
      </c>
      <c r="H244" s="30" t="str">
        <f t="shared" si="7"/>
        <v>new</v>
      </c>
    </row>
    <row r="245" spans="1:8" ht="18.75" customHeight="1" x14ac:dyDescent="0.25">
      <c r="A245" s="31" t="s">
        <v>1291</v>
      </c>
      <c r="B245" s="31" t="s">
        <v>723</v>
      </c>
      <c r="C245" s="32" t="str">
        <f t="shared" si="6"/>
        <v>old</v>
      </c>
      <c r="D245" s="31"/>
      <c r="E245" s="11" t="s">
        <v>1292</v>
      </c>
      <c r="F245" s="31" t="s">
        <v>1293</v>
      </c>
      <c r="G245" s="31" t="s">
        <v>726</v>
      </c>
      <c r="H245" s="30" t="str">
        <f t="shared" si="7"/>
        <v>new</v>
      </c>
    </row>
    <row r="246" spans="1:8" ht="18.75" customHeight="1" x14ac:dyDescent="0.25">
      <c r="A246" s="31" t="s">
        <v>1294</v>
      </c>
      <c r="B246" s="31" t="s">
        <v>723</v>
      </c>
      <c r="C246" s="32" t="str">
        <f t="shared" si="6"/>
        <v>old</v>
      </c>
      <c r="D246" s="31"/>
      <c r="E246" s="11" t="s">
        <v>1295</v>
      </c>
      <c r="F246" s="31" t="s">
        <v>1296</v>
      </c>
      <c r="G246" s="31" t="s">
        <v>726</v>
      </c>
      <c r="H246" s="30" t="str">
        <f t="shared" si="7"/>
        <v>new</v>
      </c>
    </row>
    <row r="247" spans="1:8" ht="18.75" customHeight="1" x14ac:dyDescent="0.25">
      <c r="A247" s="31" t="s">
        <v>1297</v>
      </c>
      <c r="B247" s="31" t="s">
        <v>723</v>
      </c>
      <c r="C247" s="32" t="str">
        <f t="shared" si="6"/>
        <v>old</v>
      </c>
      <c r="D247" s="31"/>
      <c r="E247" s="11" t="s">
        <v>1298</v>
      </c>
      <c r="F247" s="31" t="s">
        <v>1299</v>
      </c>
      <c r="G247" s="31" t="s">
        <v>726</v>
      </c>
      <c r="H247" s="30" t="str">
        <f t="shared" si="7"/>
        <v>new</v>
      </c>
    </row>
    <row r="248" spans="1:8" ht="18.75" customHeight="1" x14ac:dyDescent="0.25">
      <c r="A248" s="31" t="s">
        <v>1300</v>
      </c>
      <c r="B248" s="31" t="s">
        <v>723</v>
      </c>
      <c r="C248" s="32" t="str">
        <f t="shared" si="6"/>
        <v>old</v>
      </c>
      <c r="D248" s="31"/>
      <c r="E248" s="11" t="s">
        <v>1301</v>
      </c>
      <c r="F248" s="31" t="s">
        <v>1302</v>
      </c>
      <c r="G248" s="31" t="s">
        <v>726</v>
      </c>
      <c r="H248" s="30" t="str">
        <f t="shared" si="7"/>
        <v>new</v>
      </c>
    </row>
    <row r="249" spans="1:8" ht="18.75" customHeight="1" x14ac:dyDescent="0.25">
      <c r="A249" s="31" t="s">
        <v>1111</v>
      </c>
      <c r="B249" s="31" t="s">
        <v>723</v>
      </c>
      <c r="C249" s="32" t="str">
        <f t="shared" si="6"/>
        <v>old</v>
      </c>
      <c r="D249" s="31"/>
      <c r="E249" s="11" t="s">
        <v>1303</v>
      </c>
      <c r="F249" s="31" t="s">
        <v>1304</v>
      </c>
      <c r="G249" s="31" t="s">
        <v>726</v>
      </c>
      <c r="H249" s="30" t="str">
        <f t="shared" si="7"/>
        <v>new</v>
      </c>
    </row>
    <row r="250" spans="1:8" ht="18.75" customHeight="1" x14ac:dyDescent="0.25">
      <c r="A250" s="31" t="s">
        <v>1305</v>
      </c>
      <c r="B250" s="31" t="s">
        <v>723</v>
      </c>
      <c r="C250" s="32" t="str">
        <f t="shared" si="6"/>
        <v>old</v>
      </c>
      <c r="D250" s="31"/>
      <c r="E250" s="11" t="s">
        <v>1306</v>
      </c>
      <c r="F250" s="31" t="s">
        <v>1307</v>
      </c>
      <c r="G250" s="31" t="s">
        <v>726</v>
      </c>
      <c r="H250" s="30" t="str">
        <f t="shared" si="7"/>
        <v>new</v>
      </c>
    </row>
    <row r="251" spans="1:8" ht="18.75" customHeight="1" x14ac:dyDescent="0.25">
      <c r="A251" s="31" t="s">
        <v>1308</v>
      </c>
      <c r="B251" s="31" t="s">
        <v>723</v>
      </c>
      <c r="C251" s="32" t="str">
        <f t="shared" si="6"/>
        <v>old</v>
      </c>
      <c r="D251" s="31"/>
      <c r="E251" s="11" t="s">
        <v>1309</v>
      </c>
      <c r="F251" s="31" t="s">
        <v>1310</v>
      </c>
      <c r="G251" s="31" t="s">
        <v>726</v>
      </c>
      <c r="H251" s="30" t="str">
        <f t="shared" si="7"/>
        <v>new</v>
      </c>
    </row>
    <row r="252" spans="1:8" ht="18.75" customHeight="1" x14ac:dyDescent="0.25">
      <c r="A252" s="31" t="s">
        <v>1311</v>
      </c>
      <c r="B252" s="31" t="s">
        <v>723</v>
      </c>
      <c r="C252" s="32" t="str">
        <f t="shared" si="6"/>
        <v>old</v>
      </c>
      <c r="D252" s="31"/>
      <c r="E252" s="11" t="s">
        <v>1312</v>
      </c>
      <c r="F252" s="31" t="s">
        <v>1313</v>
      </c>
      <c r="G252" s="31" t="s">
        <v>726</v>
      </c>
      <c r="H252" s="30" t="str">
        <f t="shared" si="7"/>
        <v>new</v>
      </c>
    </row>
    <row r="253" spans="1:8" ht="18.75" customHeight="1" x14ac:dyDescent="0.25">
      <c r="A253" s="31" t="s">
        <v>1113</v>
      </c>
      <c r="B253" s="31" t="s">
        <v>723</v>
      </c>
      <c r="C253" s="32" t="str">
        <f t="shared" si="6"/>
        <v>old</v>
      </c>
      <c r="D253" s="31"/>
      <c r="E253" s="11" t="s">
        <v>1314</v>
      </c>
      <c r="F253" s="31" t="s">
        <v>1315</v>
      </c>
      <c r="G253" s="31" t="s">
        <v>726</v>
      </c>
      <c r="H253" s="30" t="str">
        <f t="shared" si="7"/>
        <v>new</v>
      </c>
    </row>
    <row r="254" spans="1:8" ht="18.75" customHeight="1" x14ac:dyDescent="0.25">
      <c r="A254" s="31" t="s">
        <v>1115</v>
      </c>
      <c r="B254" s="31" t="s">
        <v>723</v>
      </c>
      <c r="C254" s="32" t="str">
        <f t="shared" si="6"/>
        <v>old</v>
      </c>
      <c r="D254" s="31"/>
      <c r="E254" s="11" t="s">
        <v>1316</v>
      </c>
      <c r="F254" s="31" t="s">
        <v>1317</v>
      </c>
      <c r="G254" s="31" t="s">
        <v>726</v>
      </c>
      <c r="H254" s="30" t="str">
        <f t="shared" si="7"/>
        <v>new</v>
      </c>
    </row>
    <row r="255" spans="1:8" ht="18.75" customHeight="1" x14ac:dyDescent="0.25">
      <c r="A255" s="31" t="s">
        <v>1318</v>
      </c>
      <c r="B255" s="31" t="s">
        <v>723</v>
      </c>
      <c r="C255" s="32" t="str">
        <f t="shared" si="6"/>
        <v>old</v>
      </c>
      <c r="D255" s="31"/>
      <c r="E255" s="11" t="s">
        <v>1319</v>
      </c>
      <c r="F255" s="31" t="s">
        <v>1320</v>
      </c>
      <c r="G255" s="31" t="s">
        <v>726</v>
      </c>
      <c r="H255" s="30" t="str">
        <f t="shared" si="7"/>
        <v>new</v>
      </c>
    </row>
    <row r="256" spans="1:8" ht="18.75" customHeight="1" x14ac:dyDescent="0.25">
      <c r="A256" s="31" t="s">
        <v>1321</v>
      </c>
      <c r="B256" s="31" t="s">
        <v>723</v>
      </c>
      <c r="C256" s="32" t="str">
        <f t="shared" si="6"/>
        <v>old</v>
      </c>
      <c r="D256" s="31"/>
      <c r="E256" s="11" t="s">
        <v>1322</v>
      </c>
      <c r="F256" s="31" t="s">
        <v>1323</v>
      </c>
      <c r="G256" s="31" t="s">
        <v>726</v>
      </c>
      <c r="H256" s="30" t="str">
        <f t="shared" si="7"/>
        <v>new</v>
      </c>
    </row>
    <row r="257" spans="1:8" ht="18.75" customHeight="1" x14ac:dyDescent="0.25">
      <c r="A257" s="31" t="s">
        <v>1117</v>
      </c>
      <c r="B257" s="31" t="s">
        <v>723</v>
      </c>
      <c r="C257" s="32" t="str">
        <f t="shared" si="6"/>
        <v>old</v>
      </c>
      <c r="D257" s="31"/>
      <c r="E257" s="11" t="s">
        <v>1324</v>
      </c>
      <c r="F257" s="31" t="s">
        <v>1325</v>
      </c>
      <c r="G257" s="31" t="s">
        <v>726</v>
      </c>
      <c r="H257" s="30" t="str">
        <f t="shared" si="7"/>
        <v>new</v>
      </c>
    </row>
    <row r="258" spans="1:8" ht="18.75" customHeight="1" x14ac:dyDescent="0.25">
      <c r="A258" s="31" t="s">
        <v>1119</v>
      </c>
      <c r="B258" s="31" t="s">
        <v>723</v>
      </c>
      <c r="C258" s="32" t="str">
        <f t="shared" ref="C258:C321" si="8">_xlfn.IFNA(VLOOKUP(A258,$F:$G,2,FALSE),"NotFound")</f>
        <v>old</v>
      </c>
      <c r="D258" s="31"/>
      <c r="E258" s="11" t="s">
        <v>1326</v>
      </c>
      <c r="F258" s="31" t="s">
        <v>1327</v>
      </c>
      <c r="G258" s="31" t="s">
        <v>726</v>
      </c>
      <c r="H258" s="30" t="str">
        <f t="shared" ref="H258:H321" si="9">_xlfn.IFNA(VLOOKUP(F258,$A:$B,2,FALSE),"NotFound")</f>
        <v>new</v>
      </c>
    </row>
    <row r="259" spans="1:8" ht="18.75" customHeight="1" x14ac:dyDescent="0.25">
      <c r="A259" s="31" t="s">
        <v>1328</v>
      </c>
      <c r="B259" s="31" t="s">
        <v>723</v>
      </c>
      <c r="C259" s="32" t="str">
        <f t="shared" si="8"/>
        <v>old</v>
      </c>
      <c r="D259" s="31"/>
      <c r="E259" s="11" t="s">
        <v>1329</v>
      </c>
      <c r="F259" s="31" t="s">
        <v>1330</v>
      </c>
      <c r="G259" s="31" t="s">
        <v>726</v>
      </c>
      <c r="H259" s="30" t="str">
        <f t="shared" si="9"/>
        <v>new</v>
      </c>
    </row>
    <row r="260" spans="1:8" ht="18.75" customHeight="1" x14ac:dyDescent="0.25">
      <c r="A260" s="31" t="s">
        <v>848</v>
      </c>
      <c r="B260" s="31" t="s">
        <v>723</v>
      </c>
      <c r="C260" s="32" t="str">
        <f t="shared" si="8"/>
        <v>old</v>
      </c>
      <c r="D260" s="31"/>
      <c r="E260" s="11" t="s">
        <v>1331</v>
      </c>
      <c r="F260" s="31" t="s">
        <v>1332</v>
      </c>
      <c r="G260" s="31" t="s">
        <v>726</v>
      </c>
      <c r="H260" s="30" t="str">
        <f t="shared" si="9"/>
        <v>new</v>
      </c>
    </row>
    <row r="261" spans="1:8" ht="18.75" customHeight="1" x14ac:dyDescent="0.25">
      <c r="A261" s="31" t="s">
        <v>1333</v>
      </c>
      <c r="B261" s="31" t="s">
        <v>723</v>
      </c>
      <c r="C261" s="32" t="str">
        <f t="shared" si="8"/>
        <v>old</v>
      </c>
      <c r="D261" s="31"/>
      <c r="E261" s="11" t="s">
        <v>1334</v>
      </c>
      <c r="F261" s="31" t="s">
        <v>1335</v>
      </c>
      <c r="G261" s="31" t="s">
        <v>726</v>
      </c>
      <c r="H261" s="30" t="str">
        <f t="shared" si="9"/>
        <v>new</v>
      </c>
    </row>
    <row r="262" spans="1:8" ht="18.75" customHeight="1" x14ac:dyDescent="0.25">
      <c r="A262" s="31" t="s">
        <v>1336</v>
      </c>
      <c r="B262" s="31" t="s">
        <v>723</v>
      </c>
      <c r="C262" s="32" t="str">
        <f t="shared" si="8"/>
        <v>old</v>
      </c>
      <c r="D262" s="31"/>
      <c r="E262" s="11" t="s">
        <v>1337</v>
      </c>
      <c r="F262" s="31" t="s">
        <v>1338</v>
      </c>
      <c r="G262" s="31" t="s">
        <v>726</v>
      </c>
      <c r="H262" s="30" t="str">
        <f t="shared" si="9"/>
        <v>new</v>
      </c>
    </row>
    <row r="263" spans="1:8" ht="18.75" customHeight="1" x14ac:dyDescent="0.25">
      <c r="A263" s="31" t="s">
        <v>1339</v>
      </c>
      <c r="B263" s="31" t="s">
        <v>723</v>
      </c>
      <c r="C263" s="32" t="str">
        <f t="shared" si="8"/>
        <v>old</v>
      </c>
      <c r="D263" s="31"/>
      <c r="E263" s="11" t="s">
        <v>1340</v>
      </c>
      <c r="F263" s="31" t="s">
        <v>1341</v>
      </c>
      <c r="G263" s="31" t="s">
        <v>726</v>
      </c>
      <c r="H263" s="30" t="str">
        <f t="shared" si="9"/>
        <v>new</v>
      </c>
    </row>
    <row r="264" spans="1:8" ht="18.75" customHeight="1" x14ac:dyDescent="0.25">
      <c r="A264" s="31" t="s">
        <v>1122</v>
      </c>
      <c r="B264" s="31" t="s">
        <v>723</v>
      </c>
      <c r="C264" s="32" t="str">
        <f t="shared" si="8"/>
        <v>old</v>
      </c>
      <c r="D264" s="31"/>
      <c r="E264" s="11" t="s">
        <v>1342</v>
      </c>
      <c r="F264" s="31" t="s">
        <v>1343</v>
      </c>
      <c r="G264" s="31" t="s">
        <v>726</v>
      </c>
      <c r="H264" s="30" t="str">
        <f t="shared" si="9"/>
        <v>new</v>
      </c>
    </row>
    <row r="265" spans="1:8" ht="18.75" customHeight="1" x14ac:dyDescent="0.25">
      <c r="A265" s="31" t="s">
        <v>1344</v>
      </c>
      <c r="B265" s="31" t="s">
        <v>723</v>
      </c>
      <c r="C265" s="32" t="str">
        <f t="shared" si="8"/>
        <v>old</v>
      </c>
      <c r="D265" s="31"/>
      <c r="E265" s="11" t="s">
        <v>1345</v>
      </c>
      <c r="F265" s="31" t="s">
        <v>1346</v>
      </c>
      <c r="G265" s="31" t="s">
        <v>726</v>
      </c>
      <c r="H265" s="30" t="str">
        <f t="shared" si="9"/>
        <v>new</v>
      </c>
    </row>
    <row r="266" spans="1:8" ht="18.75" customHeight="1" x14ac:dyDescent="0.25">
      <c r="A266" s="31" t="s">
        <v>1347</v>
      </c>
      <c r="B266" s="31" t="s">
        <v>723</v>
      </c>
      <c r="C266" s="32" t="str">
        <f t="shared" si="8"/>
        <v>old</v>
      </c>
      <c r="D266" s="31"/>
      <c r="E266" s="11" t="s">
        <v>1348</v>
      </c>
      <c r="F266" s="31" t="s">
        <v>1349</v>
      </c>
      <c r="G266" s="31" t="s">
        <v>726</v>
      </c>
      <c r="H266" s="30" t="str">
        <f t="shared" si="9"/>
        <v>new</v>
      </c>
    </row>
    <row r="267" spans="1:8" ht="18.75" customHeight="1" x14ac:dyDescent="0.25">
      <c r="A267" s="31" t="s">
        <v>785</v>
      </c>
      <c r="B267" s="31" t="s">
        <v>723</v>
      </c>
      <c r="C267" s="32" t="str">
        <f t="shared" si="8"/>
        <v>old</v>
      </c>
      <c r="D267" s="31"/>
      <c r="E267" s="11" t="s">
        <v>1350</v>
      </c>
      <c r="F267" s="31" t="s">
        <v>1031</v>
      </c>
      <c r="G267" s="31" t="s">
        <v>726</v>
      </c>
      <c r="H267" s="30" t="str">
        <f t="shared" si="9"/>
        <v>new</v>
      </c>
    </row>
    <row r="268" spans="1:8" ht="18.75" customHeight="1" x14ac:dyDescent="0.25">
      <c r="A268" s="31" t="s">
        <v>1351</v>
      </c>
      <c r="B268" s="31" t="s">
        <v>723</v>
      </c>
      <c r="C268" s="32" t="str">
        <f t="shared" si="8"/>
        <v>old</v>
      </c>
      <c r="D268" s="31"/>
      <c r="E268" s="11" t="s">
        <v>1352</v>
      </c>
      <c r="F268" s="31" t="s">
        <v>1353</v>
      </c>
      <c r="G268" s="31" t="s">
        <v>726</v>
      </c>
      <c r="H268" s="30" t="str">
        <f t="shared" si="9"/>
        <v>new</v>
      </c>
    </row>
    <row r="269" spans="1:8" ht="18.75" customHeight="1" x14ac:dyDescent="0.25">
      <c r="A269" s="31" t="s">
        <v>1125</v>
      </c>
      <c r="B269" s="31" t="s">
        <v>723</v>
      </c>
      <c r="C269" s="32" t="str">
        <f t="shared" si="8"/>
        <v>old</v>
      </c>
      <c r="D269" s="31"/>
      <c r="E269" s="11" t="s">
        <v>1354</v>
      </c>
      <c r="F269" s="31" t="s">
        <v>1355</v>
      </c>
      <c r="G269" s="31" t="s">
        <v>726</v>
      </c>
      <c r="H269" s="30" t="str">
        <f t="shared" si="9"/>
        <v>new</v>
      </c>
    </row>
    <row r="270" spans="1:8" ht="18.75" customHeight="1" x14ac:dyDescent="0.25">
      <c r="A270" s="31" t="s">
        <v>1128</v>
      </c>
      <c r="B270" s="31" t="s">
        <v>723</v>
      </c>
      <c r="C270" s="32" t="str">
        <f t="shared" si="8"/>
        <v>old</v>
      </c>
      <c r="D270" s="31"/>
      <c r="E270" s="11" t="s">
        <v>1356</v>
      </c>
      <c r="F270" s="31" t="s">
        <v>1357</v>
      </c>
      <c r="G270" s="31" t="s">
        <v>726</v>
      </c>
      <c r="H270" s="30" t="str">
        <f t="shared" si="9"/>
        <v>new</v>
      </c>
    </row>
    <row r="271" spans="1:8" ht="18.75" customHeight="1" x14ac:dyDescent="0.25">
      <c r="A271" s="31" t="s">
        <v>1130</v>
      </c>
      <c r="B271" s="31" t="s">
        <v>723</v>
      </c>
      <c r="C271" s="32" t="str">
        <f t="shared" si="8"/>
        <v>old</v>
      </c>
      <c r="D271" s="31"/>
      <c r="E271" s="11" t="s">
        <v>1358</v>
      </c>
      <c r="F271" s="31" t="s">
        <v>1359</v>
      </c>
      <c r="G271" s="31" t="s">
        <v>726</v>
      </c>
      <c r="H271" s="30" t="str">
        <f t="shared" si="9"/>
        <v>new</v>
      </c>
    </row>
    <row r="272" spans="1:8" ht="18.75" customHeight="1" x14ac:dyDescent="0.25">
      <c r="A272" s="31" t="s">
        <v>1133</v>
      </c>
      <c r="B272" s="31" t="s">
        <v>723</v>
      </c>
      <c r="C272" s="32" t="str">
        <f t="shared" si="8"/>
        <v>old</v>
      </c>
      <c r="D272" s="31"/>
      <c r="E272" s="11" t="s">
        <v>1360</v>
      </c>
      <c r="F272" s="31" t="s">
        <v>1361</v>
      </c>
      <c r="G272" s="31" t="s">
        <v>726</v>
      </c>
      <c r="H272" s="30" t="str">
        <f t="shared" si="9"/>
        <v>new</v>
      </c>
    </row>
    <row r="273" spans="1:8" ht="18.75" customHeight="1" x14ac:dyDescent="0.25">
      <c r="A273" s="31" t="s">
        <v>1362</v>
      </c>
      <c r="B273" s="31" t="s">
        <v>723</v>
      </c>
      <c r="C273" s="32" t="str">
        <f t="shared" si="8"/>
        <v>old</v>
      </c>
      <c r="D273" s="31"/>
      <c r="E273" s="11" t="s">
        <v>1363</v>
      </c>
      <c r="F273" s="31" t="s">
        <v>1364</v>
      </c>
      <c r="G273" s="31" t="s">
        <v>726</v>
      </c>
      <c r="H273" s="30" t="str">
        <f t="shared" si="9"/>
        <v>new</v>
      </c>
    </row>
    <row r="274" spans="1:8" ht="18.75" customHeight="1" x14ac:dyDescent="0.25">
      <c r="A274" s="31" t="s">
        <v>1365</v>
      </c>
      <c r="B274" s="31" t="s">
        <v>723</v>
      </c>
      <c r="C274" s="32" t="str">
        <f t="shared" si="8"/>
        <v>old</v>
      </c>
      <c r="D274" s="31"/>
      <c r="E274" s="11" t="s">
        <v>1366</v>
      </c>
      <c r="F274" s="31" t="s">
        <v>1367</v>
      </c>
      <c r="G274" s="31" t="s">
        <v>726</v>
      </c>
      <c r="H274" s="30" t="str">
        <f t="shared" si="9"/>
        <v>new</v>
      </c>
    </row>
    <row r="275" spans="1:8" ht="18.75" customHeight="1" x14ac:dyDescent="0.25">
      <c r="A275" s="31" t="s">
        <v>1135</v>
      </c>
      <c r="B275" s="31" t="s">
        <v>723</v>
      </c>
      <c r="C275" s="32" t="str">
        <f t="shared" si="8"/>
        <v>old</v>
      </c>
      <c r="D275" s="31"/>
      <c r="E275" s="11" t="s">
        <v>1368</v>
      </c>
      <c r="F275" s="31" t="s">
        <v>1369</v>
      </c>
      <c r="G275" s="31" t="s">
        <v>726</v>
      </c>
      <c r="H275" s="30" t="str">
        <f t="shared" si="9"/>
        <v>new</v>
      </c>
    </row>
    <row r="276" spans="1:8" ht="18.75" customHeight="1" x14ac:dyDescent="0.25">
      <c r="A276" s="31" t="s">
        <v>1137</v>
      </c>
      <c r="B276" s="31" t="s">
        <v>723</v>
      </c>
      <c r="C276" s="32" t="str">
        <f t="shared" si="8"/>
        <v>old</v>
      </c>
      <c r="D276" s="31"/>
      <c r="E276" s="11" t="s">
        <v>1370</v>
      </c>
      <c r="F276" s="31" t="s">
        <v>1371</v>
      </c>
      <c r="G276" s="31" t="s">
        <v>726</v>
      </c>
      <c r="H276" s="30" t="str">
        <f t="shared" si="9"/>
        <v>new</v>
      </c>
    </row>
    <row r="277" spans="1:8" ht="18.75" customHeight="1" x14ac:dyDescent="0.25">
      <c r="A277" s="31" t="s">
        <v>1372</v>
      </c>
      <c r="B277" s="31" t="s">
        <v>723</v>
      </c>
      <c r="C277" s="32" t="str">
        <f t="shared" si="8"/>
        <v>old</v>
      </c>
      <c r="D277" s="31"/>
      <c r="E277" s="11" t="s">
        <v>1373</v>
      </c>
      <c r="F277" s="31" t="s">
        <v>1374</v>
      </c>
      <c r="G277" s="31" t="s">
        <v>726</v>
      </c>
      <c r="H277" s="30" t="str">
        <f t="shared" si="9"/>
        <v>new</v>
      </c>
    </row>
    <row r="278" spans="1:8" ht="18.75" customHeight="1" x14ac:dyDescent="0.25">
      <c r="A278" s="31" t="s">
        <v>1375</v>
      </c>
      <c r="B278" s="31" t="s">
        <v>723</v>
      </c>
      <c r="C278" s="32" t="str">
        <f t="shared" si="8"/>
        <v>old</v>
      </c>
      <c r="D278" s="31"/>
      <c r="E278" s="11" t="s">
        <v>1376</v>
      </c>
      <c r="F278" s="31" t="s">
        <v>1377</v>
      </c>
      <c r="G278" s="31" t="s">
        <v>726</v>
      </c>
      <c r="H278" s="30" t="str">
        <f t="shared" si="9"/>
        <v>new</v>
      </c>
    </row>
    <row r="279" spans="1:8" ht="18.75" customHeight="1" x14ac:dyDescent="0.25">
      <c r="A279" s="31" t="s">
        <v>1378</v>
      </c>
      <c r="B279" s="31" t="s">
        <v>723</v>
      </c>
      <c r="C279" s="32" t="str">
        <f t="shared" si="8"/>
        <v>old</v>
      </c>
      <c r="D279" s="31"/>
      <c r="E279" s="11" t="s">
        <v>1379</v>
      </c>
      <c r="F279" s="31" t="s">
        <v>1380</v>
      </c>
      <c r="G279" s="31" t="s">
        <v>726</v>
      </c>
      <c r="H279" s="30" t="str">
        <f t="shared" si="9"/>
        <v>new</v>
      </c>
    </row>
    <row r="280" spans="1:8" ht="18.75" customHeight="1" x14ac:dyDescent="0.25">
      <c r="A280" s="31" t="s">
        <v>1381</v>
      </c>
      <c r="B280" s="31" t="s">
        <v>723</v>
      </c>
      <c r="C280" s="32" t="str">
        <f t="shared" si="8"/>
        <v>old</v>
      </c>
      <c r="D280" s="31"/>
      <c r="E280" s="11" t="s">
        <v>1382</v>
      </c>
      <c r="F280" s="31" t="s">
        <v>1383</v>
      </c>
      <c r="G280" s="31" t="s">
        <v>726</v>
      </c>
      <c r="H280" s="30" t="str">
        <f t="shared" si="9"/>
        <v>new</v>
      </c>
    </row>
    <row r="281" spans="1:8" ht="18.75" customHeight="1" x14ac:dyDescent="0.25">
      <c r="A281" s="31" t="s">
        <v>1384</v>
      </c>
      <c r="B281" s="31" t="s">
        <v>723</v>
      </c>
      <c r="C281" s="32" t="str">
        <f t="shared" si="8"/>
        <v>old</v>
      </c>
      <c r="D281" s="31"/>
      <c r="E281" s="11" t="s">
        <v>1385</v>
      </c>
      <c r="F281" s="31" t="s">
        <v>1386</v>
      </c>
      <c r="G281" s="31" t="s">
        <v>726</v>
      </c>
      <c r="H281" s="30" t="str">
        <f t="shared" si="9"/>
        <v>new</v>
      </c>
    </row>
    <row r="282" spans="1:8" ht="18.75" customHeight="1" x14ac:dyDescent="0.25">
      <c r="A282" s="31" t="s">
        <v>1387</v>
      </c>
      <c r="B282" s="31" t="s">
        <v>723</v>
      </c>
      <c r="C282" s="32" t="str">
        <f t="shared" si="8"/>
        <v>old</v>
      </c>
      <c r="D282" s="31"/>
      <c r="E282" s="11" t="s">
        <v>1388</v>
      </c>
      <c r="F282" s="31" t="s">
        <v>1389</v>
      </c>
      <c r="G282" s="31" t="s">
        <v>726</v>
      </c>
      <c r="H282" s="30" t="str">
        <f t="shared" si="9"/>
        <v>new</v>
      </c>
    </row>
    <row r="283" spans="1:8" ht="18.75" customHeight="1" x14ac:dyDescent="0.25">
      <c r="A283" s="31" t="s">
        <v>1390</v>
      </c>
      <c r="B283" s="31" t="s">
        <v>723</v>
      </c>
      <c r="C283" s="32" t="str">
        <f t="shared" si="8"/>
        <v>old</v>
      </c>
      <c r="D283" s="31"/>
      <c r="E283" s="11" t="s">
        <v>1391</v>
      </c>
      <c r="F283" s="31" t="s">
        <v>1392</v>
      </c>
      <c r="G283" s="31" t="s">
        <v>726</v>
      </c>
      <c r="H283" s="30" t="str">
        <f t="shared" si="9"/>
        <v>new</v>
      </c>
    </row>
    <row r="284" spans="1:8" ht="18.75" customHeight="1" x14ac:dyDescent="0.25">
      <c r="A284" s="31" t="s">
        <v>1393</v>
      </c>
      <c r="B284" s="31" t="s">
        <v>723</v>
      </c>
      <c r="C284" s="32" t="str">
        <f t="shared" si="8"/>
        <v>old</v>
      </c>
      <c r="D284" s="31"/>
      <c r="E284" s="11" t="s">
        <v>1394</v>
      </c>
      <c r="F284" s="31" t="s">
        <v>1395</v>
      </c>
      <c r="G284" s="31" t="s">
        <v>726</v>
      </c>
      <c r="H284" s="30" t="str">
        <f t="shared" si="9"/>
        <v>new</v>
      </c>
    </row>
    <row r="285" spans="1:8" ht="18.75" customHeight="1" x14ac:dyDescent="0.25">
      <c r="A285" s="31" t="s">
        <v>1144</v>
      </c>
      <c r="B285" s="31" t="s">
        <v>723</v>
      </c>
      <c r="C285" s="32" t="str">
        <f t="shared" si="8"/>
        <v>old</v>
      </c>
      <c r="D285" s="31"/>
      <c r="E285" s="11" t="s">
        <v>1396</v>
      </c>
      <c r="F285" s="31" t="s">
        <v>1049</v>
      </c>
      <c r="G285" s="31" t="s">
        <v>726</v>
      </c>
      <c r="H285" s="30" t="str">
        <f t="shared" si="9"/>
        <v>new</v>
      </c>
    </row>
    <row r="286" spans="1:8" ht="18.75" customHeight="1" x14ac:dyDescent="0.25">
      <c r="A286" s="31" t="s">
        <v>1147</v>
      </c>
      <c r="B286" s="31" t="s">
        <v>723</v>
      </c>
      <c r="C286" s="32" t="str">
        <f t="shared" si="8"/>
        <v>old</v>
      </c>
      <c r="D286" s="31"/>
      <c r="E286" s="11" t="s">
        <v>1397</v>
      </c>
      <c r="F286" s="31" t="s">
        <v>1398</v>
      </c>
      <c r="G286" s="31" t="s">
        <v>726</v>
      </c>
      <c r="H286" s="30" t="str">
        <f t="shared" si="9"/>
        <v>new</v>
      </c>
    </row>
    <row r="287" spans="1:8" ht="18.75" customHeight="1" x14ac:dyDescent="0.25">
      <c r="A287" s="31" t="s">
        <v>1150</v>
      </c>
      <c r="B287" s="31" t="s">
        <v>723</v>
      </c>
      <c r="C287" s="32" t="str">
        <f t="shared" si="8"/>
        <v>old</v>
      </c>
      <c r="D287" s="31"/>
      <c r="E287" s="11" t="s">
        <v>1399</v>
      </c>
      <c r="F287" s="31" t="s">
        <v>1400</v>
      </c>
      <c r="G287" s="31" t="s">
        <v>726</v>
      </c>
      <c r="H287" s="30" t="str">
        <f t="shared" si="9"/>
        <v>new</v>
      </c>
    </row>
    <row r="288" spans="1:8" ht="18.75" customHeight="1" x14ac:dyDescent="0.25">
      <c r="A288" s="31" t="s">
        <v>1152</v>
      </c>
      <c r="B288" s="31" t="s">
        <v>723</v>
      </c>
      <c r="C288" s="32" t="str">
        <f t="shared" si="8"/>
        <v>old</v>
      </c>
      <c r="D288" s="31"/>
      <c r="E288" s="11" t="s">
        <v>1401</v>
      </c>
      <c r="F288" s="31" t="s">
        <v>1087</v>
      </c>
      <c r="G288" s="31" t="s">
        <v>726</v>
      </c>
      <c r="H288" s="30" t="str">
        <f t="shared" si="9"/>
        <v>new</v>
      </c>
    </row>
    <row r="289" spans="1:8" ht="18.75" customHeight="1" x14ac:dyDescent="0.25">
      <c r="A289" s="31" t="s">
        <v>1402</v>
      </c>
      <c r="B289" s="31" t="s">
        <v>723</v>
      </c>
      <c r="C289" s="32" t="str">
        <f t="shared" si="8"/>
        <v>old</v>
      </c>
      <c r="D289" s="31"/>
      <c r="E289" s="11" t="s">
        <v>1403</v>
      </c>
      <c r="F289" s="31" t="s">
        <v>1404</v>
      </c>
      <c r="G289" s="31" t="s">
        <v>726</v>
      </c>
      <c r="H289" s="30" t="str">
        <f t="shared" si="9"/>
        <v>new</v>
      </c>
    </row>
    <row r="290" spans="1:8" ht="18.75" customHeight="1" x14ac:dyDescent="0.25">
      <c r="A290" s="31" t="s">
        <v>1405</v>
      </c>
      <c r="B290" s="31" t="s">
        <v>723</v>
      </c>
      <c r="C290" s="32" t="str">
        <f t="shared" si="8"/>
        <v>old</v>
      </c>
      <c r="D290" s="31"/>
      <c r="E290" s="11" t="s">
        <v>1406</v>
      </c>
      <c r="F290" s="31" t="s">
        <v>1407</v>
      </c>
      <c r="G290" s="31" t="s">
        <v>726</v>
      </c>
      <c r="H290" s="30" t="str">
        <f t="shared" si="9"/>
        <v>new</v>
      </c>
    </row>
    <row r="291" spans="1:8" ht="18.75" customHeight="1" x14ac:dyDescent="0.25">
      <c r="A291" s="31" t="s">
        <v>1159</v>
      </c>
      <c r="B291" s="31" t="s">
        <v>723</v>
      </c>
      <c r="C291" s="32" t="str">
        <f t="shared" si="8"/>
        <v>old</v>
      </c>
      <c r="D291" s="31"/>
      <c r="E291" s="11" t="s">
        <v>1408</v>
      </c>
      <c r="F291" s="31" t="s">
        <v>1409</v>
      </c>
      <c r="G291" s="31" t="s">
        <v>726</v>
      </c>
      <c r="H291" s="30" t="str">
        <f t="shared" si="9"/>
        <v>new</v>
      </c>
    </row>
    <row r="292" spans="1:8" ht="18.75" customHeight="1" x14ac:dyDescent="0.25">
      <c r="A292" s="31" t="s">
        <v>1410</v>
      </c>
      <c r="B292" s="31" t="s">
        <v>723</v>
      </c>
      <c r="C292" s="32" t="str">
        <f t="shared" si="8"/>
        <v>old</v>
      </c>
      <c r="D292" s="31"/>
      <c r="E292" s="11" t="s">
        <v>1411</v>
      </c>
      <c r="F292" s="31" t="s">
        <v>1412</v>
      </c>
      <c r="G292" s="31" t="s">
        <v>726</v>
      </c>
      <c r="H292" s="30" t="str">
        <f t="shared" si="9"/>
        <v>new</v>
      </c>
    </row>
    <row r="293" spans="1:8" ht="18.75" customHeight="1" x14ac:dyDescent="0.25">
      <c r="A293" s="31" t="s">
        <v>1162</v>
      </c>
      <c r="B293" s="31" t="s">
        <v>723</v>
      </c>
      <c r="C293" s="32" t="str">
        <f t="shared" si="8"/>
        <v>old</v>
      </c>
      <c r="D293" s="31"/>
      <c r="E293" s="11" t="s">
        <v>1413</v>
      </c>
      <c r="F293" s="31" t="s">
        <v>1414</v>
      </c>
      <c r="G293" s="31" t="s">
        <v>726</v>
      </c>
      <c r="H293" s="30" t="str">
        <f t="shared" si="9"/>
        <v>new</v>
      </c>
    </row>
    <row r="294" spans="1:8" ht="18.75" customHeight="1" x14ac:dyDescent="0.25">
      <c r="A294" s="31" t="s">
        <v>1165</v>
      </c>
      <c r="B294" s="31" t="s">
        <v>723</v>
      </c>
      <c r="C294" s="32" t="str">
        <f t="shared" si="8"/>
        <v>old</v>
      </c>
      <c r="D294" s="31"/>
      <c r="E294" s="11" t="s">
        <v>1415</v>
      </c>
      <c r="F294" s="31" t="s">
        <v>1416</v>
      </c>
      <c r="G294" s="31" t="s">
        <v>726</v>
      </c>
      <c r="H294" s="30" t="str">
        <f t="shared" si="9"/>
        <v>new</v>
      </c>
    </row>
    <row r="295" spans="1:8" ht="18.75" customHeight="1" x14ac:dyDescent="0.25">
      <c r="A295" s="31" t="s">
        <v>850</v>
      </c>
      <c r="B295" s="31" t="s">
        <v>723</v>
      </c>
      <c r="C295" s="32" t="str">
        <f t="shared" si="8"/>
        <v>old</v>
      </c>
      <c r="D295" s="31"/>
      <c r="E295" s="11" t="s">
        <v>1417</v>
      </c>
      <c r="F295" s="31" t="s">
        <v>1418</v>
      </c>
      <c r="G295" s="31" t="s">
        <v>726</v>
      </c>
      <c r="H295" s="30" t="str">
        <f t="shared" si="9"/>
        <v>new</v>
      </c>
    </row>
    <row r="296" spans="1:8" ht="18.75" customHeight="1" x14ac:dyDescent="0.25">
      <c r="A296" s="31" t="s">
        <v>1419</v>
      </c>
      <c r="B296" s="31" t="s">
        <v>723</v>
      </c>
      <c r="C296" s="32" t="str">
        <f t="shared" si="8"/>
        <v>old</v>
      </c>
      <c r="D296" s="31"/>
      <c r="E296" s="11" t="s">
        <v>1420</v>
      </c>
      <c r="F296" s="31" t="s">
        <v>1421</v>
      </c>
      <c r="G296" s="31" t="s">
        <v>726</v>
      </c>
      <c r="H296" s="30" t="str">
        <f t="shared" si="9"/>
        <v>new</v>
      </c>
    </row>
    <row r="297" spans="1:8" ht="18.75" customHeight="1" x14ac:dyDescent="0.25">
      <c r="A297" s="31" t="s">
        <v>1422</v>
      </c>
      <c r="B297" s="31" t="s">
        <v>723</v>
      </c>
      <c r="C297" s="32" t="str">
        <f t="shared" si="8"/>
        <v>old</v>
      </c>
      <c r="D297" s="31"/>
      <c r="E297" s="11" t="s">
        <v>1423</v>
      </c>
      <c r="F297" s="31" t="s">
        <v>1424</v>
      </c>
      <c r="G297" s="31" t="s">
        <v>726</v>
      </c>
      <c r="H297" s="30" t="str">
        <f t="shared" si="9"/>
        <v>new</v>
      </c>
    </row>
    <row r="298" spans="1:8" ht="18.75" customHeight="1" x14ac:dyDescent="0.25">
      <c r="A298" s="31" t="s">
        <v>1168</v>
      </c>
      <c r="B298" s="31" t="s">
        <v>723</v>
      </c>
      <c r="C298" s="32" t="str">
        <f t="shared" si="8"/>
        <v>old</v>
      </c>
      <c r="D298" s="31"/>
      <c r="E298" s="11" t="s">
        <v>1425</v>
      </c>
      <c r="F298" s="31" t="s">
        <v>1426</v>
      </c>
      <c r="G298" s="31" t="s">
        <v>726</v>
      </c>
      <c r="H298" s="30" t="str">
        <f t="shared" si="9"/>
        <v>new</v>
      </c>
    </row>
    <row r="299" spans="1:8" ht="18.75" customHeight="1" x14ac:dyDescent="0.25">
      <c r="A299" s="31" t="s">
        <v>1427</v>
      </c>
      <c r="B299" s="31" t="s">
        <v>723</v>
      </c>
      <c r="C299" s="32" t="str">
        <f t="shared" si="8"/>
        <v>old</v>
      </c>
      <c r="D299" s="31"/>
      <c r="E299" s="11" t="s">
        <v>1428</v>
      </c>
      <c r="F299" s="31" t="s">
        <v>1429</v>
      </c>
      <c r="G299" s="31" t="s">
        <v>726</v>
      </c>
      <c r="H299" s="30" t="str">
        <f t="shared" si="9"/>
        <v>new</v>
      </c>
    </row>
    <row r="300" spans="1:8" ht="18.75" customHeight="1" x14ac:dyDescent="0.25">
      <c r="A300" s="31" t="s">
        <v>1430</v>
      </c>
      <c r="B300" s="31" t="s">
        <v>723</v>
      </c>
      <c r="C300" s="32" t="str">
        <f t="shared" si="8"/>
        <v>old</v>
      </c>
      <c r="D300" s="31"/>
      <c r="E300" s="11" t="s">
        <v>1431</v>
      </c>
      <c r="F300" s="31" t="s">
        <v>1432</v>
      </c>
      <c r="G300" s="31" t="s">
        <v>726</v>
      </c>
      <c r="H300" s="30" t="str">
        <f t="shared" si="9"/>
        <v>new</v>
      </c>
    </row>
    <row r="301" spans="1:8" ht="18.75" customHeight="1" x14ac:dyDescent="0.25">
      <c r="A301" s="31" t="s">
        <v>1433</v>
      </c>
      <c r="B301" s="31" t="s">
        <v>723</v>
      </c>
      <c r="C301" s="32" t="str">
        <f t="shared" si="8"/>
        <v>old</v>
      </c>
      <c r="D301" s="31"/>
      <c r="E301" s="11" t="s">
        <v>1434</v>
      </c>
      <c r="F301" s="31" t="s">
        <v>1435</v>
      </c>
      <c r="G301" s="31" t="s">
        <v>726</v>
      </c>
      <c r="H301" s="30" t="str">
        <f t="shared" si="9"/>
        <v>new</v>
      </c>
    </row>
    <row r="302" spans="1:8" ht="18.75" customHeight="1" x14ac:dyDescent="0.25">
      <c r="A302" s="31" t="s">
        <v>1436</v>
      </c>
      <c r="B302" s="31" t="s">
        <v>723</v>
      </c>
      <c r="C302" s="32" t="str">
        <f t="shared" si="8"/>
        <v>old</v>
      </c>
      <c r="D302" s="31"/>
      <c r="E302" s="11" t="s">
        <v>1437</v>
      </c>
      <c r="F302" s="31" t="s">
        <v>1438</v>
      </c>
      <c r="G302" s="31" t="s">
        <v>726</v>
      </c>
      <c r="H302" s="30" t="str">
        <f t="shared" si="9"/>
        <v>new</v>
      </c>
    </row>
    <row r="303" spans="1:8" ht="18.75" customHeight="1" x14ac:dyDescent="0.25">
      <c r="A303" s="31" t="s">
        <v>1439</v>
      </c>
      <c r="B303" s="31" t="s">
        <v>723</v>
      </c>
      <c r="C303" s="32" t="str">
        <f t="shared" si="8"/>
        <v>old</v>
      </c>
      <c r="D303" s="31"/>
      <c r="E303" s="11" t="s">
        <v>1440</v>
      </c>
      <c r="F303" s="31" t="s">
        <v>1441</v>
      </c>
      <c r="G303" s="31" t="s">
        <v>726</v>
      </c>
      <c r="H303" s="30" t="str">
        <f t="shared" si="9"/>
        <v>new</v>
      </c>
    </row>
    <row r="304" spans="1:8" ht="18.75" customHeight="1" x14ac:dyDescent="0.25">
      <c r="A304" s="31" t="s">
        <v>1442</v>
      </c>
      <c r="B304" s="31" t="s">
        <v>723</v>
      </c>
      <c r="C304" s="32" t="str">
        <f t="shared" si="8"/>
        <v>old</v>
      </c>
      <c r="D304" s="31"/>
      <c r="E304" s="11" t="s">
        <v>1443</v>
      </c>
      <c r="F304" s="31" t="s">
        <v>1444</v>
      </c>
      <c r="G304" s="31" t="s">
        <v>726</v>
      </c>
      <c r="H304" s="30" t="str">
        <f t="shared" si="9"/>
        <v>new</v>
      </c>
    </row>
    <row r="305" spans="1:8" ht="18.75" customHeight="1" x14ac:dyDescent="0.25">
      <c r="A305" s="31" t="s">
        <v>1171</v>
      </c>
      <c r="B305" s="31" t="s">
        <v>723</v>
      </c>
      <c r="C305" s="32" t="str">
        <f t="shared" si="8"/>
        <v>old</v>
      </c>
      <c r="D305" s="31"/>
      <c r="E305" s="11" t="s">
        <v>1445</v>
      </c>
      <c r="F305" s="31" t="s">
        <v>1446</v>
      </c>
      <c r="G305" s="31" t="s">
        <v>726</v>
      </c>
      <c r="H305" s="30" t="str">
        <f t="shared" si="9"/>
        <v>new</v>
      </c>
    </row>
    <row r="306" spans="1:8" ht="18.75" customHeight="1" x14ac:dyDescent="0.25">
      <c r="A306" s="31" t="s">
        <v>1447</v>
      </c>
      <c r="B306" s="31" t="s">
        <v>723</v>
      </c>
      <c r="C306" s="32" t="str">
        <f t="shared" si="8"/>
        <v>old</v>
      </c>
      <c r="D306" s="31"/>
      <c r="E306" s="11" t="s">
        <v>1448</v>
      </c>
      <c r="F306" s="31" t="s">
        <v>1449</v>
      </c>
      <c r="G306" s="31" t="s">
        <v>726</v>
      </c>
      <c r="H306" s="30" t="str">
        <f t="shared" si="9"/>
        <v>new</v>
      </c>
    </row>
    <row r="307" spans="1:8" ht="18.75" customHeight="1" x14ac:dyDescent="0.25">
      <c r="A307" s="31" t="s">
        <v>1450</v>
      </c>
      <c r="B307" s="31" t="s">
        <v>723</v>
      </c>
      <c r="C307" s="32" t="str">
        <f t="shared" si="8"/>
        <v>old</v>
      </c>
      <c r="D307" s="31"/>
      <c r="E307" s="11" t="s">
        <v>1451</v>
      </c>
      <c r="F307" s="31" t="s">
        <v>1452</v>
      </c>
      <c r="G307" s="31" t="s">
        <v>726</v>
      </c>
      <c r="H307" s="30" t="str">
        <f t="shared" si="9"/>
        <v>new</v>
      </c>
    </row>
    <row r="308" spans="1:8" ht="18.75" customHeight="1" x14ac:dyDescent="0.25">
      <c r="A308" s="31" t="s">
        <v>1453</v>
      </c>
      <c r="B308" s="31" t="s">
        <v>723</v>
      </c>
      <c r="C308" s="32" t="str">
        <f t="shared" si="8"/>
        <v>old</v>
      </c>
      <c r="D308" s="31"/>
      <c r="E308" s="11" t="s">
        <v>1454</v>
      </c>
      <c r="F308" s="31" t="s">
        <v>1455</v>
      </c>
      <c r="G308" s="31" t="s">
        <v>726</v>
      </c>
      <c r="H308" s="30" t="str">
        <f t="shared" si="9"/>
        <v>new</v>
      </c>
    </row>
    <row r="309" spans="1:8" ht="18.75" customHeight="1" x14ac:dyDescent="0.25">
      <c r="A309" s="31" t="s">
        <v>1456</v>
      </c>
      <c r="B309" s="31" t="s">
        <v>723</v>
      </c>
      <c r="C309" s="32" t="str">
        <f t="shared" si="8"/>
        <v>old</v>
      </c>
      <c r="D309" s="31"/>
      <c r="E309" s="11" t="s">
        <v>1457</v>
      </c>
      <c r="F309" s="31" t="s">
        <v>1458</v>
      </c>
      <c r="G309" s="31" t="s">
        <v>726</v>
      </c>
      <c r="H309" s="30" t="str">
        <f t="shared" si="9"/>
        <v>new</v>
      </c>
    </row>
    <row r="310" spans="1:8" ht="18.75" customHeight="1" x14ac:dyDescent="0.25">
      <c r="A310" s="31" t="s">
        <v>1459</v>
      </c>
      <c r="B310" s="31" t="s">
        <v>723</v>
      </c>
      <c r="C310" s="32" t="str">
        <f t="shared" si="8"/>
        <v>old</v>
      </c>
      <c r="D310" s="31"/>
      <c r="E310" s="11" t="s">
        <v>1460</v>
      </c>
      <c r="F310" s="31" t="s">
        <v>1461</v>
      </c>
      <c r="G310" s="31" t="s">
        <v>726</v>
      </c>
      <c r="H310" s="30" t="str">
        <f t="shared" si="9"/>
        <v>new</v>
      </c>
    </row>
    <row r="311" spans="1:8" ht="18.75" customHeight="1" x14ac:dyDescent="0.25">
      <c r="A311" s="31" t="s">
        <v>1462</v>
      </c>
      <c r="B311" s="31" t="s">
        <v>723</v>
      </c>
      <c r="C311" s="32" t="str">
        <f t="shared" si="8"/>
        <v>old</v>
      </c>
      <c r="D311" s="31"/>
      <c r="E311" s="11" t="s">
        <v>1463</v>
      </c>
      <c r="F311" s="31" t="s">
        <v>1464</v>
      </c>
      <c r="G311" s="31" t="s">
        <v>726</v>
      </c>
      <c r="H311" s="30" t="str">
        <f t="shared" si="9"/>
        <v>new</v>
      </c>
    </row>
    <row r="312" spans="1:8" ht="18.75" customHeight="1" x14ac:dyDescent="0.25">
      <c r="A312" s="31" t="s">
        <v>1465</v>
      </c>
      <c r="B312" s="31" t="s">
        <v>723</v>
      </c>
      <c r="C312" s="32" t="str">
        <f t="shared" si="8"/>
        <v>old</v>
      </c>
      <c r="D312" s="31"/>
      <c r="E312" s="11" t="s">
        <v>1466</v>
      </c>
      <c r="F312" s="31" t="s">
        <v>1467</v>
      </c>
      <c r="G312" s="31" t="s">
        <v>726</v>
      </c>
      <c r="H312" s="30" t="str">
        <f t="shared" si="9"/>
        <v>new</v>
      </c>
    </row>
    <row r="313" spans="1:8" ht="18.75" customHeight="1" x14ac:dyDescent="0.25">
      <c r="A313" s="31" t="s">
        <v>1468</v>
      </c>
      <c r="B313" s="31" t="s">
        <v>723</v>
      </c>
      <c r="C313" s="32" t="str">
        <f t="shared" si="8"/>
        <v>old</v>
      </c>
      <c r="D313" s="31"/>
      <c r="E313" s="11" t="s">
        <v>1469</v>
      </c>
      <c r="F313" s="31" t="s">
        <v>1470</v>
      </c>
      <c r="G313" s="31" t="s">
        <v>726</v>
      </c>
      <c r="H313" s="30" t="str">
        <f t="shared" si="9"/>
        <v>new</v>
      </c>
    </row>
    <row r="314" spans="1:8" ht="18.75" customHeight="1" x14ac:dyDescent="0.25">
      <c r="A314" s="31" t="s">
        <v>1471</v>
      </c>
      <c r="B314" s="31" t="s">
        <v>723</v>
      </c>
      <c r="C314" s="32" t="str">
        <f t="shared" si="8"/>
        <v>old</v>
      </c>
      <c r="D314" s="31"/>
      <c r="E314" s="11" t="s">
        <v>1472</v>
      </c>
      <c r="F314" s="31" t="s">
        <v>1473</v>
      </c>
      <c r="G314" s="31" t="s">
        <v>726</v>
      </c>
      <c r="H314" s="30" t="str">
        <f t="shared" si="9"/>
        <v>new</v>
      </c>
    </row>
    <row r="315" spans="1:8" ht="18.75" customHeight="1" x14ac:dyDescent="0.25">
      <c r="A315" s="31" t="s">
        <v>1474</v>
      </c>
      <c r="B315" s="31" t="s">
        <v>723</v>
      </c>
      <c r="C315" s="32" t="str">
        <f t="shared" si="8"/>
        <v>old</v>
      </c>
      <c r="D315" s="31"/>
      <c r="E315" s="11" t="s">
        <v>1475</v>
      </c>
      <c r="F315" s="31" t="s">
        <v>1476</v>
      </c>
      <c r="G315" s="31" t="s">
        <v>726</v>
      </c>
      <c r="H315" s="30" t="str">
        <f t="shared" si="9"/>
        <v>new</v>
      </c>
    </row>
    <row r="316" spans="1:8" ht="18.75" customHeight="1" x14ac:dyDescent="0.25">
      <c r="A316" s="31" t="s">
        <v>1173</v>
      </c>
      <c r="B316" s="31" t="s">
        <v>723</v>
      </c>
      <c r="C316" s="32" t="str">
        <f t="shared" si="8"/>
        <v>old</v>
      </c>
      <c r="D316" s="31"/>
      <c r="E316" s="11" t="s">
        <v>1477</v>
      </c>
      <c r="F316" s="31" t="s">
        <v>1375</v>
      </c>
      <c r="G316" s="31" t="s">
        <v>726</v>
      </c>
      <c r="H316" s="30" t="str">
        <f t="shared" si="9"/>
        <v>new</v>
      </c>
    </row>
    <row r="317" spans="1:8" ht="18.75" customHeight="1" x14ac:dyDescent="0.25">
      <c r="A317" s="31" t="s">
        <v>1175</v>
      </c>
      <c r="B317" s="31" t="s">
        <v>723</v>
      </c>
      <c r="C317" s="32" t="str">
        <f t="shared" si="8"/>
        <v>old</v>
      </c>
      <c r="D317" s="31"/>
      <c r="E317" s="11" t="s">
        <v>1478</v>
      </c>
      <c r="F317" s="31" t="s">
        <v>1479</v>
      </c>
      <c r="G317" s="31" t="s">
        <v>726</v>
      </c>
      <c r="H317" s="30" t="str">
        <f t="shared" si="9"/>
        <v>new</v>
      </c>
    </row>
    <row r="318" spans="1:8" ht="18.75" customHeight="1" x14ac:dyDescent="0.25">
      <c r="A318" s="31" t="s">
        <v>1480</v>
      </c>
      <c r="B318" s="31" t="s">
        <v>723</v>
      </c>
      <c r="C318" s="32" t="str">
        <f t="shared" si="8"/>
        <v>old</v>
      </c>
      <c r="D318" s="31"/>
      <c r="E318" s="11" t="s">
        <v>1481</v>
      </c>
      <c r="F318" s="31" t="s">
        <v>1482</v>
      </c>
      <c r="G318" s="31" t="s">
        <v>726</v>
      </c>
      <c r="H318" s="30" t="str">
        <f t="shared" si="9"/>
        <v>new</v>
      </c>
    </row>
    <row r="319" spans="1:8" ht="18.75" customHeight="1" x14ac:dyDescent="0.25">
      <c r="A319" s="31" t="s">
        <v>1177</v>
      </c>
      <c r="B319" s="31" t="s">
        <v>723</v>
      </c>
      <c r="C319" s="32" t="str">
        <f t="shared" si="8"/>
        <v>old</v>
      </c>
      <c r="D319" s="31"/>
      <c r="E319" s="11" t="s">
        <v>1483</v>
      </c>
      <c r="F319" s="31" t="s">
        <v>1484</v>
      </c>
      <c r="G319" s="31" t="s">
        <v>726</v>
      </c>
      <c r="H319" s="30" t="str">
        <f t="shared" si="9"/>
        <v>new</v>
      </c>
    </row>
    <row r="320" spans="1:8" ht="18.75" customHeight="1" x14ac:dyDescent="0.25">
      <c r="A320" s="31" t="s">
        <v>1179</v>
      </c>
      <c r="B320" s="31" t="s">
        <v>723</v>
      </c>
      <c r="C320" s="32" t="str">
        <f t="shared" si="8"/>
        <v>old</v>
      </c>
      <c r="D320" s="31"/>
      <c r="E320" s="11" t="s">
        <v>1485</v>
      </c>
      <c r="F320" s="31" t="s">
        <v>1465</v>
      </c>
      <c r="G320" s="31" t="s">
        <v>726</v>
      </c>
      <c r="H320" s="30" t="str">
        <f t="shared" si="9"/>
        <v>new</v>
      </c>
    </row>
    <row r="321" spans="1:8" ht="18.75" customHeight="1" x14ac:dyDescent="0.25">
      <c r="A321" s="31" t="s">
        <v>1486</v>
      </c>
      <c r="B321" s="31" t="s">
        <v>723</v>
      </c>
      <c r="C321" s="32" t="str">
        <f t="shared" si="8"/>
        <v>old</v>
      </c>
      <c r="D321" s="31"/>
      <c r="E321" s="11" t="s">
        <v>1487</v>
      </c>
      <c r="F321" s="31" t="s">
        <v>1488</v>
      </c>
      <c r="G321" s="31" t="s">
        <v>726</v>
      </c>
      <c r="H321" s="30" t="str">
        <f t="shared" si="9"/>
        <v>new</v>
      </c>
    </row>
    <row r="322" spans="1:8" ht="18.75" customHeight="1" x14ac:dyDescent="0.25">
      <c r="A322" s="31" t="s">
        <v>1489</v>
      </c>
      <c r="B322" s="31" t="s">
        <v>723</v>
      </c>
      <c r="C322" s="32" t="str">
        <f t="shared" ref="C322:C385" si="10">_xlfn.IFNA(VLOOKUP(A322,$F:$G,2,FALSE),"NotFound")</f>
        <v>old</v>
      </c>
      <c r="D322" s="31"/>
      <c r="E322" s="11" t="s">
        <v>1490</v>
      </c>
      <c r="F322" s="31" t="s">
        <v>1491</v>
      </c>
      <c r="G322" s="31" t="s">
        <v>726</v>
      </c>
      <c r="H322" s="30" t="str">
        <f t="shared" ref="H322:H385" si="11">_xlfn.IFNA(VLOOKUP(F322,$A:$B,2,FALSE),"NotFound")</f>
        <v>new</v>
      </c>
    </row>
    <row r="323" spans="1:8" ht="18.75" customHeight="1" x14ac:dyDescent="0.25">
      <c r="A323" s="31" t="s">
        <v>1181</v>
      </c>
      <c r="B323" s="31" t="s">
        <v>723</v>
      </c>
      <c r="C323" s="32" t="str">
        <f t="shared" si="10"/>
        <v>old</v>
      </c>
      <c r="D323" s="31"/>
      <c r="E323" s="11" t="s">
        <v>1492</v>
      </c>
      <c r="F323" s="31" t="s">
        <v>1043</v>
      </c>
      <c r="G323" s="31" t="s">
        <v>726</v>
      </c>
      <c r="H323" s="30" t="str">
        <f t="shared" si="11"/>
        <v>new</v>
      </c>
    </row>
    <row r="324" spans="1:8" ht="18.75" customHeight="1" x14ac:dyDescent="0.25">
      <c r="A324" s="31" t="s">
        <v>1183</v>
      </c>
      <c r="B324" s="31" t="s">
        <v>723</v>
      </c>
      <c r="C324" s="32" t="str">
        <f t="shared" si="10"/>
        <v>old</v>
      </c>
      <c r="D324" s="31"/>
      <c r="E324" s="11" t="s">
        <v>1493</v>
      </c>
      <c r="F324" s="31" t="s">
        <v>1494</v>
      </c>
      <c r="G324" s="31" t="s">
        <v>726</v>
      </c>
      <c r="H324" s="30" t="str">
        <f t="shared" si="11"/>
        <v>new</v>
      </c>
    </row>
    <row r="325" spans="1:8" ht="18.75" customHeight="1" x14ac:dyDescent="0.25">
      <c r="A325" s="31" t="s">
        <v>1185</v>
      </c>
      <c r="B325" s="31" t="s">
        <v>723</v>
      </c>
      <c r="C325" s="32" t="str">
        <f t="shared" si="10"/>
        <v>old</v>
      </c>
      <c r="D325" s="31"/>
      <c r="E325" s="11" t="s">
        <v>1495</v>
      </c>
      <c r="F325" s="31" t="s">
        <v>1496</v>
      </c>
      <c r="G325" s="31" t="s">
        <v>726</v>
      </c>
      <c r="H325" s="30" t="str">
        <f t="shared" si="11"/>
        <v>new</v>
      </c>
    </row>
    <row r="326" spans="1:8" ht="18.75" customHeight="1" x14ac:dyDescent="0.25">
      <c r="A326" s="31" t="s">
        <v>1187</v>
      </c>
      <c r="B326" s="31" t="s">
        <v>723</v>
      </c>
      <c r="C326" s="32" t="str">
        <f t="shared" si="10"/>
        <v>old</v>
      </c>
      <c r="D326" s="31"/>
      <c r="E326" s="11" t="s">
        <v>1497</v>
      </c>
      <c r="F326" s="31" t="s">
        <v>1471</v>
      </c>
      <c r="G326" s="31" t="s">
        <v>726</v>
      </c>
      <c r="H326" s="30" t="str">
        <f t="shared" si="11"/>
        <v>new</v>
      </c>
    </row>
    <row r="327" spans="1:8" ht="18.75" customHeight="1" x14ac:dyDescent="0.25">
      <c r="A327" s="31" t="s">
        <v>1190</v>
      </c>
      <c r="B327" s="31" t="s">
        <v>723</v>
      </c>
      <c r="C327" s="32" t="str">
        <f t="shared" si="10"/>
        <v>old</v>
      </c>
      <c r="D327" s="31"/>
      <c r="E327" s="11" t="s">
        <v>1498</v>
      </c>
      <c r="F327" s="31" t="s">
        <v>1328</v>
      </c>
      <c r="G327" s="31" t="s">
        <v>726</v>
      </c>
      <c r="H327" s="30" t="str">
        <f t="shared" si="11"/>
        <v>new</v>
      </c>
    </row>
    <row r="328" spans="1:8" ht="18.75" customHeight="1" x14ac:dyDescent="0.25">
      <c r="A328" s="31" t="s">
        <v>1193</v>
      </c>
      <c r="B328" s="31" t="s">
        <v>723</v>
      </c>
      <c r="C328" s="32" t="str">
        <f t="shared" si="10"/>
        <v>old</v>
      </c>
      <c r="D328" s="31"/>
      <c r="E328" s="11" t="s">
        <v>1499</v>
      </c>
      <c r="F328" s="31" t="s">
        <v>733</v>
      </c>
      <c r="G328" s="31" t="s">
        <v>726</v>
      </c>
      <c r="H328" s="30" t="str">
        <f t="shared" si="11"/>
        <v>new</v>
      </c>
    </row>
    <row r="329" spans="1:8" ht="18.75" customHeight="1" x14ac:dyDescent="0.25">
      <c r="A329" s="31" t="s">
        <v>1196</v>
      </c>
      <c r="B329" s="31" t="s">
        <v>723</v>
      </c>
      <c r="C329" s="32" t="str">
        <f t="shared" si="10"/>
        <v>old</v>
      </c>
      <c r="D329" s="31"/>
      <c r="E329" s="11" t="s">
        <v>1500</v>
      </c>
      <c r="F329" s="31" t="s">
        <v>1501</v>
      </c>
      <c r="G329" s="31" t="s">
        <v>726</v>
      </c>
      <c r="H329" s="30" t="str">
        <f t="shared" si="11"/>
        <v>new</v>
      </c>
    </row>
    <row r="330" spans="1:8" ht="18.75" customHeight="1" x14ac:dyDescent="0.25">
      <c r="A330" s="31" t="s">
        <v>1199</v>
      </c>
      <c r="B330" s="31" t="s">
        <v>723</v>
      </c>
      <c r="C330" s="32" t="str">
        <f t="shared" si="10"/>
        <v>old</v>
      </c>
      <c r="D330" s="31"/>
      <c r="E330" s="11" t="s">
        <v>1502</v>
      </c>
      <c r="F330" s="31" t="s">
        <v>1503</v>
      </c>
      <c r="G330" s="31" t="s">
        <v>726</v>
      </c>
      <c r="H330" s="30" t="str">
        <f t="shared" si="11"/>
        <v>new</v>
      </c>
    </row>
    <row r="331" spans="1:8" ht="18.75" customHeight="1" x14ac:dyDescent="0.25">
      <c r="A331" s="31" t="s">
        <v>1201</v>
      </c>
      <c r="B331" s="31" t="s">
        <v>723</v>
      </c>
      <c r="C331" s="32" t="str">
        <f t="shared" si="10"/>
        <v>old</v>
      </c>
      <c r="D331" s="31"/>
      <c r="E331" s="11" t="s">
        <v>1504</v>
      </c>
      <c r="F331" s="31" t="s">
        <v>1402</v>
      </c>
      <c r="G331" s="31" t="s">
        <v>726</v>
      </c>
      <c r="H331" s="30" t="str">
        <f t="shared" si="11"/>
        <v>new</v>
      </c>
    </row>
    <row r="332" spans="1:8" ht="18.75" customHeight="1" x14ac:dyDescent="0.25">
      <c r="A332" s="31" t="s">
        <v>1203</v>
      </c>
      <c r="B332" s="31" t="s">
        <v>723</v>
      </c>
      <c r="C332" s="32" t="str">
        <f t="shared" si="10"/>
        <v>old</v>
      </c>
      <c r="D332" s="31"/>
      <c r="E332" s="11" t="s">
        <v>1505</v>
      </c>
      <c r="F332" s="31" t="s">
        <v>1506</v>
      </c>
      <c r="G332" s="31" t="s">
        <v>726</v>
      </c>
      <c r="H332" s="30" t="str">
        <f t="shared" si="11"/>
        <v>new</v>
      </c>
    </row>
    <row r="333" spans="1:8" ht="18.75" customHeight="1" x14ac:dyDescent="0.25">
      <c r="A333" s="31" t="s">
        <v>1507</v>
      </c>
      <c r="B333" s="31" t="s">
        <v>723</v>
      </c>
      <c r="C333" s="32" t="str">
        <f t="shared" si="10"/>
        <v>old</v>
      </c>
      <c r="D333" s="31"/>
      <c r="E333" s="11" t="s">
        <v>1508</v>
      </c>
      <c r="F333" s="31" t="s">
        <v>1509</v>
      </c>
      <c r="G333" s="31" t="s">
        <v>726</v>
      </c>
      <c r="H333" s="30" t="str">
        <f t="shared" si="11"/>
        <v>new</v>
      </c>
    </row>
    <row r="334" spans="1:8" ht="18.75" customHeight="1" x14ac:dyDescent="0.25">
      <c r="A334" s="31" t="s">
        <v>1205</v>
      </c>
      <c r="B334" s="31" t="s">
        <v>723</v>
      </c>
      <c r="C334" s="32" t="str">
        <f t="shared" si="10"/>
        <v>old</v>
      </c>
      <c r="D334" s="31"/>
      <c r="E334" s="11" t="s">
        <v>1510</v>
      </c>
      <c r="F334" s="31" t="s">
        <v>1511</v>
      </c>
      <c r="G334" s="31" t="s">
        <v>726</v>
      </c>
      <c r="H334" s="30" t="str">
        <f t="shared" si="11"/>
        <v>new</v>
      </c>
    </row>
    <row r="335" spans="1:8" ht="18.75" customHeight="1" x14ac:dyDescent="0.25">
      <c r="A335" s="31" t="s">
        <v>1207</v>
      </c>
      <c r="B335" s="31" t="s">
        <v>723</v>
      </c>
      <c r="C335" s="32" t="str">
        <f t="shared" si="10"/>
        <v>old</v>
      </c>
      <c r="D335" s="31"/>
      <c r="E335" s="11" t="s">
        <v>1512</v>
      </c>
      <c r="F335" s="31" t="s">
        <v>1513</v>
      </c>
      <c r="G335" s="31" t="s">
        <v>726</v>
      </c>
      <c r="H335" s="30" t="str">
        <f t="shared" si="11"/>
        <v>new</v>
      </c>
    </row>
    <row r="336" spans="1:8" ht="18.75" customHeight="1" x14ac:dyDescent="0.25">
      <c r="A336" s="31" t="s">
        <v>1209</v>
      </c>
      <c r="B336" s="31" t="s">
        <v>723</v>
      </c>
      <c r="C336" s="32" t="str">
        <f t="shared" si="10"/>
        <v>old</v>
      </c>
      <c r="D336" s="31"/>
      <c r="E336" s="11" t="s">
        <v>1514</v>
      </c>
      <c r="F336" s="31" t="s">
        <v>1515</v>
      </c>
      <c r="G336" s="31" t="s">
        <v>726</v>
      </c>
      <c r="H336" s="30" t="str">
        <f t="shared" si="11"/>
        <v>new</v>
      </c>
    </row>
    <row r="337" spans="1:8" ht="18.75" customHeight="1" x14ac:dyDescent="0.25">
      <c r="A337" s="31" t="s">
        <v>1211</v>
      </c>
      <c r="B337" s="31" t="s">
        <v>723</v>
      </c>
      <c r="C337" s="32" t="str">
        <f t="shared" si="10"/>
        <v>old</v>
      </c>
      <c r="D337" s="31"/>
      <c r="E337" s="11" t="s">
        <v>1516</v>
      </c>
      <c r="F337" s="31" t="s">
        <v>1517</v>
      </c>
      <c r="G337" s="31" t="s">
        <v>726</v>
      </c>
      <c r="H337" s="30" t="str">
        <f t="shared" si="11"/>
        <v>new</v>
      </c>
    </row>
    <row r="338" spans="1:8" ht="18.75" customHeight="1" x14ac:dyDescent="0.25">
      <c r="A338" s="31" t="s">
        <v>1518</v>
      </c>
      <c r="B338" s="31" t="s">
        <v>723</v>
      </c>
      <c r="C338" s="32" t="str">
        <f t="shared" si="10"/>
        <v>old</v>
      </c>
      <c r="D338" s="31"/>
      <c r="E338" s="11" t="s">
        <v>1519</v>
      </c>
      <c r="F338" s="31" t="s">
        <v>1520</v>
      </c>
      <c r="G338" s="31" t="s">
        <v>726</v>
      </c>
      <c r="H338" s="30" t="str">
        <f t="shared" si="11"/>
        <v>new</v>
      </c>
    </row>
    <row r="339" spans="1:8" ht="18.75" customHeight="1" x14ac:dyDescent="0.25">
      <c r="A339" s="31" t="s">
        <v>1213</v>
      </c>
      <c r="B339" s="31" t="s">
        <v>723</v>
      </c>
      <c r="C339" s="32" t="str">
        <f t="shared" si="10"/>
        <v>old</v>
      </c>
      <c r="D339" s="31"/>
      <c r="E339" s="11" t="s">
        <v>1521</v>
      </c>
      <c r="F339" s="31" t="s">
        <v>1522</v>
      </c>
      <c r="G339" s="31" t="s">
        <v>726</v>
      </c>
      <c r="H339" s="30" t="str">
        <f t="shared" si="11"/>
        <v>new</v>
      </c>
    </row>
    <row r="340" spans="1:8" ht="18.75" customHeight="1" x14ac:dyDescent="0.25">
      <c r="A340" s="31" t="s">
        <v>1523</v>
      </c>
      <c r="B340" s="31" t="s">
        <v>723</v>
      </c>
      <c r="C340" s="32" t="str">
        <f t="shared" si="10"/>
        <v>old</v>
      </c>
      <c r="D340" s="31"/>
      <c r="E340" s="11" t="s">
        <v>1524</v>
      </c>
      <c r="F340" s="31" t="s">
        <v>1525</v>
      </c>
      <c r="G340" s="31" t="s">
        <v>726</v>
      </c>
      <c r="H340" s="30" t="str">
        <f t="shared" si="11"/>
        <v>new</v>
      </c>
    </row>
    <row r="341" spans="1:8" ht="18.75" customHeight="1" x14ac:dyDescent="0.25">
      <c r="A341" s="31" t="s">
        <v>1526</v>
      </c>
      <c r="B341" s="31" t="s">
        <v>723</v>
      </c>
      <c r="C341" s="32" t="str">
        <f t="shared" si="10"/>
        <v>old</v>
      </c>
      <c r="D341" s="31"/>
      <c r="E341" s="11" t="s">
        <v>1527</v>
      </c>
      <c r="F341" s="31" t="s">
        <v>1528</v>
      </c>
      <c r="G341" s="31" t="s">
        <v>726</v>
      </c>
      <c r="H341" s="30" t="str">
        <f t="shared" si="11"/>
        <v>new</v>
      </c>
    </row>
    <row r="342" spans="1:8" ht="18.75" customHeight="1" x14ac:dyDescent="0.25">
      <c r="A342" s="31" t="s">
        <v>1529</v>
      </c>
      <c r="B342" s="31" t="s">
        <v>723</v>
      </c>
      <c r="C342" s="32" t="str">
        <f t="shared" si="10"/>
        <v>old</v>
      </c>
      <c r="D342" s="31"/>
      <c r="E342" s="11" t="s">
        <v>1530</v>
      </c>
      <c r="F342" s="31" t="s">
        <v>1531</v>
      </c>
      <c r="G342" s="31" t="s">
        <v>726</v>
      </c>
      <c r="H342" s="30" t="str">
        <f t="shared" si="11"/>
        <v>new</v>
      </c>
    </row>
    <row r="343" spans="1:8" ht="18.75" customHeight="1" x14ac:dyDescent="0.25">
      <c r="A343" s="31" t="s">
        <v>1215</v>
      </c>
      <c r="B343" s="31" t="s">
        <v>723</v>
      </c>
      <c r="C343" s="32" t="str">
        <f t="shared" si="10"/>
        <v>old</v>
      </c>
      <c r="D343" s="31"/>
      <c r="E343" s="11" t="s">
        <v>1532</v>
      </c>
      <c r="F343" s="31" t="s">
        <v>1533</v>
      </c>
      <c r="G343" s="31" t="s">
        <v>726</v>
      </c>
      <c r="H343" s="30" t="str">
        <f t="shared" si="11"/>
        <v>new</v>
      </c>
    </row>
    <row r="344" spans="1:8" ht="18.75" customHeight="1" x14ac:dyDescent="0.25">
      <c r="A344" s="31" t="s">
        <v>1217</v>
      </c>
      <c r="B344" s="31" t="s">
        <v>723</v>
      </c>
      <c r="C344" s="32" t="str">
        <f t="shared" si="10"/>
        <v>old</v>
      </c>
      <c r="D344" s="31"/>
      <c r="E344" s="11" t="s">
        <v>1534</v>
      </c>
      <c r="F344" s="31" t="s">
        <v>1535</v>
      </c>
      <c r="G344" s="31" t="s">
        <v>726</v>
      </c>
      <c r="H344" s="30" t="str">
        <f t="shared" si="11"/>
        <v>new</v>
      </c>
    </row>
    <row r="345" spans="1:8" ht="18.75" customHeight="1" x14ac:dyDescent="0.25">
      <c r="A345" s="31" t="s">
        <v>1220</v>
      </c>
      <c r="B345" s="31" t="s">
        <v>723</v>
      </c>
      <c r="C345" s="32" t="str">
        <f t="shared" si="10"/>
        <v>old</v>
      </c>
      <c r="D345" s="31"/>
      <c r="E345" s="11" t="s">
        <v>1536</v>
      </c>
      <c r="F345" s="31" t="s">
        <v>1537</v>
      </c>
      <c r="G345" s="31" t="s">
        <v>726</v>
      </c>
      <c r="H345" s="30" t="str">
        <f t="shared" si="11"/>
        <v>new</v>
      </c>
    </row>
    <row r="346" spans="1:8" ht="18.75" customHeight="1" x14ac:dyDescent="0.25">
      <c r="A346" s="31" t="s">
        <v>1222</v>
      </c>
      <c r="B346" s="31" t="s">
        <v>723</v>
      </c>
      <c r="C346" s="32" t="str">
        <f t="shared" si="10"/>
        <v>old</v>
      </c>
      <c r="D346" s="31"/>
      <c r="E346" s="11" t="s">
        <v>1538</v>
      </c>
      <c r="F346" s="31" t="s">
        <v>1539</v>
      </c>
      <c r="G346" s="31" t="s">
        <v>726</v>
      </c>
      <c r="H346" s="30" t="str">
        <f t="shared" si="11"/>
        <v>new</v>
      </c>
    </row>
    <row r="347" spans="1:8" ht="18.75" customHeight="1" x14ac:dyDescent="0.25">
      <c r="A347" s="31" t="s">
        <v>1225</v>
      </c>
      <c r="B347" s="31" t="s">
        <v>723</v>
      </c>
      <c r="C347" s="32" t="str">
        <f t="shared" si="10"/>
        <v>old</v>
      </c>
      <c r="D347" s="31"/>
      <c r="E347" s="11" t="s">
        <v>1540</v>
      </c>
      <c r="F347" s="31" t="s">
        <v>1541</v>
      </c>
      <c r="G347" s="31" t="s">
        <v>726</v>
      </c>
      <c r="H347" s="30" t="str">
        <f t="shared" si="11"/>
        <v>new</v>
      </c>
    </row>
    <row r="348" spans="1:8" ht="18.75" customHeight="1" x14ac:dyDescent="0.25">
      <c r="A348" s="31" t="s">
        <v>1227</v>
      </c>
      <c r="B348" s="31" t="s">
        <v>723</v>
      </c>
      <c r="C348" s="32" t="str">
        <f t="shared" si="10"/>
        <v>old</v>
      </c>
      <c r="D348" s="31"/>
      <c r="E348" s="11" t="s">
        <v>1542</v>
      </c>
      <c r="F348" s="31" t="s">
        <v>1543</v>
      </c>
      <c r="G348" s="31" t="s">
        <v>726</v>
      </c>
      <c r="H348" s="30" t="str">
        <f t="shared" si="11"/>
        <v>new</v>
      </c>
    </row>
    <row r="349" spans="1:8" ht="18.75" customHeight="1" x14ac:dyDescent="0.25">
      <c r="A349" s="31" t="s">
        <v>837</v>
      </c>
      <c r="B349" s="31" t="s">
        <v>723</v>
      </c>
      <c r="C349" s="32" t="str">
        <f t="shared" si="10"/>
        <v>old</v>
      </c>
      <c r="D349" s="31"/>
      <c r="E349" s="11" t="s">
        <v>1544</v>
      </c>
      <c r="F349" s="31" t="s">
        <v>1545</v>
      </c>
      <c r="G349" s="31" t="s">
        <v>726</v>
      </c>
      <c r="H349" s="30" t="str">
        <f t="shared" si="11"/>
        <v>new</v>
      </c>
    </row>
    <row r="350" spans="1:8" ht="18.75" customHeight="1" x14ac:dyDescent="0.25">
      <c r="A350" s="31" t="s">
        <v>776</v>
      </c>
      <c r="B350" s="31" t="s">
        <v>723</v>
      </c>
      <c r="C350" s="32" t="str">
        <f t="shared" si="10"/>
        <v>old</v>
      </c>
      <c r="D350" s="31"/>
      <c r="E350" s="11" t="s">
        <v>1546</v>
      </c>
      <c r="F350" s="31" t="s">
        <v>1547</v>
      </c>
      <c r="G350" s="31" t="s">
        <v>726</v>
      </c>
      <c r="H350" s="30" t="str">
        <f t="shared" si="11"/>
        <v>new</v>
      </c>
    </row>
    <row r="351" spans="1:8" ht="18.75" customHeight="1" x14ac:dyDescent="0.25">
      <c r="A351" s="31" t="s">
        <v>1548</v>
      </c>
      <c r="B351" s="31" t="s">
        <v>723</v>
      </c>
      <c r="C351" s="32" t="str">
        <f t="shared" si="10"/>
        <v>old</v>
      </c>
      <c r="D351" s="31"/>
      <c r="E351" s="11" t="s">
        <v>1549</v>
      </c>
      <c r="F351" s="31" t="s">
        <v>1550</v>
      </c>
      <c r="G351" s="31" t="s">
        <v>726</v>
      </c>
      <c r="H351" s="30" t="str">
        <f t="shared" si="11"/>
        <v>new</v>
      </c>
    </row>
    <row r="352" spans="1:8" ht="18.75" customHeight="1" x14ac:dyDescent="0.25">
      <c r="A352" s="31" t="s">
        <v>1229</v>
      </c>
      <c r="B352" s="31" t="s">
        <v>723</v>
      </c>
      <c r="C352" s="32" t="str">
        <f t="shared" si="10"/>
        <v>old</v>
      </c>
      <c r="D352" s="31"/>
      <c r="E352" s="11" t="s">
        <v>1551</v>
      </c>
      <c r="F352" s="31" t="s">
        <v>1552</v>
      </c>
      <c r="G352" s="31" t="s">
        <v>726</v>
      </c>
      <c r="H352" s="30" t="str">
        <f t="shared" si="11"/>
        <v>new</v>
      </c>
    </row>
    <row r="353" spans="1:8" ht="18.75" customHeight="1" x14ac:dyDescent="0.25">
      <c r="A353" s="31" t="s">
        <v>1553</v>
      </c>
      <c r="B353" s="31" t="s">
        <v>723</v>
      </c>
      <c r="C353" s="32" t="str">
        <f t="shared" si="10"/>
        <v>old</v>
      </c>
      <c r="D353" s="31"/>
      <c r="E353" s="11" t="s">
        <v>1554</v>
      </c>
      <c r="F353" s="31" t="s">
        <v>1555</v>
      </c>
      <c r="G353" s="31" t="s">
        <v>726</v>
      </c>
      <c r="H353" s="30" t="str">
        <f t="shared" si="11"/>
        <v>new</v>
      </c>
    </row>
    <row r="354" spans="1:8" ht="18.75" customHeight="1" x14ac:dyDescent="0.25">
      <c r="A354" s="31" t="s">
        <v>1556</v>
      </c>
      <c r="B354" s="31" t="s">
        <v>723</v>
      </c>
      <c r="C354" s="32" t="str">
        <f t="shared" si="10"/>
        <v>old</v>
      </c>
      <c r="D354" s="31"/>
      <c r="E354" s="11" t="s">
        <v>1557</v>
      </c>
      <c r="F354" s="31" t="s">
        <v>1558</v>
      </c>
      <c r="G354" s="31" t="s">
        <v>726</v>
      </c>
      <c r="H354" s="30" t="str">
        <f t="shared" si="11"/>
        <v>new</v>
      </c>
    </row>
    <row r="355" spans="1:8" ht="18.75" customHeight="1" x14ac:dyDescent="0.25">
      <c r="A355" s="31" t="s">
        <v>1559</v>
      </c>
      <c r="B355" s="31" t="s">
        <v>723</v>
      </c>
      <c r="C355" s="32" t="str">
        <f t="shared" si="10"/>
        <v>old</v>
      </c>
      <c r="D355" s="31"/>
      <c r="E355" s="11" t="s">
        <v>1560</v>
      </c>
      <c r="F355" s="31" t="s">
        <v>1561</v>
      </c>
      <c r="G355" s="31" t="s">
        <v>726</v>
      </c>
      <c r="H355" s="30" t="str">
        <f t="shared" si="11"/>
        <v>new</v>
      </c>
    </row>
    <row r="356" spans="1:8" ht="18.75" customHeight="1" x14ac:dyDescent="0.25">
      <c r="A356" s="31" t="s">
        <v>1562</v>
      </c>
      <c r="B356" s="31" t="s">
        <v>723</v>
      </c>
      <c r="C356" s="32" t="str">
        <f t="shared" si="10"/>
        <v>old</v>
      </c>
      <c r="D356" s="31"/>
      <c r="E356" s="11" t="s">
        <v>1563</v>
      </c>
      <c r="F356" s="31" t="s">
        <v>1564</v>
      </c>
      <c r="G356" s="31" t="s">
        <v>726</v>
      </c>
      <c r="H356" s="30" t="str">
        <f t="shared" si="11"/>
        <v>new</v>
      </c>
    </row>
    <row r="357" spans="1:8" ht="18.75" customHeight="1" x14ac:dyDescent="0.25">
      <c r="A357" s="31" t="s">
        <v>1231</v>
      </c>
      <c r="B357" s="31" t="s">
        <v>723</v>
      </c>
      <c r="C357" s="32" t="str">
        <f t="shared" si="10"/>
        <v>old</v>
      </c>
      <c r="D357" s="31"/>
      <c r="E357" s="11" t="s">
        <v>1565</v>
      </c>
      <c r="F357" s="31" t="s">
        <v>1566</v>
      </c>
      <c r="G357" s="31" t="s">
        <v>726</v>
      </c>
      <c r="H357" s="30" t="str">
        <f t="shared" si="11"/>
        <v>new</v>
      </c>
    </row>
    <row r="358" spans="1:8" ht="18.75" customHeight="1" x14ac:dyDescent="0.25">
      <c r="A358" s="31" t="s">
        <v>1233</v>
      </c>
      <c r="B358" s="31" t="s">
        <v>723</v>
      </c>
      <c r="C358" s="32" t="str">
        <f t="shared" si="10"/>
        <v>old</v>
      </c>
      <c r="D358" s="31"/>
      <c r="E358" s="11" t="s">
        <v>1567</v>
      </c>
      <c r="F358" s="31" t="s">
        <v>1568</v>
      </c>
      <c r="G358" s="31" t="s">
        <v>726</v>
      </c>
      <c r="H358" s="30" t="str">
        <f t="shared" si="11"/>
        <v>new</v>
      </c>
    </row>
    <row r="359" spans="1:8" ht="18.75" customHeight="1" x14ac:dyDescent="0.25">
      <c r="A359" s="31" t="s">
        <v>1235</v>
      </c>
      <c r="B359" s="31" t="s">
        <v>723</v>
      </c>
      <c r="C359" s="32" t="str">
        <f t="shared" si="10"/>
        <v>old</v>
      </c>
      <c r="D359" s="31"/>
      <c r="E359" s="11" t="s">
        <v>1569</v>
      </c>
      <c r="F359" s="31" t="s">
        <v>1570</v>
      </c>
      <c r="G359" s="31" t="s">
        <v>726</v>
      </c>
      <c r="H359" s="30" t="str">
        <f t="shared" si="11"/>
        <v>new</v>
      </c>
    </row>
    <row r="360" spans="1:8" ht="18.75" customHeight="1" x14ac:dyDescent="0.25">
      <c r="A360" s="31" t="s">
        <v>1238</v>
      </c>
      <c r="B360" s="31" t="s">
        <v>723</v>
      </c>
      <c r="C360" s="32" t="str">
        <f t="shared" si="10"/>
        <v>old</v>
      </c>
      <c r="D360" s="31"/>
      <c r="E360" s="11" t="s">
        <v>1571</v>
      </c>
      <c r="F360" s="31" t="s">
        <v>1572</v>
      </c>
      <c r="G360" s="31" t="s">
        <v>726</v>
      </c>
      <c r="H360" s="30" t="str">
        <f t="shared" si="11"/>
        <v>new</v>
      </c>
    </row>
    <row r="361" spans="1:8" ht="18.75" customHeight="1" x14ac:dyDescent="0.25">
      <c r="A361" s="31" t="s">
        <v>1240</v>
      </c>
      <c r="B361" s="31" t="s">
        <v>723</v>
      </c>
      <c r="C361" s="32" t="str">
        <f t="shared" si="10"/>
        <v>old</v>
      </c>
      <c r="D361" s="31"/>
      <c r="E361" s="11" t="s">
        <v>1573</v>
      </c>
      <c r="F361" s="31" t="s">
        <v>1574</v>
      </c>
      <c r="G361" s="31" t="s">
        <v>726</v>
      </c>
      <c r="H361" s="30" t="str">
        <f t="shared" si="11"/>
        <v>new</v>
      </c>
    </row>
    <row r="362" spans="1:8" ht="18.75" customHeight="1" x14ac:dyDescent="0.25">
      <c r="A362" s="31" t="s">
        <v>1242</v>
      </c>
      <c r="B362" s="31" t="s">
        <v>723</v>
      </c>
      <c r="C362" s="32" t="str">
        <f t="shared" si="10"/>
        <v>old</v>
      </c>
      <c r="D362" s="31"/>
      <c r="E362" s="11" t="s">
        <v>1575</v>
      </c>
      <c r="F362" s="31" t="s">
        <v>1576</v>
      </c>
      <c r="G362" s="31" t="s">
        <v>726</v>
      </c>
      <c r="H362" s="30" t="str">
        <f t="shared" si="11"/>
        <v>new</v>
      </c>
    </row>
    <row r="363" spans="1:8" ht="18.75" customHeight="1" x14ac:dyDescent="0.25">
      <c r="A363" s="31" t="s">
        <v>1244</v>
      </c>
      <c r="B363" s="31" t="s">
        <v>723</v>
      </c>
      <c r="C363" s="32" t="str">
        <f t="shared" si="10"/>
        <v>old</v>
      </c>
      <c r="D363" s="31"/>
      <c r="E363" s="11" t="s">
        <v>1577</v>
      </c>
      <c r="F363" s="31" t="s">
        <v>1578</v>
      </c>
      <c r="G363" s="31" t="s">
        <v>726</v>
      </c>
      <c r="H363" s="30" t="str">
        <f t="shared" si="11"/>
        <v>new</v>
      </c>
    </row>
    <row r="364" spans="1:8" ht="18.75" customHeight="1" x14ac:dyDescent="0.25">
      <c r="A364" s="31" t="s">
        <v>1246</v>
      </c>
      <c r="B364" s="31" t="s">
        <v>723</v>
      </c>
      <c r="C364" s="32" t="str">
        <f t="shared" si="10"/>
        <v>old</v>
      </c>
      <c r="D364" s="31"/>
      <c r="E364" s="11" t="s">
        <v>1579</v>
      </c>
      <c r="F364" s="31" t="s">
        <v>1580</v>
      </c>
      <c r="G364" s="31" t="s">
        <v>726</v>
      </c>
      <c r="H364" s="30" t="str">
        <f t="shared" si="11"/>
        <v>new</v>
      </c>
    </row>
    <row r="365" spans="1:8" ht="18.75" customHeight="1" x14ac:dyDescent="0.25">
      <c r="A365" s="31" t="s">
        <v>1581</v>
      </c>
      <c r="B365" s="31" t="s">
        <v>723</v>
      </c>
      <c r="C365" s="32" t="str">
        <f t="shared" si="10"/>
        <v>old</v>
      </c>
      <c r="D365" s="31"/>
      <c r="E365" s="11" t="s">
        <v>1582</v>
      </c>
      <c r="F365" s="31" t="s">
        <v>1583</v>
      </c>
      <c r="G365" s="31" t="s">
        <v>726</v>
      </c>
      <c r="H365" s="30" t="str">
        <f t="shared" si="11"/>
        <v>new</v>
      </c>
    </row>
    <row r="366" spans="1:8" ht="18.75" customHeight="1" x14ac:dyDescent="0.25">
      <c r="A366" s="31" t="s">
        <v>1584</v>
      </c>
      <c r="B366" s="31" t="s">
        <v>723</v>
      </c>
      <c r="C366" s="32" t="str">
        <f t="shared" si="10"/>
        <v>old</v>
      </c>
      <c r="D366" s="31"/>
      <c r="E366" s="11" t="s">
        <v>1585</v>
      </c>
      <c r="F366" s="31" t="s">
        <v>1586</v>
      </c>
      <c r="G366" s="31" t="s">
        <v>726</v>
      </c>
      <c r="H366" s="30" t="str">
        <f t="shared" si="11"/>
        <v>new</v>
      </c>
    </row>
    <row r="367" spans="1:8" ht="18.75" customHeight="1" x14ac:dyDescent="0.25">
      <c r="A367" s="31" t="s">
        <v>845</v>
      </c>
      <c r="B367" s="31" t="s">
        <v>723</v>
      </c>
      <c r="C367" s="32" t="str">
        <f t="shared" si="10"/>
        <v>old</v>
      </c>
      <c r="D367" s="31"/>
      <c r="E367" s="11" t="s">
        <v>1587</v>
      </c>
      <c r="F367" s="31" t="s">
        <v>1588</v>
      </c>
      <c r="G367" s="31" t="s">
        <v>726</v>
      </c>
      <c r="H367" s="30" t="str">
        <f t="shared" si="11"/>
        <v>new</v>
      </c>
    </row>
    <row r="368" spans="1:8" ht="18.75" customHeight="1" x14ac:dyDescent="0.25">
      <c r="A368" s="31" t="s">
        <v>1589</v>
      </c>
      <c r="B368" s="31" t="s">
        <v>723</v>
      </c>
      <c r="C368" s="32" t="str">
        <f t="shared" si="10"/>
        <v>old</v>
      </c>
      <c r="D368" s="31"/>
      <c r="E368" s="11" t="s">
        <v>1590</v>
      </c>
      <c r="F368" s="31" t="s">
        <v>1591</v>
      </c>
      <c r="G368" s="31" t="s">
        <v>726</v>
      </c>
      <c r="H368" s="30" t="str">
        <f t="shared" si="11"/>
        <v>new</v>
      </c>
    </row>
    <row r="369" spans="1:8" ht="18.75" customHeight="1" x14ac:dyDescent="0.25">
      <c r="A369" s="31" t="s">
        <v>1592</v>
      </c>
      <c r="B369" s="31" t="s">
        <v>723</v>
      </c>
      <c r="C369" s="32" t="str">
        <f t="shared" si="10"/>
        <v>old</v>
      </c>
      <c r="D369" s="31"/>
      <c r="E369" s="11" t="s">
        <v>1593</v>
      </c>
      <c r="F369" s="31" t="s">
        <v>1594</v>
      </c>
      <c r="G369" s="31" t="s">
        <v>726</v>
      </c>
      <c r="H369" s="30" t="str">
        <f t="shared" si="11"/>
        <v>new</v>
      </c>
    </row>
    <row r="370" spans="1:8" ht="18.75" customHeight="1" x14ac:dyDescent="0.25">
      <c r="A370" s="31" t="s">
        <v>1595</v>
      </c>
      <c r="B370" s="31" t="s">
        <v>723</v>
      </c>
      <c r="C370" s="32" t="str">
        <f t="shared" si="10"/>
        <v>old</v>
      </c>
      <c r="D370" s="31"/>
      <c r="E370" s="11" t="s">
        <v>1596</v>
      </c>
      <c r="F370" s="31" t="s">
        <v>1597</v>
      </c>
      <c r="G370" s="31" t="s">
        <v>726</v>
      </c>
      <c r="H370" s="30" t="str">
        <f t="shared" si="11"/>
        <v>new</v>
      </c>
    </row>
    <row r="371" spans="1:8" ht="18.75" customHeight="1" x14ac:dyDescent="0.25">
      <c r="A371" s="31" t="s">
        <v>1598</v>
      </c>
      <c r="B371" s="31" t="s">
        <v>723</v>
      </c>
      <c r="C371" s="32" t="str">
        <f t="shared" si="10"/>
        <v>old</v>
      </c>
      <c r="D371" s="31"/>
      <c r="E371" s="11" t="s">
        <v>1599</v>
      </c>
      <c r="F371" s="31" t="s">
        <v>1600</v>
      </c>
      <c r="G371" s="31" t="s">
        <v>726</v>
      </c>
      <c r="H371" s="30" t="str">
        <f t="shared" si="11"/>
        <v>new</v>
      </c>
    </row>
    <row r="372" spans="1:8" ht="18.75" customHeight="1" x14ac:dyDescent="0.25">
      <c r="A372" s="31" t="s">
        <v>1601</v>
      </c>
      <c r="B372" s="31" t="s">
        <v>723</v>
      </c>
      <c r="C372" s="32" t="str">
        <f t="shared" si="10"/>
        <v>old</v>
      </c>
      <c r="D372" s="31"/>
      <c r="E372" s="11" t="s">
        <v>1602</v>
      </c>
      <c r="F372" s="31" t="s">
        <v>1603</v>
      </c>
      <c r="G372" s="31" t="s">
        <v>726</v>
      </c>
      <c r="H372" s="30" t="str">
        <f t="shared" si="11"/>
        <v>new</v>
      </c>
    </row>
    <row r="373" spans="1:8" ht="18.75" customHeight="1" x14ac:dyDescent="0.25">
      <c r="A373" s="31" t="s">
        <v>1604</v>
      </c>
      <c r="B373" s="31" t="s">
        <v>723</v>
      </c>
      <c r="C373" s="32" t="str">
        <f t="shared" si="10"/>
        <v>old</v>
      </c>
      <c r="D373" s="31"/>
      <c r="E373" s="11" t="s">
        <v>1605</v>
      </c>
      <c r="F373" s="31" t="s">
        <v>1606</v>
      </c>
      <c r="G373" s="31" t="s">
        <v>726</v>
      </c>
      <c r="H373" s="30" t="str">
        <f t="shared" si="11"/>
        <v>new</v>
      </c>
    </row>
    <row r="374" spans="1:8" ht="18.75" customHeight="1" x14ac:dyDescent="0.25">
      <c r="A374" s="31" t="s">
        <v>1607</v>
      </c>
      <c r="B374" s="31" t="s">
        <v>723</v>
      </c>
      <c r="C374" s="32" t="str">
        <f t="shared" si="10"/>
        <v>old</v>
      </c>
      <c r="D374" s="31"/>
      <c r="E374" s="11" t="s">
        <v>1608</v>
      </c>
      <c r="F374" s="31" t="s">
        <v>1609</v>
      </c>
      <c r="G374" s="31" t="s">
        <v>726</v>
      </c>
      <c r="H374" s="30" t="str">
        <f t="shared" si="11"/>
        <v>new</v>
      </c>
    </row>
    <row r="375" spans="1:8" ht="18.75" customHeight="1" x14ac:dyDescent="0.25">
      <c r="A375" s="31" t="s">
        <v>1610</v>
      </c>
      <c r="B375" s="31" t="s">
        <v>723</v>
      </c>
      <c r="C375" s="32" t="str">
        <f t="shared" si="10"/>
        <v>old</v>
      </c>
      <c r="D375" s="31"/>
      <c r="E375" s="11" t="s">
        <v>1611</v>
      </c>
      <c r="F375" s="31" t="s">
        <v>1612</v>
      </c>
      <c r="G375" s="31" t="s">
        <v>726</v>
      </c>
      <c r="H375" s="30" t="str">
        <f t="shared" si="11"/>
        <v>new</v>
      </c>
    </row>
    <row r="376" spans="1:8" ht="18.75" customHeight="1" x14ac:dyDescent="0.25">
      <c r="A376" s="31" t="s">
        <v>15</v>
      </c>
      <c r="B376" s="31" t="s">
        <v>723</v>
      </c>
      <c r="C376" s="32" t="str">
        <f t="shared" si="10"/>
        <v>NotFound</v>
      </c>
      <c r="D376" s="31"/>
      <c r="E376" s="11" t="s">
        <v>1613</v>
      </c>
      <c r="F376" s="31" t="s">
        <v>1614</v>
      </c>
      <c r="G376" s="31" t="s">
        <v>726</v>
      </c>
      <c r="H376" s="30" t="str">
        <f t="shared" si="11"/>
        <v>new</v>
      </c>
    </row>
    <row r="377" spans="1:8" ht="18.75" customHeight="1" x14ac:dyDescent="0.25">
      <c r="A377" s="31" t="s">
        <v>1248</v>
      </c>
      <c r="B377" s="31" t="s">
        <v>723</v>
      </c>
      <c r="C377" s="32" t="str">
        <f t="shared" si="10"/>
        <v>old</v>
      </c>
      <c r="D377" s="31"/>
      <c r="E377" s="11" t="s">
        <v>1615</v>
      </c>
      <c r="F377" s="31" t="s">
        <v>1616</v>
      </c>
      <c r="G377" s="31" t="s">
        <v>726</v>
      </c>
      <c r="H377" s="30" t="str">
        <f t="shared" si="11"/>
        <v>new</v>
      </c>
    </row>
    <row r="378" spans="1:8" ht="18.75" customHeight="1" x14ac:dyDescent="0.25">
      <c r="A378" s="31" t="s">
        <v>1250</v>
      </c>
      <c r="B378" s="31" t="s">
        <v>723</v>
      </c>
      <c r="C378" s="32" t="str">
        <f t="shared" si="10"/>
        <v>old</v>
      </c>
      <c r="D378" s="31"/>
      <c r="E378" s="11" t="s">
        <v>1617</v>
      </c>
      <c r="F378" s="31" t="s">
        <v>1618</v>
      </c>
      <c r="G378" s="31" t="s">
        <v>726</v>
      </c>
      <c r="H378" s="30" t="str">
        <f t="shared" si="11"/>
        <v>new</v>
      </c>
    </row>
    <row r="379" spans="1:8" ht="18.75" customHeight="1" x14ac:dyDescent="0.25">
      <c r="A379" s="31" t="s">
        <v>1619</v>
      </c>
      <c r="B379" s="31" t="s">
        <v>723</v>
      </c>
      <c r="C379" s="32" t="str">
        <f t="shared" si="10"/>
        <v>old</v>
      </c>
      <c r="D379" s="31"/>
      <c r="E379" s="11" t="s">
        <v>1620</v>
      </c>
      <c r="F379" s="31" t="s">
        <v>1621</v>
      </c>
      <c r="G379" s="31" t="s">
        <v>726</v>
      </c>
      <c r="H379" s="30" t="str">
        <f t="shared" si="11"/>
        <v>new</v>
      </c>
    </row>
    <row r="380" spans="1:8" ht="18.75" customHeight="1" x14ac:dyDescent="0.25">
      <c r="A380" s="31" t="s">
        <v>1252</v>
      </c>
      <c r="B380" s="31" t="s">
        <v>723</v>
      </c>
      <c r="C380" s="32" t="str">
        <f t="shared" si="10"/>
        <v>old</v>
      </c>
      <c r="D380" s="31"/>
      <c r="E380" s="11" t="s">
        <v>1622</v>
      </c>
      <c r="F380" s="31" t="s">
        <v>1623</v>
      </c>
      <c r="G380" s="31" t="s">
        <v>726</v>
      </c>
      <c r="H380" s="30" t="str">
        <f t="shared" si="11"/>
        <v>new</v>
      </c>
    </row>
    <row r="381" spans="1:8" ht="18.75" customHeight="1" x14ac:dyDescent="0.25">
      <c r="A381" s="31" t="s">
        <v>1255</v>
      </c>
      <c r="B381" s="31" t="s">
        <v>723</v>
      </c>
      <c r="C381" s="32" t="str">
        <f t="shared" si="10"/>
        <v>old</v>
      </c>
      <c r="D381" s="31"/>
      <c r="E381" s="11" t="s">
        <v>1624</v>
      </c>
      <c r="F381" s="31" t="s">
        <v>1625</v>
      </c>
      <c r="G381" s="31" t="s">
        <v>726</v>
      </c>
      <c r="H381" s="30" t="str">
        <f t="shared" si="11"/>
        <v>new</v>
      </c>
    </row>
    <row r="382" spans="1:8" ht="18.75" customHeight="1" x14ac:dyDescent="0.25">
      <c r="A382" s="31" t="s">
        <v>1258</v>
      </c>
      <c r="B382" s="31" t="s">
        <v>723</v>
      </c>
      <c r="C382" s="32" t="str">
        <f t="shared" si="10"/>
        <v>old</v>
      </c>
      <c r="D382" s="31"/>
      <c r="E382" s="11" t="s">
        <v>1626</v>
      </c>
      <c r="F382" s="31" t="s">
        <v>1627</v>
      </c>
      <c r="G382" s="31" t="s">
        <v>726</v>
      </c>
      <c r="H382" s="30" t="str">
        <f t="shared" si="11"/>
        <v>new</v>
      </c>
    </row>
    <row r="383" spans="1:8" ht="18.75" customHeight="1" x14ac:dyDescent="0.25">
      <c r="A383" s="31" t="s">
        <v>1628</v>
      </c>
      <c r="B383" s="31" t="s">
        <v>723</v>
      </c>
      <c r="C383" s="32" t="str">
        <f t="shared" si="10"/>
        <v>old</v>
      </c>
      <c r="D383" s="31"/>
      <c r="E383" s="11" t="s">
        <v>1629</v>
      </c>
      <c r="F383" s="31" t="s">
        <v>1630</v>
      </c>
      <c r="G383" s="31" t="s">
        <v>726</v>
      </c>
      <c r="H383" s="30" t="str">
        <f t="shared" si="11"/>
        <v>new</v>
      </c>
    </row>
    <row r="384" spans="1:8" ht="18.75" customHeight="1" x14ac:dyDescent="0.25">
      <c r="A384" s="31" t="s">
        <v>1260</v>
      </c>
      <c r="B384" s="31" t="s">
        <v>723</v>
      </c>
      <c r="C384" s="32" t="str">
        <f t="shared" si="10"/>
        <v>old</v>
      </c>
      <c r="D384" s="31"/>
      <c r="E384" s="11" t="s">
        <v>1631</v>
      </c>
      <c r="F384" s="31" t="s">
        <v>861</v>
      </c>
      <c r="G384" s="31" t="s">
        <v>726</v>
      </c>
      <c r="H384" s="30" t="str">
        <f t="shared" si="11"/>
        <v>new</v>
      </c>
    </row>
    <row r="385" spans="1:8" ht="18.75" customHeight="1" x14ac:dyDescent="0.25">
      <c r="A385" s="31" t="s">
        <v>1262</v>
      </c>
      <c r="B385" s="31" t="s">
        <v>723</v>
      </c>
      <c r="C385" s="32" t="str">
        <f t="shared" si="10"/>
        <v>old</v>
      </c>
      <c r="D385" s="31"/>
      <c r="E385" s="11" t="s">
        <v>1632</v>
      </c>
      <c r="F385" s="31" t="s">
        <v>1633</v>
      </c>
      <c r="G385" s="31" t="s">
        <v>726</v>
      </c>
      <c r="H385" s="30" t="str">
        <f t="shared" si="11"/>
        <v>new</v>
      </c>
    </row>
    <row r="386" spans="1:8" ht="18.75" customHeight="1" x14ac:dyDescent="0.25">
      <c r="A386" s="31" t="s">
        <v>1264</v>
      </c>
      <c r="B386" s="31" t="s">
        <v>723</v>
      </c>
      <c r="C386" s="32" t="str">
        <f t="shared" ref="C386:C449" si="12">_xlfn.IFNA(VLOOKUP(A386,$F:$G,2,FALSE),"NotFound")</f>
        <v>old</v>
      </c>
      <c r="D386" s="31"/>
      <c r="E386" s="11" t="s">
        <v>1634</v>
      </c>
      <c r="F386" s="31" t="s">
        <v>1635</v>
      </c>
      <c r="G386" s="31" t="s">
        <v>726</v>
      </c>
      <c r="H386" s="30" t="str">
        <f t="shared" ref="H386:H449" si="13">_xlfn.IFNA(VLOOKUP(F386,$A:$B,2,FALSE),"NotFound")</f>
        <v>new</v>
      </c>
    </row>
    <row r="387" spans="1:8" ht="18.75" customHeight="1" x14ac:dyDescent="0.25">
      <c r="A387" s="31" t="s">
        <v>1266</v>
      </c>
      <c r="B387" s="31" t="s">
        <v>723</v>
      </c>
      <c r="C387" s="32" t="str">
        <f t="shared" si="12"/>
        <v>old</v>
      </c>
      <c r="D387" s="31"/>
      <c r="E387" s="11" t="s">
        <v>1636</v>
      </c>
      <c r="F387" s="31" t="s">
        <v>1637</v>
      </c>
      <c r="G387" s="31" t="s">
        <v>726</v>
      </c>
      <c r="H387" s="30" t="str">
        <f t="shared" si="13"/>
        <v>new</v>
      </c>
    </row>
    <row r="388" spans="1:8" ht="18.75" customHeight="1" x14ac:dyDescent="0.25">
      <c r="A388" s="31" t="s">
        <v>1268</v>
      </c>
      <c r="B388" s="31" t="s">
        <v>723</v>
      </c>
      <c r="C388" s="32" t="str">
        <f t="shared" si="12"/>
        <v>old</v>
      </c>
      <c r="D388" s="31"/>
      <c r="E388" s="11" t="s">
        <v>1638</v>
      </c>
      <c r="F388" s="31" t="s">
        <v>863</v>
      </c>
      <c r="G388" s="31" t="s">
        <v>726</v>
      </c>
      <c r="H388" s="30" t="str">
        <f t="shared" si="13"/>
        <v>new</v>
      </c>
    </row>
    <row r="389" spans="1:8" ht="18.75" customHeight="1" x14ac:dyDescent="0.25">
      <c r="A389" s="31" t="s">
        <v>1270</v>
      </c>
      <c r="B389" s="31" t="s">
        <v>723</v>
      </c>
      <c r="C389" s="32" t="str">
        <f t="shared" si="12"/>
        <v>old</v>
      </c>
      <c r="D389" s="31"/>
      <c r="E389" s="11" t="s">
        <v>1639</v>
      </c>
      <c r="F389" s="31" t="s">
        <v>1640</v>
      </c>
      <c r="G389" s="31" t="s">
        <v>726</v>
      </c>
      <c r="H389" s="30" t="str">
        <f t="shared" si="13"/>
        <v>new</v>
      </c>
    </row>
    <row r="390" spans="1:8" ht="18.75" customHeight="1" x14ac:dyDescent="0.25">
      <c r="A390" s="31" t="s">
        <v>1272</v>
      </c>
      <c r="B390" s="31" t="s">
        <v>723</v>
      </c>
      <c r="C390" s="32" t="str">
        <f t="shared" si="12"/>
        <v>old</v>
      </c>
      <c r="D390" s="31"/>
      <c r="E390" s="11" t="s">
        <v>1641</v>
      </c>
      <c r="F390" s="31" t="s">
        <v>1642</v>
      </c>
      <c r="G390" s="31" t="s">
        <v>726</v>
      </c>
      <c r="H390" s="30" t="str">
        <f t="shared" si="13"/>
        <v>new</v>
      </c>
    </row>
    <row r="391" spans="1:8" ht="18.75" customHeight="1" x14ac:dyDescent="0.25">
      <c r="A391" s="31" t="s">
        <v>1275</v>
      </c>
      <c r="B391" s="31" t="s">
        <v>723</v>
      </c>
      <c r="C391" s="32" t="str">
        <f t="shared" si="12"/>
        <v>old</v>
      </c>
      <c r="D391" s="31"/>
      <c r="E391" s="11" t="s">
        <v>1643</v>
      </c>
      <c r="F391" s="31" t="s">
        <v>1644</v>
      </c>
      <c r="G391" s="31" t="s">
        <v>726</v>
      </c>
      <c r="H391" s="30" t="str">
        <f t="shared" si="13"/>
        <v>new</v>
      </c>
    </row>
    <row r="392" spans="1:8" ht="18.75" customHeight="1" x14ac:dyDescent="0.25">
      <c r="A392" s="31" t="s">
        <v>1278</v>
      </c>
      <c r="B392" s="31" t="s">
        <v>723</v>
      </c>
      <c r="C392" s="32" t="str">
        <f t="shared" si="12"/>
        <v>old</v>
      </c>
      <c r="D392" s="31"/>
      <c r="E392" s="11" t="s">
        <v>1645</v>
      </c>
      <c r="F392" s="31" t="s">
        <v>1646</v>
      </c>
      <c r="G392" s="31" t="s">
        <v>726</v>
      </c>
      <c r="H392" s="30" t="str">
        <f t="shared" si="13"/>
        <v>new</v>
      </c>
    </row>
    <row r="393" spans="1:8" ht="18.75" customHeight="1" x14ac:dyDescent="0.25">
      <c r="A393" s="31" t="s">
        <v>1281</v>
      </c>
      <c r="B393" s="31" t="s">
        <v>723</v>
      </c>
      <c r="C393" s="32" t="str">
        <f t="shared" si="12"/>
        <v>old</v>
      </c>
      <c r="D393" s="31"/>
      <c r="E393" s="11" t="s">
        <v>1647</v>
      </c>
      <c r="F393" s="31" t="s">
        <v>1648</v>
      </c>
      <c r="G393" s="31" t="s">
        <v>726</v>
      </c>
      <c r="H393" s="30" t="str">
        <f t="shared" si="13"/>
        <v>new</v>
      </c>
    </row>
    <row r="394" spans="1:8" ht="18.75" customHeight="1" x14ac:dyDescent="0.25">
      <c r="A394" s="31" t="s">
        <v>1284</v>
      </c>
      <c r="B394" s="31" t="s">
        <v>723</v>
      </c>
      <c r="C394" s="32" t="str">
        <f t="shared" si="12"/>
        <v>old</v>
      </c>
      <c r="D394" s="31"/>
      <c r="E394" s="11" t="s">
        <v>1649</v>
      </c>
      <c r="F394" s="31" t="s">
        <v>1194</v>
      </c>
      <c r="G394" s="31" t="s">
        <v>726</v>
      </c>
      <c r="H394" s="30" t="str">
        <f t="shared" si="13"/>
        <v>new</v>
      </c>
    </row>
    <row r="395" spans="1:8" ht="18.75" customHeight="1" x14ac:dyDescent="0.25">
      <c r="A395" s="31" t="s">
        <v>1650</v>
      </c>
      <c r="B395" s="31" t="s">
        <v>723</v>
      </c>
      <c r="C395" s="32" t="str">
        <f t="shared" si="12"/>
        <v>old</v>
      </c>
      <c r="D395" s="31"/>
      <c r="E395" s="11" t="s">
        <v>1651</v>
      </c>
      <c r="F395" s="31" t="s">
        <v>1652</v>
      </c>
      <c r="G395" s="31" t="s">
        <v>726</v>
      </c>
      <c r="H395" s="30" t="str">
        <f t="shared" si="13"/>
        <v>new</v>
      </c>
    </row>
    <row r="396" spans="1:8" ht="18.75" customHeight="1" x14ac:dyDescent="0.25">
      <c r="A396" s="31" t="s">
        <v>1287</v>
      </c>
      <c r="B396" s="31" t="s">
        <v>723</v>
      </c>
      <c r="C396" s="32" t="str">
        <f t="shared" si="12"/>
        <v>old</v>
      </c>
      <c r="D396" s="31"/>
      <c r="E396" s="11" t="s">
        <v>1653</v>
      </c>
      <c r="F396" s="31" t="s">
        <v>1654</v>
      </c>
      <c r="G396" s="31" t="s">
        <v>726</v>
      </c>
      <c r="H396" s="30" t="str">
        <f t="shared" si="13"/>
        <v>new</v>
      </c>
    </row>
    <row r="397" spans="1:8" ht="18.75" customHeight="1" x14ac:dyDescent="0.25">
      <c r="A397" s="31" t="s">
        <v>1655</v>
      </c>
      <c r="B397" s="31" t="s">
        <v>723</v>
      </c>
      <c r="C397" s="32" t="str">
        <f t="shared" si="12"/>
        <v>old</v>
      </c>
      <c r="D397" s="31"/>
      <c r="E397" s="11" t="s">
        <v>1656</v>
      </c>
      <c r="F397" s="31" t="s">
        <v>1657</v>
      </c>
      <c r="G397" s="31" t="s">
        <v>726</v>
      </c>
      <c r="H397" s="30" t="str">
        <f t="shared" si="13"/>
        <v>new</v>
      </c>
    </row>
    <row r="398" spans="1:8" ht="18.75" customHeight="1" x14ac:dyDescent="0.25">
      <c r="A398" s="31" t="s">
        <v>1290</v>
      </c>
      <c r="B398" s="31" t="s">
        <v>723</v>
      </c>
      <c r="C398" s="32" t="str">
        <f t="shared" si="12"/>
        <v>old</v>
      </c>
      <c r="D398" s="31"/>
      <c r="E398" s="11" t="s">
        <v>1658</v>
      </c>
      <c r="F398" s="31" t="s">
        <v>1659</v>
      </c>
      <c r="G398" s="31" t="s">
        <v>726</v>
      </c>
      <c r="H398" s="30" t="str">
        <f t="shared" si="13"/>
        <v>new</v>
      </c>
    </row>
    <row r="399" spans="1:8" ht="18.75" customHeight="1" x14ac:dyDescent="0.25">
      <c r="A399" s="31" t="s">
        <v>1293</v>
      </c>
      <c r="B399" s="31" t="s">
        <v>723</v>
      </c>
      <c r="C399" s="32" t="str">
        <f t="shared" si="12"/>
        <v>old</v>
      </c>
      <c r="D399" s="31"/>
      <c r="E399" s="11" t="s">
        <v>1660</v>
      </c>
      <c r="F399" s="31" t="s">
        <v>1661</v>
      </c>
      <c r="G399" s="31" t="s">
        <v>726</v>
      </c>
      <c r="H399" s="30" t="str">
        <f t="shared" si="13"/>
        <v>new</v>
      </c>
    </row>
    <row r="400" spans="1:8" ht="18.75" customHeight="1" x14ac:dyDescent="0.25">
      <c r="A400" s="31" t="s">
        <v>1296</v>
      </c>
      <c r="B400" s="31" t="s">
        <v>723</v>
      </c>
      <c r="C400" s="32" t="str">
        <f t="shared" si="12"/>
        <v>old</v>
      </c>
      <c r="D400" s="31"/>
      <c r="E400" s="11" t="s">
        <v>1662</v>
      </c>
      <c r="F400" s="31" t="s">
        <v>1663</v>
      </c>
      <c r="G400" s="31" t="s">
        <v>726</v>
      </c>
      <c r="H400" s="30" t="str">
        <f t="shared" si="13"/>
        <v>new</v>
      </c>
    </row>
    <row r="401" spans="1:8" ht="18.75" customHeight="1" x14ac:dyDescent="0.25">
      <c r="A401" s="31" t="s">
        <v>1299</v>
      </c>
      <c r="B401" s="31" t="s">
        <v>723</v>
      </c>
      <c r="C401" s="32" t="str">
        <f t="shared" si="12"/>
        <v>old</v>
      </c>
      <c r="D401" s="31"/>
      <c r="E401" s="11" t="s">
        <v>1664</v>
      </c>
      <c r="F401" s="31" t="s">
        <v>1665</v>
      </c>
      <c r="G401" s="31" t="s">
        <v>726</v>
      </c>
      <c r="H401" s="30" t="str">
        <f t="shared" si="13"/>
        <v>new</v>
      </c>
    </row>
    <row r="402" spans="1:8" ht="18.75" customHeight="1" x14ac:dyDescent="0.25">
      <c r="A402" s="31" t="s">
        <v>1302</v>
      </c>
      <c r="B402" s="31" t="s">
        <v>723</v>
      </c>
      <c r="C402" s="32" t="str">
        <f t="shared" si="12"/>
        <v>old</v>
      </c>
      <c r="D402" s="31"/>
      <c r="E402" s="11" t="s">
        <v>1666</v>
      </c>
      <c r="F402" s="31" t="s">
        <v>1667</v>
      </c>
      <c r="G402" s="31" t="s">
        <v>726</v>
      </c>
      <c r="H402" s="30" t="str">
        <f t="shared" si="13"/>
        <v>new</v>
      </c>
    </row>
    <row r="403" spans="1:8" ht="18.75" customHeight="1" x14ac:dyDescent="0.25">
      <c r="A403" s="31" t="s">
        <v>1304</v>
      </c>
      <c r="B403" s="31" t="s">
        <v>723</v>
      </c>
      <c r="C403" s="32" t="str">
        <f t="shared" si="12"/>
        <v>old</v>
      </c>
      <c r="D403" s="31"/>
      <c r="E403" s="11" t="s">
        <v>1668</v>
      </c>
      <c r="F403" s="31" t="s">
        <v>1669</v>
      </c>
      <c r="G403" s="31" t="s">
        <v>726</v>
      </c>
      <c r="H403" s="30" t="str">
        <f t="shared" si="13"/>
        <v>new</v>
      </c>
    </row>
    <row r="404" spans="1:8" ht="18.75" customHeight="1" x14ac:dyDescent="0.25">
      <c r="A404" s="31" t="s">
        <v>1307</v>
      </c>
      <c r="B404" s="31" t="s">
        <v>723</v>
      </c>
      <c r="C404" s="32" t="str">
        <f t="shared" si="12"/>
        <v>old</v>
      </c>
      <c r="D404" s="31"/>
      <c r="E404" s="11" t="s">
        <v>1670</v>
      </c>
      <c r="F404" s="31" t="s">
        <v>1671</v>
      </c>
      <c r="G404" s="31" t="s">
        <v>726</v>
      </c>
      <c r="H404" s="30" t="str">
        <f t="shared" si="13"/>
        <v>new</v>
      </c>
    </row>
    <row r="405" spans="1:8" ht="18.75" customHeight="1" x14ac:dyDescent="0.25">
      <c r="A405" s="31" t="s">
        <v>1310</v>
      </c>
      <c r="B405" s="31" t="s">
        <v>723</v>
      </c>
      <c r="C405" s="32" t="str">
        <f t="shared" si="12"/>
        <v>old</v>
      </c>
      <c r="D405" s="31"/>
      <c r="E405" s="11" t="s">
        <v>1672</v>
      </c>
      <c r="F405" s="31" t="s">
        <v>1673</v>
      </c>
      <c r="G405" s="31" t="s">
        <v>726</v>
      </c>
      <c r="H405" s="30" t="str">
        <f t="shared" si="13"/>
        <v>new</v>
      </c>
    </row>
    <row r="406" spans="1:8" ht="18.75" customHeight="1" x14ac:dyDescent="0.25">
      <c r="A406" s="31" t="s">
        <v>1313</v>
      </c>
      <c r="B406" s="31" t="s">
        <v>723</v>
      </c>
      <c r="C406" s="32" t="str">
        <f t="shared" si="12"/>
        <v>old</v>
      </c>
      <c r="D406" s="31"/>
      <c r="E406" s="11" t="s">
        <v>1674</v>
      </c>
      <c r="F406" s="31" t="s">
        <v>1675</v>
      </c>
      <c r="G406" s="31" t="s">
        <v>726</v>
      </c>
      <c r="H406" s="30" t="str">
        <f t="shared" si="13"/>
        <v>new</v>
      </c>
    </row>
    <row r="407" spans="1:8" ht="18.75" customHeight="1" x14ac:dyDescent="0.25">
      <c r="A407" s="31" t="s">
        <v>1315</v>
      </c>
      <c r="B407" s="31" t="s">
        <v>723</v>
      </c>
      <c r="C407" s="32" t="str">
        <f t="shared" si="12"/>
        <v>old</v>
      </c>
      <c r="D407" s="31"/>
      <c r="E407" s="11" t="s">
        <v>1676</v>
      </c>
      <c r="F407" s="31" t="s">
        <v>1677</v>
      </c>
      <c r="G407" s="31" t="s">
        <v>726</v>
      </c>
      <c r="H407" s="30" t="str">
        <f t="shared" si="13"/>
        <v>new</v>
      </c>
    </row>
    <row r="408" spans="1:8" ht="18.75" customHeight="1" x14ac:dyDescent="0.25">
      <c r="A408" s="31" t="s">
        <v>1317</v>
      </c>
      <c r="B408" s="31" t="s">
        <v>723</v>
      </c>
      <c r="C408" s="32" t="str">
        <f t="shared" si="12"/>
        <v>old</v>
      </c>
      <c r="D408" s="31"/>
      <c r="E408" s="11" t="s">
        <v>1678</v>
      </c>
      <c r="F408" s="31" t="s">
        <v>1679</v>
      </c>
      <c r="G408" s="31" t="s">
        <v>726</v>
      </c>
      <c r="H408" s="30" t="str">
        <f t="shared" si="13"/>
        <v>new</v>
      </c>
    </row>
    <row r="409" spans="1:8" ht="18.75" customHeight="1" x14ac:dyDescent="0.25">
      <c r="A409" s="31" t="s">
        <v>1320</v>
      </c>
      <c r="B409" s="31" t="s">
        <v>723</v>
      </c>
      <c r="C409" s="32" t="str">
        <f t="shared" si="12"/>
        <v>old</v>
      </c>
      <c r="D409" s="31"/>
      <c r="E409" s="11" t="s">
        <v>1680</v>
      </c>
      <c r="F409" s="31" t="s">
        <v>1681</v>
      </c>
      <c r="G409" s="31" t="s">
        <v>726</v>
      </c>
      <c r="H409" s="30" t="str">
        <f t="shared" si="13"/>
        <v>new</v>
      </c>
    </row>
    <row r="410" spans="1:8" ht="18.75" customHeight="1" x14ac:dyDescent="0.25">
      <c r="A410" s="31" t="s">
        <v>1323</v>
      </c>
      <c r="B410" s="31" t="s">
        <v>723</v>
      </c>
      <c r="C410" s="32" t="str">
        <f t="shared" si="12"/>
        <v>old</v>
      </c>
      <c r="D410" s="31"/>
      <c r="E410" s="11" t="s">
        <v>1682</v>
      </c>
      <c r="F410" s="31" t="s">
        <v>1683</v>
      </c>
      <c r="G410" s="31" t="s">
        <v>726</v>
      </c>
      <c r="H410" s="30" t="str">
        <f t="shared" si="13"/>
        <v>new</v>
      </c>
    </row>
    <row r="411" spans="1:8" ht="18.75" customHeight="1" x14ac:dyDescent="0.25">
      <c r="A411" s="31" t="s">
        <v>1325</v>
      </c>
      <c r="B411" s="31" t="s">
        <v>723</v>
      </c>
      <c r="C411" s="32" t="str">
        <f t="shared" si="12"/>
        <v>old</v>
      </c>
      <c r="D411" s="31"/>
      <c r="E411" s="11" t="s">
        <v>1684</v>
      </c>
      <c r="F411" s="31" t="s">
        <v>1685</v>
      </c>
      <c r="G411" s="31" t="s">
        <v>726</v>
      </c>
      <c r="H411" s="30" t="str">
        <f t="shared" si="13"/>
        <v>new</v>
      </c>
    </row>
    <row r="412" spans="1:8" ht="18.75" customHeight="1" x14ac:dyDescent="0.25">
      <c r="A412" s="31" t="s">
        <v>1327</v>
      </c>
      <c r="B412" s="31" t="s">
        <v>723</v>
      </c>
      <c r="C412" s="32" t="str">
        <f t="shared" si="12"/>
        <v>old</v>
      </c>
      <c r="D412" s="31"/>
      <c r="E412" s="11" t="s">
        <v>1686</v>
      </c>
      <c r="F412" s="31" t="s">
        <v>1687</v>
      </c>
      <c r="G412" s="31" t="s">
        <v>726</v>
      </c>
      <c r="H412" s="30" t="str">
        <f t="shared" si="13"/>
        <v>new</v>
      </c>
    </row>
    <row r="413" spans="1:8" ht="18.75" customHeight="1" x14ac:dyDescent="0.25">
      <c r="A413" s="31" t="s">
        <v>1330</v>
      </c>
      <c r="B413" s="31" t="s">
        <v>723</v>
      </c>
      <c r="C413" s="32" t="str">
        <f t="shared" si="12"/>
        <v>old</v>
      </c>
      <c r="D413" s="31"/>
      <c r="E413" s="11" t="s">
        <v>1688</v>
      </c>
      <c r="F413" s="31" t="s">
        <v>1689</v>
      </c>
      <c r="G413" s="31" t="s">
        <v>726</v>
      </c>
      <c r="H413" s="30" t="str">
        <f t="shared" si="13"/>
        <v>new</v>
      </c>
    </row>
    <row r="414" spans="1:8" ht="18.75" customHeight="1" x14ac:dyDescent="0.25">
      <c r="A414" s="31" t="s">
        <v>1332</v>
      </c>
      <c r="B414" s="31" t="s">
        <v>723</v>
      </c>
      <c r="C414" s="32" t="str">
        <f t="shared" si="12"/>
        <v>old</v>
      </c>
      <c r="D414" s="31"/>
      <c r="E414" s="11" t="s">
        <v>1690</v>
      </c>
      <c r="F414" s="31" t="s">
        <v>1691</v>
      </c>
      <c r="G414" s="31" t="s">
        <v>726</v>
      </c>
      <c r="H414" s="30" t="str">
        <f t="shared" si="13"/>
        <v>new</v>
      </c>
    </row>
    <row r="415" spans="1:8" ht="18.75" customHeight="1" x14ac:dyDescent="0.25">
      <c r="A415" s="31" t="s">
        <v>1335</v>
      </c>
      <c r="B415" s="31" t="s">
        <v>723</v>
      </c>
      <c r="C415" s="32" t="str">
        <f t="shared" si="12"/>
        <v>old</v>
      </c>
      <c r="D415" s="31"/>
      <c r="E415" s="11" t="s">
        <v>1692</v>
      </c>
      <c r="F415" s="31" t="s">
        <v>1693</v>
      </c>
      <c r="G415" s="31" t="s">
        <v>726</v>
      </c>
      <c r="H415" s="30" t="str">
        <f t="shared" si="13"/>
        <v>new</v>
      </c>
    </row>
    <row r="416" spans="1:8" ht="18.75" customHeight="1" x14ac:dyDescent="0.25">
      <c r="A416" s="31" t="s">
        <v>1338</v>
      </c>
      <c r="B416" s="31" t="s">
        <v>723</v>
      </c>
      <c r="C416" s="32" t="str">
        <f t="shared" si="12"/>
        <v>old</v>
      </c>
      <c r="D416" s="31"/>
      <c r="E416" s="11" t="s">
        <v>1694</v>
      </c>
      <c r="F416" s="31" t="s">
        <v>1695</v>
      </c>
      <c r="G416" s="31" t="s">
        <v>726</v>
      </c>
      <c r="H416" s="30" t="str">
        <f t="shared" si="13"/>
        <v>new</v>
      </c>
    </row>
    <row r="417" spans="1:8" ht="18.75" customHeight="1" x14ac:dyDescent="0.25">
      <c r="A417" s="31" t="s">
        <v>1341</v>
      </c>
      <c r="B417" s="31" t="s">
        <v>723</v>
      </c>
      <c r="C417" s="32" t="str">
        <f t="shared" si="12"/>
        <v>old</v>
      </c>
      <c r="D417" s="31"/>
      <c r="E417" s="11" t="s">
        <v>1696</v>
      </c>
      <c r="F417" s="31" t="s">
        <v>1092</v>
      </c>
      <c r="G417" s="31" t="s">
        <v>726</v>
      </c>
      <c r="H417" s="30" t="str">
        <f t="shared" si="13"/>
        <v>new</v>
      </c>
    </row>
    <row r="418" spans="1:8" ht="18.75" customHeight="1" x14ac:dyDescent="0.25">
      <c r="A418" s="31" t="s">
        <v>1697</v>
      </c>
      <c r="B418" s="31" t="s">
        <v>723</v>
      </c>
      <c r="C418" s="32" t="str">
        <f t="shared" si="12"/>
        <v>old</v>
      </c>
      <c r="D418" s="31"/>
      <c r="E418" s="11" t="s">
        <v>1698</v>
      </c>
      <c r="F418" s="31" t="s">
        <v>1699</v>
      </c>
      <c r="G418" s="31" t="s">
        <v>726</v>
      </c>
      <c r="H418" s="30" t="str">
        <f t="shared" si="13"/>
        <v>new</v>
      </c>
    </row>
    <row r="419" spans="1:8" ht="18.75" customHeight="1" x14ac:dyDescent="0.25">
      <c r="A419" s="31" t="s">
        <v>1700</v>
      </c>
      <c r="B419" s="31" t="s">
        <v>723</v>
      </c>
      <c r="C419" s="32" t="str">
        <f t="shared" si="12"/>
        <v>old</v>
      </c>
      <c r="D419" s="31"/>
      <c r="E419" s="11" t="s">
        <v>1701</v>
      </c>
      <c r="F419" s="31" t="s">
        <v>1702</v>
      </c>
      <c r="G419" s="31" t="s">
        <v>726</v>
      </c>
      <c r="H419" s="30" t="str">
        <f t="shared" si="13"/>
        <v>new</v>
      </c>
    </row>
    <row r="420" spans="1:8" ht="18.75" customHeight="1" x14ac:dyDescent="0.25">
      <c r="A420" s="31" t="s">
        <v>1703</v>
      </c>
      <c r="B420" s="31" t="s">
        <v>723</v>
      </c>
      <c r="C420" s="32" t="str">
        <f t="shared" si="12"/>
        <v>old</v>
      </c>
      <c r="D420" s="31"/>
      <c r="E420" s="11" t="s">
        <v>1704</v>
      </c>
      <c r="F420" s="31" t="s">
        <v>1705</v>
      </c>
      <c r="G420" s="31" t="s">
        <v>726</v>
      </c>
      <c r="H420" s="30" t="str">
        <f t="shared" si="13"/>
        <v>new</v>
      </c>
    </row>
    <row r="421" spans="1:8" ht="18.75" customHeight="1" x14ac:dyDescent="0.25">
      <c r="A421" s="31" t="s">
        <v>1706</v>
      </c>
      <c r="B421" s="31" t="s">
        <v>723</v>
      </c>
      <c r="C421" s="32" t="str">
        <f t="shared" si="12"/>
        <v>old</v>
      </c>
      <c r="D421" s="31"/>
      <c r="E421" s="11" t="s">
        <v>1707</v>
      </c>
      <c r="F421" s="31" t="s">
        <v>1708</v>
      </c>
      <c r="G421" s="31" t="s">
        <v>726</v>
      </c>
      <c r="H421" s="30" t="str">
        <f t="shared" si="13"/>
        <v>new</v>
      </c>
    </row>
    <row r="422" spans="1:8" ht="18.75" customHeight="1" x14ac:dyDescent="0.25">
      <c r="A422" s="31" t="s">
        <v>1343</v>
      </c>
      <c r="B422" s="31" t="s">
        <v>723</v>
      </c>
      <c r="C422" s="32" t="str">
        <f t="shared" si="12"/>
        <v>old</v>
      </c>
      <c r="D422" s="31"/>
      <c r="E422" s="11" t="s">
        <v>1709</v>
      </c>
      <c r="F422" s="31" t="s">
        <v>1710</v>
      </c>
      <c r="G422" s="31" t="s">
        <v>726</v>
      </c>
      <c r="H422" s="30" t="str">
        <f t="shared" si="13"/>
        <v>new</v>
      </c>
    </row>
    <row r="423" spans="1:8" ht="18.75" customHeight="1" x14ac:dyDescent="0.25">
      <c r="A423" s="31" t="s">
        <v>1346</v>
      </c>
      <c r="B423" s="31" t="s">
        <v>723</v>
      </c>
      <c r="C423" s="32" t="str">
        <f t="shared" si="12"/>
        <v>old</v>
      </c>
      <c r="D423" s="31"/>
      <c r="E423" s="11" t="s">
        <v>1711</v>
      </c>
      <c r="F423" s="31" t="s">
        <v>1712</v>
      </c>
      <c r="G423" s="31" t="s">
        <v>726</v>
      </c>
      <c r="H423" s="30" t="str">
        <f t="shared" si="13"/>
        <v>new</v>
      </c>
    </row>
    <row r="424" spans="1:8" ht="18.75" customHeight="1" x14ac:dyDescent="0.25">
      <c r="A424" s="31" t="s">
        <v>1713</v>
      </c>
      <c r="B424" s="31" t="s">
        <v>723</v>
      </c>
      <c r="C424" s="32" t="str">
        <f t="shared" si="12"/>
        <v>old</v>
      </c>
      <c r="D424" s="31"/>
      <c r="E424" s="11" t="s">
        <v>1714</v>
      </c>
      <c r="F424" s="31" t="s">
        <v>1715</v>
      </c>
      <c r="G424" s="31" t="s">
        <v>726</v>
      </c>
      <c r="H424" s="30" t="str">
        <f t="shared" si="13"/>
        <v>new</v>
      </c>
    </row>
    <row r="425" spans="1:8" ht="18.75" customHeight="1" x14ac:dyDescent="0.25">
      <c r="A425" s="31" t="s">
        <v>1716</v>
      </c>
      <c r="B425" s="31" t="s">
        <v>723</v>
      </c>
      <c r="C425" s="32" t="str">
        <f t="shared" si="12"/>
        <v>old</v>
      </c>
      <c r="D425" s="31"/>
      <c r="E425" s="11" t="s">
        <v>1717</v>
      </c>
      <c r="F425" s="31" t="s">
        <v>1718</v>
      </c>
      <c r="G425" s="31" t="s">
        <v>726</v>
      </c>
      <c r="H425" s="30" t="str">
        <f t="shared" si="13"/>
        <v>new</v>
      </c>
    </row>
    <row r="426" spans="1:8" ht="18.75" customHeight="1" x14ac:dyDescent="0.25">
      <c r="A426" s="31" t="s">
        <v>1719</v>
      </c>
      <c r="B426" s="31" t="s">
        <v>723</v>
      </c>
      <c r="C426" s="32" t="str">
        <f t="shared" si="12"/>
        <v>old</v>
      </c>
      <c r="D426" s="31"/>
      <c r="E426" s="11" t="s">
        <v>1720</v>
      </c>
      <c r="F426" s="31" t="s">
        <v>1721</v>
      </c>
      <c r="G426" s="31" t="s">
        <v>726</v>
      </c>
      <c r="H426" s="30" t="str">
        <f t="shared" si="13"/>
        <v>new</v>
      </c>
    </row>
    <row r="427" spans="1:8" ht="18.75" customHeight="1" x14ac:dyDescent="0.25">
      <c r="A427" s="31" t="s">
        <v>1722</v>
      </c>
      <c r="B427" s="31" t="s">
        <v>723</v>
      </c>
      <c r="C427" s="32" t="str">
        <f t="shared" si="12"/>
        <v>old</v>
      </c>
      <c r="D427" s="31"/>
      <c r="E427" s="11" t="s">
        <v>1723</v>
      </c>
      <c r="F427" s="31" t="s">
        <v>1724</v>
      </c>
      <c r="G427" s="31" t="s">
        <v>726</v>
      </c>
      <c r="H427" s="30" t="str">
        <f t="shared" si="13"/>
        <v>new</v>
      </c>
    </row>
    <row r="428" spans="1:8" ht="18.75" customHeight="1" x14ac:dyDescent="0.25">
      <c r="A428" s="31" t="s">
        <v>1725</v>
      </c>
      <c r="B428" s="31" t="s">
        <v>723</v>
      </c>
      <c r="C428" s="32" t="str">
        <f t="shared" si="12"/>
        <v>old</v>
      </c>
      <c r="D428" s="31"/>
      <c r="E428" s="11" t="s">
        <v>1726</v>
      </c>
      <c r="F428" s="31" t="s">
        <v>1727</v>
      </c>
      <c r="G428" s="31" t="s">
        <v>726</v>
      </c>
      <c r="H428" s="30" t="str">
        <f t="shared" si="13"/>
        <v>new</v>
      </c>
    </row>
    <row r="429" spans="1:8" ht="18.75" customHeight="1" x14ac:dyDescent="0.25">
      <c r="A429" s="31" t="s">
        <v>1728</v>
      </c>
      <c r="B429" s="31" t="s">
        <v>723</v>
      </c>
      <c r="C429" s="32" t="str">
        <f t="shared" si="12"/>
        <v>old</v>
      </c>
      <c r="D429" s="31"/>
      <c r="E429" s="11" t="s">
        <v>1729</v>
      </c>
      <c r="F429" s="31" t="s">
        <v>1730</v>
      </c>
      <c r="G429" s="31" t="s">
        <v>726</v>
      </c>
      <c r="H429" s="30" t="str">
        <f t="shared" si="13"/>
        <v>new</v>
      </c>
    </row>
    <row r="430" spans="1:8" ht="18.75" customHeight="1" x14ac:dyDescent="0.25">
      <c r="A430" s="31" t="s">
        <v>1359</v>
      </c>
      <c r="B430" s="31" t="s">
        <v>723</v>
      </c>
      <c r="C430" s="32" t="str">
        <f t="shared" si="12"/>
        <v>old</v>
      </c>
      <c r="D430" s="31"/>
      <c r="E430" s="11" t="s">
        <v>1731</v>
      </c>
      <c r="F430" s="31" t="s">
        <v>1732</v>
      </c>
      <c r="G430" s="31" t="s">
        <v>726</v>
      </c>
      <c r="H430" s="30" t="str">
        <f t="shared" si="13"/>
        <v>new</v>
      </c>
    </row>
    <row r="431" spans="1:8" ht="18.75" customHeight="1" x14ac:dyDescent="0.25">
      <c r="A431" s="31" t="s">
        <v>1361</v>
      </c>
      <c r="B431" s="31" t="s">
        <v>723</v>
      </c>
      <c r="C431" s="32" t="str">
        <f t="shared" si="12"/>
        <v>old</v>
      </c>
      <c r="D431" s="31"/>
      <c r="E431" s="11" t="s">
        <v>1733</v>
      </c>
      <c r="F431" s="31" t="s">
        <v>1734</v>
      </c>
      <c r="G431" s="31" t="s">
        <v>726</v>
      </c>
      <c r="H431" s="30" t="str">
        <f t="shared" si="13"/>
        <v>new</v>
      </c>
    </row>
    <row r="432" spans="1:8" ht="18.75" customHeight="1" x14ac:dyDescent="0.25">
      <c r="A432" s="31" t="s">
        <v>1735</v>
      </c>
      <c r="B432" s="31" t="s">
        <v>723</v>
      </c>
      <c r="C432" s="32" t="str">
        <f t="shared" si="12"/>
        <v>old</v>
      </c>
      <c r="D432" s="31"/>
      <c r="E432" s="11" t="s">
        <v>1736</v>
      </c>
      <c r="F432" s="31" t="s">
        <v>1737</v>
      </c>
      <c r="G432" s="31" t="s">
        <v>726</v>
      </c>
      <c r="H432" s="30" t="str">
        <f t="shared" si="13"/>
        <v>new</v>
      </c>
    </row>
    <row r="433" spans="1:8" ht="18.75" customHeight="1" x14ac:dyDescent="0.25">
      <c r="A433" s="31" t="s">
        <v>1738</v>
      </c>
      <c r="B433" s="31" t="s">
        <v>723</v>
      </c>
      <c r="C433" s="32" t="str">
        <f t="shared" si="12"/>
        <v>old</v>
      </c>
      <c r="D433" s="31"/>
      <c r="E433" s="11" t="s">
        <v>1739</v>
      </c>
      <c r="F433" s="31" t="s">
        <v>1740</v>
      </c>
      <c r="G433" s="31" t="s">
        <v>726</v>
      </c>
      <c r="H433" s="30" t="str">
        <f t="shared" si="13"/>
        <v>new</v>
      </c>
    </row>
    <row r="434" spans="1:8" ht="18.75" customHeight="1" x14ac:dyDescent="0.25">
      <c r="A434" s="31" t="s">
        <v>1741</v>
      </c>
      <c r="B434" s="31" t="s">
        <v>723</v>
      </c>
      <c r="C434" s="32" t="str">
        <f t="shared" si="12"/>
        <v>old</v>
      </c>
      <c r="D434" s="31"/>
      <c r="E434" s="11" t="s">
        <v>1742</v>
      </c>
      <c r="F434" s="31" t="s">
        <v>1743</v>
      </c>
      <c r="G434" s="31" t="s">
        <v>726</v>
      </c>
      <c r="H434" s="30" t="str">
        <f t="shared" si="13"/>
        <v>new</v>
      </c>
    </row>
    <row r="435" spans="1:8" ht="18.75" customHeight="1" x14ac:dyDescent="0.25">
      <c r="A435" s="31" t="s">
        <v>1744</v>
      </c>
      <c r="B435" s="31" t="s">
        <v>723</v>
      </c>
      <c r="C435" s="32" t="str">
        <f t="shared" si="12"/>
        <v>old</v>
      </c>
      <c r="D435" s="31"/>
      <c r="E435" s="11" t="s">
        <v>1745</v>
      </c>
      <c r="F435" s="31" t="s">
        <v>1746</v>
      </c>
      <c r="G435" s="31" t="s">
        <v>726</v>
      </c>
      <c r="H435" s="30" t="str">
        <f t="shared" si="13"/>
        <v>new</v>
      </c>
    </row>
    <row r="436" spans="1:8" ht="18.75" customHeight="1" x14ac:dyDescent="0.25">
      <c r="A436" s="31" t="s">
        <v>1349</v>
      </c>
      <c r="B436" s="31" t="s">
        <v>723</v>
      </c>
      <c r="C436" s="32" t="str">
        <f t="shared" si="12"/>
        <v>old</v>
      </c>
      <c r="D436" s="31"/>
      <c r="E436" s="11" t="s">
        <v>1747</v>
      </c>
      <c r="F436" s="31" t="s">
        <v>1748</v>
      </c>
      <c r="G436" s="31" t="s">
        <v>726</v>
      </c>
      <c r="H436" s="30" t="str">
        <f t="shared" si="13"/>
        <v>new</v>
      </c>
    </row>
    <row r="437" spans="1:8" ht="18.75" customHeight="1" x14ac:dyDescent="0.25">
      <c r="A437" s="31" t="s">
        <v>1353</v>
      </c>
      <c r="B437" s="31" t="s">
        <v>723</v>
      </c>
      <c r="C437" s="32" t="str">
        <f t="shared" si="12"/>
        <v>old</v>
      </c>
      <c r="D437" s="31"/>
      <c r="E437" s="11" t="s">
        <v>1749</v>
      </c>
      <c r="F437" s="31" t="s">
        <v>1750</v>
      </c>
      <c r="G437" s="31" t="s">
        <v>726</v>
      </c>
      <c r="H437" s="30" t="str">
        <f t="shared" si="13"/>
        <v>new</v>
      </c>
    </row>
    <row r="438" spans="1:8" ht="18.75" customHeight="1" x14ac:dyDescent="0.25">
      <c r="A438" s="31" t="s">
        <v>1751</v>
      </c>
      <c r="B438" s="31" t="s">
        <v>723</v>
      </c>
      <c r="C438" s="32" t="str">
        <f t="shared" si="12"/>
        <v>old</v>
      </c>
      <c r="D438" s="31"/>
      <c r="E438" s="11" t="s">
        <v>1752</v>
      </c>
      <c r="F438" s="31" t="s">
        <v>1753</v>
      </c>
      <c r="G438" s="31" t="s">
        <v>726</v>
      </c>
      <c r="H438" s="30" t="str">
        <f t="shared" si="13"/>
        <v>new</v>
      </c>
    </row>
    <row r="439" spans="1:8" ht="18.75" customHeight="1" x14ac:dyDescent="0.25">
      <c r="A439" s="31" t="s">
        <v>1754</v>
      </c>
      <c r="B439" s="31" t="s">
        <v>723</v>
      </c>
      <c r="C439" s="32" t="str">
        <f t="shared" si="12"/>
        <v>old</v>
      </c>
      <c r="D439" s="31"/>
      <c r="E439" s="11" t="s">
        <v>1755</v>
      </c>
      <c r="F439" s="31" t="s">
        <v>1197</v>
      </c>
      <c r="G439" s="31" t="s">
        <v>726</v>
      </c>
      <c r="H439" s="30" t="str">
        <f t="shared" si="13"/>
        <v>new</v>
      </c>
    </row>
    <row r="440" spans="1:8" ht="18.75" customHeight="1" x14ac:dyDescent="0.25">
      <c r="A440" s="31" t="s">
        <v>1355</v>
      </c>
      <c r="B440" s="31" t="s">
        <v>723</v>
      </c>
      <c r="C440" s="32" t="str">
        <f t="shared" si="12"/>
        <v>old</v>
      </c>
      <c r="D440" s="31"/>
      <c r="E440" s="11" t="s">
        <v>1756</v>
      </c>
      <c r="F440" s="31" t="s">
        <v>1362</v>
      </c>
      <c r="G440" s="31" t="s">
        <v>726</v>
      </c>
      <c r="H440" s="30" t="str">
        <f t="shared" si="13"/>
        <v>new</v>
      </c>
    </row>
    <row r="441" spans="1:8" ht="18.75" customHeight="1" x14ac:dyDescent="0.25">
      <c r="A441" s="31" t="s">
        <v>1357</v>
      </c>
      <c r="B441" s="31" t="s">
        <v>723</v>
      </c>
      <c r="C441" s="32" t="str">
        <f t="shared" si="12"/>
        <v>old</v>
      </c>
      <c r="D441" s="31"/>
      <c r="E441" s="11" t="s">
        <v>1757</v>
      </c>
      <c r="F441" s="31" t="s">
        <v>756</v>
      </c>
      <c r="G441" s="31" t="s">
        <v>726</v>
      </c>
      <c r="H441" s="30" t="str">
        <f t="shared" si="13"/>
        <v>new</v>
      </c>
    </row>
    <row r="442" spans="1:8" ht="18.75" customHeight="1" x14ac:dyDescent="0.25">
      <c r="A442" s="31" t="s">
        <v>1758</v>
      </c>
      <c r="B442" s="31" t="s">
        <v>723</v>
      </c>
      <c r="C442" s="32" t="str">
        <f t="shared" si="12"/>
        <v>old</v>
      </c>
      <c r="D442" s="31"/>
      <c r="E442" s="11" t="s">
        <v>1759</v>
      </c>
      <c r="F442" s="31" t="s">
        <v>1138</v>
      </c>
      <c r="G442" s="31" t="s">
        <v>726</v>
      </c>
      <c r="H442" s="30" t="str">
        <f t="shared" si="13"/>
        <v>new</v>
      </c>
    </row>
    <row r="443" spans="1:8" ht="18.75" customHeight="1" x14ac:dyDescent="0.25">
      <c r="A443" s="31" t="s">
        <v>1760</v>
      </c>
      <c r="B443" s="31" t="s">
        <v>723</v>
      </c>
      <c r="C443" s="32" t="str">
        <f t="shared" si="12"/>
        <v>old</v>
      </c>
      <c r="D443" s="31"/>
      <c r="E443" s="11" t="s">
        <v>1761</v>
      </c>
      <c r="F443" s="31" t="s">
        <v>1140</v>
      </c>
      <c r="G443" s="31" t="s">
        <v>726</v>
      </c>
      <c r="H443" s="30" t="str">
        <f t="shared" si="13"/>
        <v>new</v>
      </c>
    </row>
    <row r="444" spans="1:8" ht="18.75" customHeight="1" x14ac:dyDescent="0.25">
      <c r="A444" s="31" t="s">
        <v>1762</v>
      </c>
      <c r="B444" s="31" t="s">
        <v>723</v>
      </c>
      <c r="C444" s="32" t="str">
        <f t="shared" si="12"/>
        <v>old</v>
      </c>
      <c r="D444" s="31"/>
      <c r="E444" s="11" t="s">
        <v>1763</v>
      </c>
      <c r="F444" s="31" t="s">
        <v>1405</v>
      </c>
      <c r="G444" s="31" t="s">
        <v>726</v>
      </c>
      <c r="H444" s="30" t="str">
        <f t="shared" si="13"/>
        <v>new</v>
      </c>
    </row>
    <row r="445" spans="1:8" ht="18.75" customHeight="1" x14ac:dyDescent="0.25">
      <c r="A445" s="31" t="s">
        <v>1364</v>
      </c>
      <c r="B445" s="31" t="s">
        <v>723</v>
      </c>
      <c r="C445" s="32" t="str">
        <f t="shared" si="12"/>
        <v>old</v>
      </c>
      <c r="D445" s="31"/>
      <c r="E445" s="11" t="s">
        <v>1764</v>
      </c>
      <c r="F445" s="31" t="s">
        <v>1052</v>
      </c>
      <c r="G445" s="31" t="s">
        <v>726</v>
      </c>
      <c r="H445" s="30" t="str">
        <f t="shared" si="13"/>
        <v>new</v>
      </c>
    </row>
    <row r="446" spans="1:8" ht="18.75" customHeight="1" x14ac:dyDescent="0.25">
      <c r="A446" s="31" t="s">
        <v>1367</v>
      </c>
      <c r="B446" s="31" t="s">
        <v>723</v>
      </c>
      <c r="C446" s="32" t="str">
        <f t="shared" si="12"/>
        <v>old</v>
      </c>
      <c r="D446" s="31"/>
      <c r="E446" s="11" t="s">
        <v>1765</v>
      </c>
      <c r="F446" s="31" t="s">
        <v>1507</v>
      </c>
      <c r="G446" s="31" t="s">
        <v>726</v>
      </c>
      <c r="H446" s="30" t="str">
        <f t="shared" si="13"/>
        <v>new</v>
      </c>
    </row>
    <row r="447" spans="1:8" ht="18.75" customHeight="1" x14ac:dyDescent="0.25">
      <c r="A447" s="31" t="s">
        <v>1369</v>
      </c>
      <c r="B447" s="31" t="s">
        <v>723</v>
      </c>
      <c r="C447" s="32" t="str">
        <f t="shared" si="12"/>
        <v>old</v>
      </c>
      <c r="D447" s="31"/>
      <c r="E447" s="11" t="s">
        <v>1766</v>
      </c>
      <c r="F447" s="31" t="s">
        <v>1655</v>
      </c>
      <c r="G447" s="31" t="s">
        <v>726</v>
      </c>
      <c r="H447" s="30" t="str">
        <f t="shared" si="13"/>
        <v>new</v>
      </c>
    </row>
    <row r="448" spans="1:8" ht="18.75" customHeight="1" x14ac:dyDescent="0.25">
      <c r="A448" s="31" t="s">
        <v>1371</v>
      </c>
      <c r="B448" s="31" t="s">
        <v>723</v>
      </c>
      <c r="C448" s="32" t="str">
        <f t="shared" si="12"/>
        <v>old</v>
      </c>
      <c r="D448" s="31"/>
      <c r="E448" s="11" t="s">
        <v>1767</v>
      </c>
      <c r="F448" s="31" t="s">
        <v>747</v>
      </c>
      <c r="G448" s="31" t="s">
        <v>726</v>
      </c>
      <c r="H448" s="30" t="str">
        <f t="shared" si="13"/>
        <v>new</v>
      </c>
    </row>
    <row r="449" spans="1:8" ht="18.75" customHeight="1" x14ac:dyDescent="0.25">
      <c r="A449" s="31" t="s">
        <v>1374</v>
      </c>
      <c r="B449" s="31" t="s">
        <v>723</v>
      </c>
      <c r="C449" s="32" t="str">
        <f t="shared" si="12"/>
        <v>old</v>
      </c>
      <c r="D449" s="31"/>
      <c r="E449" s="11" t="s">
        <v>1768</v>
      </c>
      <c r="F449" s="31" t="s">
        <v>1769</v>
      </c>
      <c r="G449" s="31" t="s">
        <v>726</v>
      </c>
      <c r="H449" s="30" t="str">
        <f t="shared" si="13"/>
        <v>new</v>
      </c>
    </row>
    <row r="450" spans="1:8" ht="18.75" customHeight="1" x14ac:dyDescent="0.25">
      <c r="A450" s="31" t="s">
        <v>1377</v>
      </c>
      <c r="B450" s="31" t="s">
        <v>723</v>
      </c>
      <c r="C450" s="32" t="str">
        <f t="shared" ref="C450:C513" si="14">_xlfn.IFNA(VLOOKUP(A450,$F:$G,2,FALSE),"NotFound")</f>
        <v>old</v>
      </c>
      <c r="D450" s="31"/>
      <c r="E450" s="11" t="s">
        <v>1770</v>
      </c>
      <c r="F450" s="31" t="s">
        <v>1419</v>
      </c>
      <c r="G450" s="31" t="s">
        <v>726</v>
      </c>
      <c r="H450" s="30" t="str">
        <f t="shared" ref="H450:H513" si="15">_xlfn.IFNA(VLOOKUP(F450,$A:$B,2,FALSE),"NotFound")</f>
        <v>new</v>
      </c>
    </row>
    <row r="451" spans="1:8" ht="18.75" customHeight="1" x14ac:dyDescent="0.25">
      <c r="A451" s="31" t="s">
        <v>1771</v>
      </c>
      <c r="B451" s="31" t="s">
        <v>723</v>
      </c>
      <c r="C451" s="32" t="str">
        <f t="shared" si="14"/>
        <v>old</v>
      </c>
      <c r="D451" s="31"/>
      <c r="E451" s="11" t="s">
        <v>1772</v>
      </c>
      <c r="F451" s="31" t="s">
        <v>1619</v>
      </c>
      <c r="G451" s="31" t="s">
        <v>726</v>
      </c>
      <c r="H451" s="30" t="str">
        <f t="shared" si="15"/>
        <v>new</v>
      </c>
    </row>
    <row r="452" spans="1:8" ht="18.75" customHeight="1" x14ac:dyDescent="0.25">
      <c r="A452" s="31" t="s">
        <v>1380</v>
      </c>
      <c r="B452" s="31" t="s">
        <v>723</v>
      </c>
      <c r="C452" s="32" t="str">
        <f t="shared" si="14"/>
        <v>old</v>
      </c>
      <c r="D452" s="31"/>
      <c r="E452" s="11" t="s">
        <v>1773</v>
      </c>
      <c r="F452" s="31" t="s">
        <v>1453</v>
      </c>
      <c r="G452" s="31" t="s">
        <v>726</v>
      </c>
      <c r="H452" s="30" t="str">
        <f t="shared" si="15"/>
        <v>new</v>
      </c>
    </row>
    <row r="453" spans="1:8" ht="18.75" customHeight="1" x14ac:dyDescent="0.25">
      <c r="A453" s="31" t="s">
        <v>1383</v>
      </c>
      <c r="B453" s="31" t="s">
        <v>723</v>
      </c>
      <c r="C453" s="32" t="str">
        <f t="shared" si="14"/>
        <v>old</v>
      </c>
      <c r="D453" s="31"/>
      <c r="E453" s="11" t="s">
        <v>1774</v>
      </c>
      <c r="F453" s="31" t="s">
        <v>1486</v>
      </c>
      <c r="G453" s="31" t="s">
        <v>726</v>
      </c>
      <c r="H453" s="30" t="str">
        <f t="shared" si="15"/>
        <v>new</v>
      </c>
    </row>
    <row r="454" spans="1:8" ht="18.75" customHeight="1" x14ac:dyDescent="0.25">
      <c r="A454" s="31" t="s">
        <v>1386</v>
      </c>
      <c r="B454" s="31" t="s">
        <v>723</v>
      </c>
      <c r="C454" s="32" t="str">
        <f t="shared" si="14"/>
        <v>old</v>
      </c>
      <c r="D454" s="31"/>
      <c r="E454" s="11" t="s">
        <v>1775</v>
      </c>
      <c r="F454" s="31" t="s">
        <v>1697</v>
      </c>
      <c r="G454" s="31" t="s">
        <v>726</v>
      </c>
      <c r="H454" s="30" t="str">
        <f t="shared" si="15"/>
        <v>new</v>
      </c>
    </row>
    <row r="455" spans="1:8" ht="18.75" customHeight="1" x14ac:dyDescent="0.25">
      <c r="A455" s="31" t="s">
        <v>1389</v>
      </c>
      <c r="B455" s="31" t="s">
        <v>723</v>
      </c>
      <c r="C455" s="32" t="str">
        <f t="shared" si="14"/>
        <v>old</v>
      </c>
      <c r="D455" s="31"/>
      <c r="E455" s="11" t="s">
        <v>1776</v>
      </c>
      <c r="F455" s="31" t="s">
        <v>1700</v>
      </c>
      <c r="G455" s="31" t="s">
        <v>726</v>
      </c>
      <c r="H455" s="30" t="str">
        <f t="shared" si="15"/>
        <v>new</v>
      </c>
    </row>
    <row r="456" spans="1:8" ht="18.75" customHeight="1" x14ac:dyDescent="0.25">
      <c r="A456" s="31" t="s">
        <v>1392</v>
      </c>
      <c r="B456" s="31" t="s">
        <v>723</v>
      </c>
      <c r="C456" s="32" t="str">
        <f t="shared" si="14"/>
        <v>old</v>
      </c>
      <c r="D456" s="31"/>
      <c r="E456" s="11" t="s">
        <v>1777</v>
      </c>
      <c r="F456" s="31" t="s">
        <v>1703</v>
      </c>
      <c r="G456" s="31" t="s">
        <v>726</v>
      </c>
      <c r="H456" s="30" t="str">
        <f t="shared" si="15"/>
        <v>new</v>
      </c>
    </row>
    <row r="457" spans="1:8" ht="18.75" customHeight="1" x14ac:dyDescent="0.25">
      <c r="A457" s="31" t="s">
        <v>1395</v>
      </c>
      <c r="B457" s="31" t="s">
        <v>723</v>
      </c>
      <c r="C457" s="32" t="str">
        <f t="shared" si="14"/>
        <v>old</v>
      </c>
      <c r="D457" s="31"/>
      <c r="E457" s="11" t="s">
        <v>1778</v>
      </c>
      <c r="F457" s="31" t="s">
        <v>1706</v>
      </c>
      <c r="G457" s="31" t="s">
        <v>726</v>
      </c>
      <c r="H457" s="30" t="str">
        <f t="shared" si="15"/>
        <v>new</v>
      </c>
    </row>
    <row r="458" spans="1:8" ht="18.75" customHeight="1" x14ac:dyDescent="0.25">
      <c r="A458" s="31" t="s">
        <v>1779</v>
      </c>
      <c r="B458" s="31" t="s">
        <v>723</v>
      </c>
      <c r="C458" s="32" t="str">
        <f t="shared" si="14"/>
        <v>old</v>
      </c>
      <c r="D458" s="31"/>
      <c r="E458" s="11" t="s">
        <v>1780</v>
      </c>
      <c r="F458" s="31" t="s">
        <v>1760</v>
      </c>
      <c r="G458" s="31" t="s">
        <v>726</v>
      </c>
      <c r="H458" s="30" t="str">
        <f t="shared" si="15"/>
        <v>new</v>
      </c>
    </row>
    <row r="459" spans="1:8" ht="18.75" customHeight="1" x14ac:dyDescent="0.25">
      <c r="A459" s="31" t="s">
        <v>1781</v>
      </c>
      <c r="B459" s="31" t="s">
        <v>723</v>
      </c>
      <c r="C459" s="32" t="str">
        <f t="shared" si="14"/>
        <v>old</v>
      </c>
      <c r="D459" s="31"/>
      <c r="E459" s="11" t="s">
        <v>1782</v>
      </c>
      <c r="F459" s="31" t="s">
        <v>1447</v>
      </c>
      <c r="G459" s="31" t="s">
        <v>726</v>
      </c>
      <c r="H459" s="30" t="str">
        <f t="shared" si="15"/>
        <v>new</v>
      </c>
    </row>
    <row r="460" spans="1:8" ht="18.75" customHeight="1" x14ac:dyDescent="0.25">
      <c r="A460" s="31" t="s">
        <v>1783</v>
      </c>
      <c r="B460" s="31" t="s">
        <v>723</v>
      </c>
      <c r="C460" s="32" t="str">
        <f t="shared" si="14"/>
        <v>old</v>
      </c>
      <c r="D460" s="31"/>
      <c r="E460" s="11" t="s">
        <v>1784</v>
      </c>
      <c r="F460" s="31" t="s">
        <v>1450</v>
      </c>
      <c r="G460" s="31" t="s">
        <v>726</v>
      </c>
      <c r="H460" s="30" t="str">
        <f t="shared" si="15"/>
        <v>new</v>
      </c>
    </row>
    <row r="461" spans="1:8" ht="18.75" customHeight="1" x14ac:dyDescent="0.25">
      <c r="A461" s="31" t="s">
        <v>1785</v>
      </c>
      <c r="B461" s="31" t="s">
        <v>723</v>
      </c>
      <c r="C461" s="32" t="str">
        <f t="shared" si="14"/>
        <v>old</v>
      </c>
      <c r="D461" s="31"/>
      <c r="E461" s="11" t="s">
        <v>1786</v>
      </c>
      <c r="F461" s="31" t="s">
        <v>866</v>
      </c>
      <c r="G461" s="31" t="s">
        <v>726</v>
      </c>
      <c r="H461" s="30" t="str">
        <f t="shared" si="15"/>
        <v>new</v>
      </c>
    </row>
    <row r="462" spans="1:8" ht="18.75" customHeight="1" x14ac:dyDescent="0.25">
      <c r="A462" s="31" t="s">
        <v>1787</v>
      </c>
      <c r="B462" s="31" t="s">
        <v>723</v>
      </c>
      <c r="C462" s="32" t="str">
        <f t="shared" si="14"/>
        <v>old</v>
      </c>
      <c r="D462" s="31"/>
      <c r="E462" s="11" t="s">
        <v>1788</v>
      </c>
      <c r="F462" s="31" t="s">
        <v>1131</v>
      </c>
      <c r="G462" s="31" t="s">
        <v>726</v>
      </c>
      <c r="H462" s="30" t="str">
        <f t="shared" si="15"/>
        <v>new</v>
      </c>
    </row>
    <row r="463" spans="1:8" ht="18.75" customHeight="1" x14ac:dyDescent="0.25">
      <c r="A463" s="31" t="s">
        <v>1789</v>
      </c>
      <c r="B463" s="31" t="s">
        <v>723</v>
      </c>
      <c r="C463" s="32" t="str">
        <f t="shared" si="14"/>
        <v>old</v>
      </c>
      <c r="D463" s="31"/>
      <c r="E463" s="11" t="s">
        <v>1790</v>
      </c>
      <c r="F463" s="31" t="s">
        <v>1791</v>
      </c>
      <c r="G463" s="31" t="s">
        <v>726</v>
      </c>
      <c r="H463" s="30" t="str">
        <f t="shared" si="15"/>
        <v>new</v>
      </c>
    </row>
    <row r="464" spans="1:8" ht="18.75" customHeight="1" x14ac:dyDescent="0.25">
      <c r="A464" s="31" t="s">
        <v>1398</v>
      </c>
      <c r="B464" s="31" t="s">
        <v>723</v>
      </c>
      <c r="C464" s="32" t="str">
        <f t="shared" si="14"/>
        <v>old</v>
      </c>
      <c r="D464" s="31"/>
      <c r="E464" s="11" t="s">
        <v>1792</v>
      </c>
      <c r="F464" s="31" t="s">
        <v>894</v>
      </c>
      <c r="G464" s="31" t="s">
        <v>726</v>
      </c>
      <c r="H464" s="30" t="str">
        <f t="shared" si="15"/>
        <v>new</v>
      </c>
    </row>
    <row r="465" spans="1:8" ht="18.75" customHeight="1" x14ac:dyDescent="0.25">
      <c r="A465" s="31" t="s">
        <v>1400</v>
      </c>
      <c r="B465" s="31" t="s">
        <v>723</v>
      </c>
      <c r="C465" s="32" t="str">
        <f t="shared" si="14"/>
        <v>old</v>
      </c>
      <c r="D465" s="31"/>
      <c r="E465" s="11" t="s">
        <v>1793</v>
      </c>
      <c r="F465" s="31" t="s">
        <v>840</v>
      </c>
      <c r="G465" s="31" t="s">
        <v>726</v>
      </c>
      <c r="H465" s="30" t="str">
        <f t="shared" si="15"/>
        <v>new</v>
      </c>
    </row>
    <row r="466" spans="1:8" ht="18.75" customHeight="1" x14ac:dyDescent="0.25">
      <c r="A466" s="31" t="s">
        <v>1794</v>
      </c>
      <c r="B466" s="31" t="s">
        <v>723</v>
      </c>
      <c r="C466" s="32" t="str">
        <f t="shared" si="14"/>
        <v>old</v>
      </c>
      <c r="D466" s="31"/>
      <c r="E466" s="11" t="s">
        <v>1795</v>
      </c>
      <c r="F466" s="31" t="s">
        <v>762</v>
      </c>
      <c r="G466" s="31" t="s">
        <v>726</v>
      </c>
      <c r="H466" s="30" t="str">
        <f t="shared" si="15"/>
        <v>new</v>
      </c>
    </row>
    <row r="467" spans="1:8" ht="18.75" customHeight="1" x14ac:dyDescent="0.25">
      <c r="A467" s="31" t="s">
        <v>1404</v>
      </c>
      <c r="B467" s="31" t="s">
        <v>723</v>
      </c>
      <c r="C467" s="32" t="str">
        <f t="shared" si="14"/>
        <v>old</v>
      </c>
      <c r="D467" s="31"/>
      <c r="E467" s="11" t="s">
        <v>1796</v>
      </c>
      <c r="F467" s="31" t="s">
        <v>1797</v>
      </c>
      <c r="G467" s="31" t="s">
        <v>726</v>
      </c>
      <c r="H467" s="30" t="str">
        <f t="shared" si="15"/>
        <v>new</v>
      </c>
    </row>
    <row r="468" spans="1:8" ht="18.75" customHeight="1" x14ac:dyDescent="0.25">
      <c r="A468" s="31" t="s">
        <v>1407</v>
      </c>
      <c r="B468" s="31" t="s">
        <v>723</v>
      </c>
      <c r="C468" s="32" t="str">
        <f t="shared" si="14"/>
        <v>old</v>
      </c>
      <c r="D468" s="31"/>
      <c r="E468" s="11" t="s">
        <v>1798</v>
      </c>
      <c r="F468" s="31" t="s">
        <v>1410</v>
      </c>
      <c r="G468" s="31" t="s">
        <v>726</v>
      </c>
      <c r="H468" s="30" t="str">
        <f t="shared" si="15"/>
        <v>new</v>
      </c>
    </row>
    <row r="469" spans="1:8" ht="18.75" customHeight="1" x14ac:dyDescent="0.25">
      <c r="A469" s="31" t="s">
        <v>1409</v>
      </c>
      <c r="B469" s="31" t="s">
        <v>723</v>
      </c>
      <c r="C469" s="32" t="str">
        <f t="shared" si="14"/>
        <v>old</v>
      </c>
      <c r="D469" s="31"/>
      <c r="E469" s="11" t="s">
        <v>1799</v>
      </c>
      <c r="F469" s="31" t="s">
        <v>1800</v>
      </c>
      <c r="G469" s="31" t="s">
        <v>726</v>
      </c>
      <c r="H469" s="30" t="str">
        <f t="shared" si="15"/>
        <v>new</v>
      </c>
    </row>
    <row r="470" spans="1:8" ht="18.75" customHeight="1" x14ac:dyDescent="0.25">
      <c r="A470" s="31" t="s">
        <v>1412</v>
      </c>
      <c r="B470" s="31" t="s">
        <v>723</v>
      </c>
      <c r="C470" s="32" t="str">
        <f t="shared" si="14"/>
        <v>old</v>
      </c>
      <c r="D470" s="31"/>
      <c r="E470" s="11" t="s">
        <v>1801</v>
      </c>
      <c r="F470" s="31" t="s">
        <v>1802</v>
      </c>
      <c r="G470" s="31" t="s">
        <v>726</v>
      </c>
      <c r="H470" s="30" t="str">
        <f t="shared" si="15"/>
        <v>new</v>
      </c>
    </row>
    <row r="471" spans="1:8" ht="18.75" customHeight="1" x14ac:dyDescent="0.25">
      <c r="A471" s="31" t="s">
        <v>1414</v>
      </c>
      <c r="B471" s="31" t="s">
        <v>723</v>
      </c>
      <c r="C471" s="32" t="str">
        <f t="shared" si="14"/>
        <v>old</v>
      </c>
      <c r="D471" s="31"/>
      <c r="E471" s="11" t="s">
        <v>1803</v>
      </c>
      <c r="F471" s="31" t="s">
        <v>1804</v>
      </c>
      <c r="G471" s="31" t="s">
        <v>726</v>
      </c>
      <c r="H471" s="30" t="str">
        <f t="shared" si="15"/>
        <v>new</v>
      </c>
    </row>
    <row r="472" spans="1:8" ht="18.75" customHeight="1" x14ac:dyDescent="0.25">
      <c r="A472" s="31" t="s">
        <v>1791</v>
      </c>
      <c r="B472" s="31" t="s">
        <v>723</v>
      </c>
      <c r="C472" s="32" t="str">
        <f t="shared" si="14"/>
        <v>old</v>
      </c>
      <c r="D472" s="31"/>
      <c r="E472" s="11" t="s">
        <v>1805</v>
      </c>
      <c r="F472" s="31" t="s">
        <v>1806</v>
      </c>
      <c r="G472" s="31" t="s">
        <v>726</v>
      </c>
      <c r="H472" s="30" t="str">
        <f t="shared" si="15"/>
        <v>new</v>
      </c>
    </row>
    <row r="473" spans="1:8" ht="18.75" customHeight="1" x14ac:dyDescent="0.25">
      <c r="A473" s="31" t="s">
        <v>1807</v>
      </c>
      <c r="B473" s="31" t="s">
        <v>723</v>
      </c>
      <c r="C473" s="32" t="str">
        <f t="shared" si="14"/>
        <v>old</v>
      </c>
      <c r="D473" s="31"/>
      <c r="E473" s="11" t="s">
        <v>1808</v>
      </c>
      <c r="F473" s="31" t="s">
        <v>1809</v>
      </c>
      <c r="G473" s="31" t="s">
        <v>726</v>
      </c>
      <c r="H473" s="30" t="str">
        <f t="shared" si="15"/>
        <v>new</v>
      </c>
    </row>
    <row r="474" spans="1:8" ht="18.75" customHeight="1" x14ac:dyDescent="0.25">
      <c r="A474" s="31" t="s">
        <v>1810</v>
      </c>
      <c r="B474" s="31" t="s">
        <v>723</v>
      </c>
      <c r="C474" s="32" t="str">
        <f t="shared" si="14"/>
        <v>old</v>
      </c>
      <c r="D474" s="31"/>
      <c r="E474" s="11" t="s">
        <v>1811</v>
      </c>
      <c r="F474" s="31" t="s">
        <v>1812</v>
      </c>
      <c r="G474" s="31" t="s">
        <v>726</v>
      </c>
      <c r="H474" s="30" t="str">
        <f t="shared" si="15"/>
        <v>new</v>
      </c>
    </row>
    <row r="475" spans="1:8" ht="18.75" customHeight="1" x14ac:dyDescent="0.25">
      <c r="A475" s="31" t="s">
        <v>1813</v>
      </c>
      <c r="B475" s="31" t="s">
        <v>723</v>
      </c>
      <c r="C475" s="32" t="str">
        <f t="shared" si="14"/>
        <v>old</v>
      </c>
      <c r="D475" s="31"/>
      <c r="E475" s="11" t="s">
        <v>1814</v>
      </c>
      <c r="F475" s="31" t="s">
        <v>1815</v>
      </c>
      <c r="G475" s="31" t="s">
        <v>726</v>
      </c>
      <c r="H475" s="30" t="str">
        <f t="shared" si="15"/>
        <v>new</v>
      </c>
    </row>
    <row r="476" spans="1:8" ht="18.75" customHeight="1" x14ac:dyDescent="0.25">
      <c r="A476" s="31" t="s">
        <v>1797</v>
      </c>
      <c r="B476" s="31" t="s">
        <v>723</v>
      </c>
      <c r="C476" s="32" t="str">
        <f t="shared" si="14"/>
        <v>old</v>
      </c>
      <c r="D476" s="31"/>
      <c r="E476" s="11" t="s">
        <v>1816</v>
      </c>
      <c r="F476" s="31" t="s">
        <v>1817</v>
      </c>
      <c r="G476" s="31" t="s">
        <v>726</v>
      </c>
      <c r="H476" s="30" t="str">
        <f t="shared" si="15"/>
        <v>new</v>
      </c>
    </row>
    <row r="477" spans="1:8" ht="18.75" customHeight="1" x14ac:dyDescent="0.25">
      <c r="A477" s="31" t="s">
        <v>1818</v>
      </c>
      <c r="B477" s="31" t="s">
        <v>723</v>
      </c>
      <c r="C477" s="32" t="str">
        <f t="shared" si="14"/>
        <v>old</v>
      </c>
      <c r="D477" s="31"/>
      <c r="E477" s="11" t="s">
        <v>1819</v>
      </c>
      <c r="F477" s="31" t="s">
        <v>1820</v>
      </c>
      <c r="G477" s="31" t="s">
        <v>726</v>
      </c>
      <c r="H477" s="30" t="str">
        <f t="shared" si="15"/>
        <v>new</v>
      </c>
    </row>
    <row r="478" spans="1:8" ht="18.75" customHeight="1" x14ac:dyDescent="0.25">
      <c r="A478" s="31" t="s">
        <v>1416</v>
      </c>
      <c r="B478" s="31" t="s">
        <v>723</v>
      </c>
      <c r="C478" s="32" t="str">
        <f t="shared" si="14"/>
        <v>old</v>
      </c>
      <c r="D478" s="31"/>
      <c r="E478" s="11" t="s">
        <v>1821</v>
      </c>
      <c r="F478" s="31" t="s">
        <v>1046</v>
      </c>
      <c r="G478" s="31" t="s">
        <v>726</v>
      </c>
      <c r="H478" s="30" t="str">
        <f t="shared" si="15"/>
        <v>new</v>
      </c>
    </row>
    <row r="479" spans="1:8" ht="18.75" customHeight="1" x14ac:dyDescent="0.25">
      <c r="A479" s="31" t="s">
        <v>1418</v>
      </c>
      <c r="B479" s="31" t="s">
        <v>723</v>
      </c>
      <c r="C479" s="32" t="str">
        <f t="shared" si="14"/>
        <v>old</v>
      </c>
      <c r="D479" s="31"/>
      <c r="E479" s="11" t="s">
        <v>1822</v>
      </c>
      <c r="F479" s="31" t="s">
        <v>1459</v>
      </c>
      <c r="G479" s="31" t="s">
        <v>726</v>
      </c>
      <c r="H479" s="30" t="str">
        <f t="shared" si="15"/>
        <v>new</v>
      </c>
    </row>
    <row r="480" spans="1:8" ht="18.75" customHeight="1" x14ac:dyDescent="0.25">
      <c r="A480" s="31" t="s">
        <v>1823</v>
      </c>
      <c r="B480" s="31" t="s">
        <v>723</v>
      </c>
      <c r="C480" s="32" t="str">
        <f t="shared" si="14"/>
        <v>old</v>
      </c>
      <c r="D480" s="31"/>
      <c r="E480" s="11" t="s">
        <v>1824</v>
      </c>
      <c r="F480" s="31" t="s">
        <v>975</v>
      </c>
      <c r="G480" s="31" t="s">
        <v>726</v>
      </c>
      <c r="H480" s="30" t="str">
        <f t="shared" si="15"/>
        <v>new</v>
      </c>
    </row>
    <row r="481" spans="1:8" ht="18.75" customHeight="1" x14ac:dyDescent="0.25">
      <c r="A481" s="31" t="s">
        <v>1421</v>
      </c>
      <c r="B481" s="31" t="s">
        <v>723</v>
      </c>
      <c r="C481" s="32" t="str">
        <f t="shared" si="14"/>
        <v>old</v>
      </c>
      <c r="D481" s="31"/>
      <c r="E481" s="11" t="s">
        <v>1825</v>
      </c>
      <c r="F481" s="31" t="s">
        <v>1762</v>
      </c>
      <c r="G481" s="31" t="s">
        <v>726</v>
      </c>
      <c r="H481" s="30" t="str">
        <f t="shared" si="15"/>
        <v>new</v>
      </c>
    </row>
    <row r="482" spans="1:8" ht="18.75" customHeight="1" x14ac:dyDescent="0.25">
      <c r="A482" s="31" t="s">
        <v>1424</v>
      </c>
      <c r="B482" s="31" t="s">
        <v>723</v>
      </c>
      <c r="C482" s="32" t="str">
        <f t="shared" si="14"/>
        <v>old</v>
      </c>
      <c r="D482" s="31"/>
      <c r="E482" s="11" t="s">
        <v>1826</v>
      </c>
      <c r="F482" s="31" t="s">
        <v>1794</v>
      </c>
      <c r="G482" s="31" t="s">
        <v>726</v>
      </c>
      <c r="H482" s="30" t="str">
        <f t="shared" si="15"/>
        <v>new</v>
      </c>
    </row>
    <row r="483" spans="1:8" ht="18.75" customHeight="1" x14ac:dyDescent="0.25">
      <c r="A483" s="31" t="s">
        <v>1426</v>
      </c>
      <c r="B483" s="31" t="s">
        <v>723</v>
      </c>
      <c r="C483" s="32" t="str">
        <f t="shared" si="14"/>
        <v>old</v>
      </c>
      <c r="D483" s="31"/>
      <c r="E483" s="11" t="s">
        <v>1827</v>
      </c>
      <c r="F483" s="31" t="s">
        <v>1828</v>
      </c>
      <c r="G483" s="31" t="s">
        <v>726</v>
      </c>
      <c r="H483" s="30" t="str">
        <f t="shared" si="15"/>
        <v>new</v>
      </c>
    </row>
    <row r="484" spans="1:8" ht="18.75" customHeight="1" x14ac:dyDescent="0.25">
      <c r="A484" s="31" t="s">
        <v>1429</v>
      </c>
      <c r="B484" s="31" t="s">
        <v>723</v>
      </c>
      <c r="C484" s="32" t="str">
        <f t="shared" si="14"/>
        <v>old</v>
      </c>
      <c r="D484" s="31"/>
      <c r="E484" s="11" t="s">
        <v>1829</v>
      </c>
      <c r="F484" s="31" t="s">
        <v>1218</v>
      </c>
      <c r="G484" s="31" t="s">
        <v>726</v>
      </c>
      <c r="H484" s="30" t="str">
        <f t="shared" si="15"/>
        <v>new</v>
      </c>
    </row>
    <row r="485" spans="1:8" ht="18.75" customHeight="1" x14ac:dyDescent="0.25">
      <c r="A485" s="31" t="s">
        <v>1830</v>
      </c>
      <c r="B485" s="31" t="s">
        <v>723</v>
      </c>
      <c r="C485" s="32" t="str">
        <f t="shared" si="14"/>
        <v>old</v>
      </c>
      <c r="D485" s="31"/>
      <c r="E485" s="11" t="s">
        <v>1831</v>
      </c>
      <c r="F485" s="31" t="s">
        <v>992</v>
      </c>
      <c r="G485" s="31" t="s">
        <v>726</v>
      </c>
      <c r="H485" s="30" t="str">
        <f t="shared" si="15"/>
        <v>new</v>
      </c>
    </row>
    <row r="486" spans="1:8" ht="18.75" customHeight="1" x14ac:dyDescent="0.25">
      <c r="A486" s="31" t="s">
        <v>1832</v>
      </c>
      <c r="B486" s="31" t="s">
        <v>723</v>
      </c>
      <c r="C486" s="32" t="str">
        <f t="shared" si="14"/>
        <v>old</v>
      </c>
      <c r="D486" s="31"/>
      <c r="E486" s="11" t="s">
        <v>1833</v>
      </c>
      <c r="F486" s="31" t="s">
        <v>1120</v>
      </c>
      <c r="G486" s="31" t="s">
        <v>726</v>
      </c>
      <c r="H486" s="30" t="str">
        <f t="shared" si="15"/>
        <v>new</v>
      </c>
    </row>
    <row r="487" spans="1:8" ht="18.75" customHeight="1" x14ac:dyDescent="0.25">
      <c r="A487" s="31" t="s">
        <v>1432</v>
      </c>
      <c r="B487" s="31" t="s">
        <v>723</v>
      </c>
      <c r="C487" s="32" t="str">
        <f t="shared" si="14"/>
        <v>old</v>
      </c>
      <c r="D487" s="31"/>
      <c r="E487" s="11" t="s">
        <v>1834</v>
      </c>
      <c r="F487" s="31" t="s">
        <v>1318</v>
      </c>
      <c r="G487" s="31" t="s">
        <v>726</v>
      </c>
      <c r="H487" s="30" t="str">
        <f t="shared" si="15"/>
        <v>new</v>
      </c>
    </row>
    <row r="488" spans="1:8" ht="18.75" customHeight="1" x14ac:dyDescent="0.25">
      <c r="A488" s="31" t="s">
        <v>1435</v>
      </c>
      <c r="B488" s="31" t="s">
        <v>723</v>
      </c>
      <c r="C488" s="32" t="str">
        <f t="shared" si="14"/>
        <v>old</v>
      </c>
      <c r="D488" s="31"/>
      <c r="E488" s="11" t="s">
        <v>1835</v>
      </c>
      <c r="F488" s="31" t="s">
        <v>1321</v>
      </c>
      <c r="G488" s="31" t="s">
        <v>726</v>
      </c>
      <c r="H488" s="30" t="str">
        <f t="shared" si="15"/>
        <v>new</v>
      </c>
    </row>
    <row r="489" spans="1:8" ht="18.75" customHeight="1" x14ac:dyDescent="0.25">
      <c r="A489" s="31" t="s">
        <v>1438</v>
      </c>
      <c r="B489" s="31" t="s">
        <v>723</v>
      </c>
      <c r="C489" s="32" t="str">
        <f t="shared" si="14"/>
        <v>old</v>
      </c>
      <c r="D489" s="31"/>
      <c r="E489" s="11" t="s">
        <v>1836</v>
      </c>
      <c r="F489" s="31" t="s">
        <v>1333</v>
      </c>
      <c r="G489" s="31" t="s">
        <v>726</v>
      </c>
      <c r="H489" s="30" t="str">
        <f t="shared" si="15"/>
        <v>new</v>
      </c>
    </row>
    <row r="490" spans="1:8" ht="18.75" customHeight="1" x14ac:dyDescent="0.25">
      <c r="A490" s="31" t="s">
        <v>1441</v>
      </c>
      <c r="B490" s="31" t="s">
        <v>723</v>
      </c>
      <c r="C490" s="32" t="str">
        <f t="shared" si="14"/>
        <v>old</v>
      </c>
      <c r="D490" s="31"/>
      <c r="E490" s="11" t="s">
        <v>1837</v>
      </c>
      <c r="F490" s="31" t="s">
        <v>1468</v>
      </c>
      <c r="G490" s="31" t="s">
        <v>726</v>
      </c>
      <c r="H490" s="30" t="str">
        <f t="shared" si="15"/>
        <v>new</v>
      </c>
    </row>
    <row r="491" spans="1:8" ht="18.75" customHeight="1" x14ac:dyDescent="0.25">
      <c r="A491" s="31" t="s">
        <v>1444</v>
      </c>
      <c r="B491" s="31" t="s">
        <v>723</v>
      </c>
      <c r="C491" s="32" t="str">
        <f t="shared" si="14"/>
        <v>old</v>
      </c>
      <c r="D491" s="31"/>
      <c r="E491" s="11" t="s">
        <v>1838</v>
      </c>
      <c r="F491" s="31" t="s">
        <v>1489</v>
      </c>
      <c r="G491" s="31" t="s">
        <v>726</v>
      </c>
      <c r="H491" s="30" t="str">
        <f t="shared" si="15"/>
        <v>new</v>
      </c>
    </row>
    <row r="492" spans="1:8" ht="18.75" customHeight="1" x14ac:dyDescent="0.25">
      <c r="A492" s="31" t="s">
        <v>1446</v>
      </c>
      <c r="B492" s="31" t="s">
        <v>723</v>
      </c>
      <c r="C492" s="32" t="str">
        <f t="shared" si="14"/>
        <v>old</v>
      </c>
      <c r="D492" s="31"/>
      <c r="E492" s="11" t="s">
        <v>1839</v>
      </c>
      <c r="F492" s="31" t="s">
        <v>1840</v>
      </c>
      <c r="G492" s="31" t="s">
        <v>726</v>
      </c>
      <c r="H492" s="30" t="str">
        <f t="shared" si="15"/>
        <v>new</v>
      </c>
    </row>
    <row r="493" spans="1:8" ht="18.75" customHeight="1" x14ac:dyDescent="0.25">
      <c r="A493" s="31" t="s">
        <v>1449</v>
      </c>
      <c r="B493" s="31" t="s">
        <v>723</v>
      </c>
      <c r="C493" s="32" t="str">
        <f t="shared" si="14"/>
        <v>old</v>
      </c>
      <c r="D493" s="31"/>
      <c r="E493" s="11" t="s">
        <v>1841</v>
      </c>
      <c r="F493" s="31" t="s">
        <v>794</v>
      </c>
      <c r="G493" s="31" t="s">
        <v>726</v>
      </c>
      <c r="H493" s="30" t="str">
        <f t="shared" si="15"/>
        <v>new</v>
      </c>
    </row>
    <row r="494" spans="1:8" ht="18.75" customHeight="1" x14ac:dyDescent="0.25">
      <c r="A494" s="31" t="s">
        <v>1452</v>
      </c>
      <c r="B494" s="31" t="s">
        <v>723</v>
      </c>
      <c r="C494" s="32" t="str">
        <f t="shared" si="14"/>
        <v>old</v>
      </c>
      <c r="D494" s="31"/>
      <c r="E494" s="11" t="s">
        <v>1842</v>
      </c>
      <c r="F494" s="31" t="s">
        <v>1843</v>
      </c>
      <c r="G494" s="31" t="s">
        <v>726</v>
      </c>
      <c r="H494" s="30" t="str">
        <f t="shared" si="15"/>
        <v>new</v>
      </c>
    </row>
    <row r="495" spans="1:8" ht="18.75" customHeight="1" x14ac:dyDescent="0.25">
      <c r="A495" s="31" t="s">
        <v>1455</v>
      </c>
      <c r="B495" s="31" t="s">
        <v>723</v>
      </c>
      <c r="C495" s="32" t="str">
        <f t="shared" si="14"/>
        <v>old</v>
      </c>
      <c r="D495" s="31"/>
      <c r="E495" s="11" t="s">
        <v>1844</v>
      </c>
      <c r="F495" s="31" t="s">
        <v>1004</v>
      </c>
      <c r="G495" s="31" t="s">
        <v>726</v>
      </c>
      <c r="H495" s="30" t="str">
        <f t="shared" si="15"/>
        <v>new</v>
      </c>
    </row>
    <row r="496" spans="1:8" ht="18.75" customHeight="1" x14ac:dyDescent="0.25">
      <c r="A496" s="31" t="s">
        <v>1458</v>
      </c>
      <c r="B496" s="31" t="s">
        <v>723</v>
      </c>
      <c r="C496" s="32" t="str">
        <f t="shared" si="14"/>
        <v>old</v>
      </c>
      <c r="D496" s="31"/>
      <c r="E496" s="11" t="s">
        <v>1845</v>
      </c>
      <c r="F496" s="31" t="s">
        <v>1474</v>
      </c>
      <c r="G496" s="31" t="s">
        <v>726</v>
      </c>
      <c r="H496" s="30" t="str">
        <f t="shared" si="15"/>
        <v>new</v>
      </c>
    </row>
    <row r="497" spans="1:8" ht="18.75" customHeight="1" x14ac:dyDescent="0.25">
      <c r="A497" s="31" t="s">
        <v>1461</v>
      </c>
      <c r="B497" s="31" t="s">
        <v>723</v>
      </c>
      <c r="C497" s="32" t="str">
        <f t="shared" si="14"/>
        <v>old</v>
      </c>
      <c r="D497" s="31"/>
      <c r="E497" s="11" t="s">
        <v>1846</v>
      </c>
      <c r="F497" s="31" t="s">
        <v>759</v>
      </c>
      <c r="G497" s="31" t="s">
        <v>726</v>
      </c>
      <c r="H497" s="30" t="str">
        <f t="shared" si="15"/>
        <v>new</v>
      </c>
    </row>
    <row r="498" spans="1:8" ht="18.75" customHeight="1" x14ac:dyDescent="0.25">
      <c r="A498" s="31" t="s">
        <v>1464</v>
      </c>
      <c r="B498" s="31" t="s">
        <v>723</v>
      </c>
      <c r="C498" s="32" t="str">
        <f t="shared" si="14"/>
        <v>old</v>
      </c>
      <c r="D498" s="31"/>
      <c r="E498" s="11" t="s">
        <v>1847</v>
      </c>
      <c r="F498" s="31" t="s">
        <v>1236</v>
      </c>
      <c r="G498" s="31" t="s">
        <v>726</v>
      </c>
      <c r="H498" s="30" t="str">
        <f t="shared" si="15"/>
        <v>new</v>
      </c>
    </row>
    <row r="499" spans="1:8" ht="18.75" customHeight="1" x14ac:dyDescent="0.25">
      <c r="A499" s="31" t="s">
        <v>1467</v>
      </c>
      <c r="B499" s="31" t="s">
        <v>723</v>
      </c>
      <c r="C499" s="32" t="str">
        <f t="shared" si="14"/>
        <v>old</v>
      </c>
      <c r="D499" s="31"/>
      <c r="E499" s="11" t="s">
        <v>1848</v>
      </c>
      <c r="F499" s="31" t="s">
        <v>1063</v>
      </c>
      <c r="G499" s="31" t="s">
        <v>726</v>
      </c>
      <c r="H499" s="30" t="str">
        <f t="shared" si="15"/>
        <v>new</v>
      </c>
    </row>
    <row r="500" spans="1:8" ht="18.75" customHeight="1" x14ac:dyDescent="0.25">
      <c r="A500" s="31" t="s">
        <v>1470</v>
      </c>
      <c r="B500" s="31" t="s">
        <v>723</v>
      </c>
      <c r="C500" s="32" t="str">
        <f t="shared" si="14"/>
        <v>old</v>
      </c>
      <c r="D500" s="31"/>
      <c r="E500" s="11" t="s">
        <v>1849</v>
      </c>
      <c r="F500" s="31" t="s">
        <v>1157</v>
      </c>
      <c r="G500" s="31" t="s">
        <v>726</v>
      </c>
      <c r="H500" s="30" t="str">
        <f t="shared" si="15"/>
        <v>new</v>
      </c>
    </row>
    <row r="501" spans="1:8" ht="18.75" customHeight="1" x14ac:dyDescent="0.25">
      <c r="A501" s="31" t="s">
        <v>1473</v>
      </c>
      <c r="B501" s="31" t="s">
        <v>723</v>
      </c>
      <c r="C501" s="32" t="str">
        <f t="shared" si="14"/>
        <v>old</v>
      </c>
      <c r="D501" s="31"/>
      <c r="E501" s="11" t="s">
        <v>1850</v>
      </c>
      <c r="F501" s="31" t="s">
        <v>1066</v>
      </c>
      <c r="G501" s="31" t="s">
        <v>726</v>
      </c>
      <c r="H501" s="30" t="str">
        <f t="shared" si="15"/>
        <v>new</v>
      </c>
    </row>
    <row r="502" spans="1:8" ht="18.75" customHeight="1" x14ac:dyDescent="0.25">
      <c r="A502" s="31" t="s">
        <v>1476</v>
      </c>
      <c r="B502" s="31" t="s">
        <v>723</v>
      </c>
      <c r="C502" s="32" t="str">
        <f t="shared" si="14"/>
        <v>old</v>
      </c>
      <c r="D502" s="31"/>
      <c r="E502" s="11" t="s">
        <v>1851</v>
      </c>
      <c r="F502" s="31" t="s">
        <v>1160</v>
      </c>
      <c r="G502" s="31" t="s">
        <v>726</v>
      </c>
      <c r="H502" s="30" t="str">
        <f t="shared" si="15"/>
        <v>new</v>
      </c>
    </row>
    <row r="503" spans="1:8" ht="18.75" customHeight="1" x14ac:dyDescent="0.25">
      <c r="A503" s="31" t="s">
        <v>1852</v>
      </c>
      <c r="B503" s="31" t="s">
        <v>723</v>
      </c>
      <c r="C503" s="32" t="str">
        <f t="shared" si="14"/>
        <v>old</v>
      </c>
      <c r="D503" s="31"/>
      <c r="E503" s="11" t="s">
        <v>1853</v>
      </c>
      <c r="F503" s="31" t="s">
        <v>856</v>
      </c>
      <c r="G503" s="31" t="s">
        <v>726</v>
      </c>
      <c r="H503" s="30" t="str">
        <f t="shared" si="15"/>
        <v>new</v>
      </c>
    </row>
    <row r="504" spans="1:8" ht="18.75" customHeight="1" x14ac:dyDescent="0.25">
      <c r="A504" s="31" t="s">
        <v>17</v>
      </c>
      <c r="B504" s="31" t="s">
        <v>723</v>
      </c>
      <c r="C504" s="32" t="str">
        <f t="shared" si="14"/>
        <v>NotFound</v>
      </c>
      <c r="D504" s="31"/>
      <c r="E504" s="11" t="s">
        <v>1854</v>
      </c>
      <c r="F504" s="31" t="s">
        <v>1789</v>
      </c>
      <c r="G504" s="31" t="s">
        <v>726</v>
      </c>
      <c r="H504" s="30" t="str">
        <f t="shared" si="15"/>
        <v>new</v>
      </c>
    </row>
    <row r="505" spans="1:8" ht="18.75" customHeight="1" x14ac:dyDescent="0.25">
      <c r="A505" s="31" t="s">
        <v>1479</v>
      </c>
      <c r="B505" s="31" t="s">
        <v>723</v>
      </c>
      <c r="C505" s="32" t="str">
        <f t="shared" si="14"/>
        <v>old</v>
      </c>
      <c r="D505" s="31"/>
      <c r="E505" s="11" t="s">
        <v>1855</v>
      </c>
      <c r="F505" s="31" t="s">
        <v>978</v>
      </c>
      <c r="G505" s="31" t="s">
        <v>726</v>
      </c>
      <c r="H505" s="30" t="str">
        <f t="shared" si="15"/>
        <v>new</v>
      </c>
    </row>
    <row r="506" spans="1:8" ht="18.75" customHeight="1" x14ac:dyDescent="0.25">
      <c r="A506" s="31" t="s">
        <v>1856</v>
      </c>
      <c r="B506" s="31" t="s">
        <v>723</v>
      </c>
      <c r="C506" s="32" t="str">
        <f t="shared" si="14"/>
        <v>old</v>
      </c>
      <c r="D506" s="31"/>
      <c r="E506" s="11" t="s">
        <v>1857</v>
      </c>
      <c r="F506" s="31" t="s">
        <v>1858</v>
      </c>
      <c r="G506" s="31" t="s">
        <v>726</v>
      </c>
      <c r="H506" s="30" t="str">
        <f t="shared" si="15"/>
        <v>new</v>
      </c>
    </row>
    <row r="507" spans="1:8" ht="18.75" customHeight="1" x14ac:dyDescent="0.25">
      <c r="A507" s="31" t="s">
        <v>1482</v>
      </c>
      <c r="B507" s="31" t="s">
        <v>723</v>
      </c>
      <c r="C507" s="32" t="str">
        <f t="shared" si="14"/>
        <v>old</v>
      </c>
      <c r="D507" s="31"/>
      <c r="E507" s="11" t="s">
        <v>1859</v>
      </c>
      <c r="F507" s="31" t="s">
        <v>1852</v>
      </c>
      <c r="G507" s="31" t="s">
        <v>726</v>
      </c>
      <c r="H507" s="30" t="str">
        <f t="shared" si="15"/>
        <v>new</v>
      </c>
    </row>
    <row r="508" spans="1:8" ht="18.75" customHeight="1" x14ac:dyDescent="0.25">
      <c r="A508" s="31" t="s">
        <v>1484</v>
      </c>
      <c r="B508" s="31" t="s">
        <v>723</v>
      </c>
      <c r="C508" s="32" t="str">
        <f t="shared" si="14"/>
        <v>old</v>
      </c>
      <c r="D508" s="31"/>
      <c r="E508" s="11" t="s">
        <v>1860</v>
      </c>
      <c r="F508" s="31" t="s">
        <v>1336</v>
      </c>
      <c r="G508" s="31" t="s">
        <v>726</v>
      </c>
      <c r="H508" s="30" t="str">
        <f t="shared" si="15"/>
        <v>new</v>
      </c>
    </row>
    <row r="509" spans="1:8" ht="18.75" customHeight="1" x14ac:dyDescent="0.25">
      <c r="A509" s="31" t="s">
        <v>1769</v>
      </c>
      <c r="B509" s="31" t="s">
        <v>723</v>
      </c>
      <c r="C509" s="32" t="str">
        <f t="shared" si="14"/>
        <v>old</v>
      </c>
      <c r="D509" s="31"/>
      <c r="E509" s="11" t="s">
        <v>1861</v>
      </c>
      <c r="F509" s="31" t="s">
        <v>1055</v>
      </c>
      <c r="G509" s="31" t="s">
        <v>726</v>
      </c>
      <c r="H509" s="30" t="str">
        <f t="shared" si="15"/>
        <v>new</v>
      </c>
    </row>
    <row r="510" spans="1:8" ht="18.75" customHeight="1" x14ac:dyDescent="0.25">
      <c r="A510" s="31" t="s">
        <v>1488</v>
      </c>
      <c r="B510" s="31" t="s">
        <v>723</v>
      </c>
      <c r="C510" s="32" t="str">
        <f t="shared" si="14"/>
        <v>old</v>
      </c>
      <c r="D510" s="31"/>
      <c r="E510" s="11" t="s">
        <v>1862</v>
      </c>
      <c r="F510" s="31" t="s">
        <v>765</v>
      </c>
      <c r="G510" s="31" t="s">
        <v>726</v>
      </c>
      <c r="H510" s="30" t="str">
        <f t="shared" si="15"/>
        <v>new</v>
      </c>
    </row>
    <row r="511" spans="1:8" ht="18.75" customHeight="1" x14ac:dyDescent="0.25">
      <c r="A511" s="31" t="s">
        <v>1491</v>
      </c>
      <c r="B511" s="31" t="s">
        <v>723</v>
      </c>
      <c r="C511" s="32" t="str">
        <f t="shared" si="14"/>
        <v>old</v>
      </c>
      <c r="D511" s="31"/>
      <c r="E511" s="11" t="s">
        <v>1863</v>
      </c>
      <c r="F511" s="31" t="s">
        <v>843</v>
      </c>
      <c r="G511" s="31" t="s">
        <v>726</v>
      </c>
      <c r="H511" s="30" t="str">
        <f t="shared" si="15"/>
        <v>new</v>
      </c>
    </row>
    <row r="512" spans="1:8" ht="18.75" customHeight="1" x14ac:dyDescent="0.25">
      <c r="A512" s="31" t="s">
        <v>1864</v>
      </c>
      <c r="B512" s="31" t="s">
        <v>723</v>
      </c>
      <c r="C512" s="32" t="str">
        <f t="shared" si="14"/>
        <v>old</v>
      </c>
      <c r="D512" s="31"/>
      <c r="E512" s="11" t="s">
        <v>1865</v>
      </c>
      <c r="F512" s="31" t="s">
        <v>1866</v>
      </c>
      <c r="G512" s="31" t="s">
        <v>726</v>
      </c>
      <c r="H512" s="30" t="str">
        <f t="shared" si="15"/>
        <v>new</v>
      </c>
    </row>
    <row r="513" spans="1:8" ht="18.75" customHeight="1" x14ac:dyDescent="0.25">
      <c r="A513" s="31" t="s">
        <v>1494</v>
      </c>
      <c r="B513" s="31" t="s">
        <v>723</v>
      </c>
      <c r="C513" s="32" t="str">
        <f t="shared" si="14"/>
        <v>old</v>
      </c>
      <c r="D513" s="31"/>
      <c r="E513" s="11" t="s">
        <v>1867</v>
      </c>
      <c r="F513" s="31" t="s">
        <v>1868</v>
      </c>
      <c r="G513" s="31" t="s">
        <v>726</v>
      </c>
      <c r="H513" s="30" t="str">
        <f t="shared" si="15"/>
        <v>new</v>
      </c>
    </row>
    <row r="514" spans="1:8" ht="18.75" customHeight="1" x14ac:dyDescent="0.25">
      <c r="A514" s="31" t="s">
        <v>1869</v>
      </c>
      <c r="B514" s="31" t="s">
        <v>723</v>
      </c>
      <c r="C514" s="32" t="str">
        <f t="shared" ref="C514:C577" si="16">_xlfn.IFNA(VLOOKUP(A514,$F:$G,2,FALSE),"NotFound")</f>
        <v>old</v>
      </c>
      <c r="D514" s="31"/>
      <c r="E514" s="11" t="s">
        <v>1870</v>
      </c>
      <c r="F514" s="31" t="s">
        <v>1058</v>
      </c>
      <c r="G514" s="31" t="s">
        <v>726</v>
      </c>
      <c r="H514" s="30" t="str">
        <f t="shared" ref="H514:H577" si="17">_xlfn.IFNA(VLOOKUP(F514,$A:$B,2,FALSE),"NotFound")</f>
        <v>new</v>
      </c>
    </row>
    <row r="515" spans="1:8" ht="18.75" customHeight="1" x14ac:dyDescent="0.25">
      <c r="A515" s="31" t="s">
        <v>1871</v>
      </c>
      <c r="B515" s="31" t="s">
        <v>723</v>
      </c>
      <c r="C515" s="32" t="str">
        <f t="shared" si="16"/>
        <v>old</v>
      </c>
      <c r="D515" s="31"/>
      <c r="E515" s="11" t="s">
        <v>1872</v>
      </c>
      <c r="F515" s="31" t="s">
        <v>1873</v>
      </c>
      <c r="G515" s="31" t="s">
        <v>726</v>
      </c>
      <c r="H515" s="30" t="str">
        <f t="shared" si="17"/>
        <v>new</v>
      </c>
    </row>
    <row r="516" spans="1:8" ht="18.75" customHeight="1" x14ac:dyDescent="0.25">
      <c r="A516" s="31" t="s">
        <v>1496</v>
      </c>
      <c r="B516" s="31" t="s">
        <v>723</v>
      </c>
      <c r="C516" s="32" t="str">
        <f t="shared" si="16"/>
        <v>old</v>
      </c>
      <c r="D516" s="31"/>
      <c r="E516" s="11" t="s">
        <v>1874</v>
      </c>
      <c r="F516" s="31" t="s">
        <v>1875</v>
      </c>
      <c r="G516" s="31" t="s">
        <v>726</v>
      </c>
      <c r="H516" s="30" t="str">
        <f t="shared" si="17"/>
        <v>new</v>
      </c>
    </row>
    <row r="517" spans="1:8" ht="18.75" customHeight="1" x14ac:dyDescent="0.25">
      <c r="A517" s="31" t="s">
        <v>825</v>
      </c>
      <c r="B517" s="31" t="s">
        <v>723</v>
      </c>
      <c r="C517" s="32" t="str">
        <f t="shared" si="16"/>
        <v>old</v>
      </c>
      <c r="D517" s="31"/>
      <c r="E517" s="11" t="s">
        <v>1876</v>
      </c>
      <c r="F517" s="31" t="s">
        <v>1188</v>
      </c>
      <c r="G517" s="31" t="s">
        <v>726</v>
      </c>
      <c r="H517" s="30" t="str">
        <f t="shared" si="17"/>
        <v>new</v>
      </c>
    </row>
    <row r="518" spans="1:8" ht="18.75" customHeight="1" x14ac:dyDescent="0.25">
      <c r="A518" s="31" t="s">
        <v>1800</v>
      </c>
      <c r="B518" s="31" t="s">
        <v>723</v>
      </c>
      <c r="C518" s="32" t="str">
        <f t="shared" si="16"/>
        <v>old</v>
      </c>
      <c r="D518" s="31"/>
      <c r="E518" s="11" t="s">
        <v>1877</v>
      </c>
      <c r="F518" s="31" t="s">
        <v>1735</v>
      </c>
      <c r="G518" s="31" t="s">
        <v>726</v>
      </c>
      <c r="H518" s="30" t="str">
        <f t="shared" si="17"/>
        <v>new</v>
      </c>
    </row>
    <row r="519" spans="1:8" ht="18.75" customHeight="1" x14ac:dyDescent="0.25">
      <c r="A519" s="31" t="s">
        <v>1802</v>
      </c>
      <c r="B519" s="31" t="s">
        <v>723</v>
      </c>
      <c r="C519" s="32" t="str">
        <f t="shared" si="16"/>
        <v>old</v>
      </c>
      <c r="D519" s="31"/>
      <c r="E519" s="11" t="s">
        <v>1878</v>
      </c>
      <c r="F519" s="31" t="s">
        <v>1393</v>
      </c>
      <c r="G519" s="31" t="s">
        <v>726</v>
      </c>
      <c r="H519" s="30" t="str">
        <f t="shared" si="17"/>
        <v>new</v>
      </c>
    </row>
    <row r="520" spans="1:8" ht="18.75" customHeight="1" x14ac:dyDescent="0.25">
      <c r="A520" s="31" t="s">
        <v>1804</v>
      </c>
      <c r="B520" s="31" t="s">
        <v>723</v>
      </c>
      <c r="C520" s="32" t="str">
        <f t="shared" si="16"/>
        <v>old</v>
      </c>
      <c r="D520" s="31"/>
      <c r="E520" s="11" t="s">
        <v>1879</v>
      </c>
      <c r="F520" s="31" t="s">
        <v>1807</v>
      </c>
      <c r="G520" s="31" t="s">
        <v>726</v>
      </c>
      <c r="H520" s="30" t="str">
        <f t="shared" si="17"/>
        <v>new</v>
      </c>
    </row>
    <row r="521" spans="1:8" ht="18.75" customHeight="1" x14ac:dyDescent="0.25">
      <c r="A521" s="31" t="s">
        <v>1806</v>
      </c>
      <c r="B521" s="31" t="s">
        <v>723</v>
      </c>
      <c r="C521" s="32" t="str">
        <f t="shared" si="16"/>
        <v>old</v>
      </c>
      <c r="D521" s="31"/>
      <c r="E521" s="11" t="s">
        <v>1880</v>
      </c>
      <c r="F521" s="31" t="s">
        <v>1881</v>
      </c>
      <c r="G521" s="31" t="s">
        <v>726</v>
      </c>
      <c r="H521" s="30" t="str">
        <f t="shared" si="17"/>
        <v>new</v>
      </c>
    </row>
    <row r="522" spans="1:8" ht="18.75" customHeight="1" x14ac:dyDescent="0.25">
      <c r="A522" s="31" t="s">
        <v>1809</v>
      </c>
      <c r="B522" s="31" t="s">
        <v>723</v>
      </c>
      <c r="C522" s="32" t="str">
        <f t="shared" si="16"/>
        <v>old</v>
      </c>
      <c r="D522" s="31"/>
      <c r="E522" s="11" t="s">
        <v>1882</v>
      </c>
      <c r="F522" s="31" t="s">
        <v>1883</v>
      </c>
      <c r="G522" s="31" t="s">
        <v>726</v>
      </c>
      <c r="H522" s="30" t="str">
        <f t="shared" si="17"/>
        <v>new</v>
      </c>
    </row>
    <row r="523" spans="1:8" ht="18.75" customHeight="1" x14ac:dyDescent="0.25">
      <c r="A523" s="31" t="s">
        <v>1812</v>
      </c>
      <c r="B523" s="31" t="s">
        <v>723</v>
      </c>
      <c r="C523" s="32" t="str">
        <f t="shared" si="16"/>
        <v>old</v>
      </c>
      <c r="D523" s="31"/>
      <c r="E523" s="11" t="s">
        <v>1884</v>
      </c>
      <c r="F523" s="31" t="s">
        <v>1744</v>
      </c>
      <c r="G523" s="31" t="s">
        <v>726</v>
      </c>
      <c r="H523" s="30" t="str">
        <f t="shared" si="17"/>
        <v>new</v>
      </c>
    </row>
    <row r="524" spans="1:8" ht="18.75" customHeight="1" x14ac:dyDescent="0.25">
      <c r="A524" s="31" t="s">
        <v>1815</v>
      </c>
      <c r="B524" s="31" t="s">
        <v>723</v>
      </c>
      <c r="C524" s="32" t="str">
        <f t="shared" si="16"/>
        <v>old</v>
      </c>
      <c r="D524" s="31"/>
      <c r="E524" s="11" t="s">
        <v>1885</v>
      </c>
      <c r="F524" s="31" t="s">
        <v>909</v>
      </c>
      <c r="G524" s="31" t="s">
        <v>726</v>
      </c>
      <c r="H524" s="30" t="str">
        <f t="shared" si="17"/>
        <v>new</v>
      </c>
    </row>
    <row r="525" spans="1:8" ht="18.75" customHeight="1" x14ac:dyDescent="0.25">
      <c r="A525" s="31" t="s">
        <v>1817</v>
      </c>
      <c r="B525" s="31" t="s">
        <v>723</v>
      </c>
      <c r="C525" s="32" t="str">
        <f t="shared" si="16"/>
        <v>old</v>
      </c>
      <c r="D525" s="31"/>
      <c r="E525" s="11" t="s">
        <v>1886</v>
      </c>
      <c r="F525" s="31" t="s">
        <v>1581</v>
      </c>
      <c r="G525" s="31" t="s">
        <v>726</v>
      </c>
      <c r="H525" s="30" t="str">
        <f t="shared" si="17"/>
        <v>new</v>
      </c>
    </row>
    <row r="526" spans="1:8" ht="18.75" customHeight="1" x14ac:dyDescent="0.25">
      <c r="A526" s="31" t="s">
        <v>1501</v>
      </c>
      <c r="B526" s="31" t="s">
        <v>723</v>
      </c>
      <c r="C526" s="32" t="str">
        <f t="shared" si="16"/>
        <v>old</v>
      </c>
      <c r="D526" s="31"/>
      <c r="E526" s="11" t="s">
        <v>1887</v>
      </c>
      <c r="F526" s="31" t="s">
        <v>1738</v>
      </c>
      <c r="G526" s="31" t="s">
        <v>726</v>
      </c>
      <c r="H526" s="30" t="str">
        <f t="shared" si="17"/>
        <v>new</v>
      </c>
    </row>
    <row r="527" spans="1:8" ht="18.75" customHeight="1" x14ac:dyDescent="0.25">
      <c r="A527" s="31" t="s">
        <v>1503</v>
      </c>
      <c r="B527" s="31" t="s">
        <v>723</v>
      </c>
      <c r="C527" s="32" t="str">
        <f t="shared" si="16"/>
        <v>old</v>
      </c>
      <c r="D527" s="31"/>
      <c r="E527" s="11" t="s">
        <v>1888</v>
      </c>
      <c r="F527" s="31" t="s">
        <v>1305</v>
      </c>
      <c r="G527" s="31" t="s">
        <v>726</v>
      </c>
      <c r="H527" s="30" t="str">
        <f t="shared" si="17"/>
        <v>new</v>
      </c>
    </row>
    <row r="528" spans="1:8" ht="18.75" customHeight="1" x14ac:dyDescent="0.25">
      <c r="A528" s="31" t="s">
        <v>1506</v>
      </c>
      <c r="B528" s="31" t="s">
        <v>723</v>
      </c>
      <c r="C528" s="32" t="str">
        <f t="shared" si="16"/>
        <v>old</v>
      </c>
      <c r="D528" s="31"/>
      <c r="E528" s="11" t="s">
        <v>1889</v>
      </c>
      <c r="F528" s="31" t="s">
        <v>1308</v>
      </c>
      <c r="G528" s="31" t="s">
        <v>726</v>
      </c>
      <c r="H528" s="30" t="str">
        <f t="shared" si="17"/>
        <v>new</v>
      </c>
    </row>
    <row r="529" spans="1:8" ht="18.75" customHeight="1" x14ac:dyDescent="0.25">
      <c r="A529" s="31" t="s">
        <v>1509</v>
      </c>
      <c r="B529" s="31" t="s">
        <v>723</v>
      </c>
      <c r="C529" s="32" t="str">
        <f t="shared" si="16"/>
        <v>old</v>
      </c>
      <c r="D529" s="31"/>
      <c r="E529" s="11" t="s">
        <v>1890</v>
      </c>
      <c r="F529" s="31" t="s">
        <v>1311</v>
      </c>
      <c r="G529" s="31" t="s">
        <v>726</v>
      </c>
      <c r="H529" s="30" t="str">
        <f t="shared" si="17"/>
        <v>new</v>
      </c>
    </row>
    <row r="530" spans="1:8" ht="18.75" customHeight="1" x14ac:dyDescent="0.25">
      <c r="A530" s="31" t="s">
        <v>19</v>
      </c>
      <c r="B530" s="31" t="s">
        <v>723</v>
      </c>
      <c r="C530" s="32" t="str">
        <f t="shared" si="16"/>
        <v>NotFound</v>
      </c>
      <c r="D530" s="31"/>
      <c r="E530" s="11" t="s">
        <v>1891</v>
      </c>
      <c r="F530" s="31" t="s">
        <v>1728</v>
      </c>
      <c r="G530" s="31" t="s">
        <v>726</v>
      </c>
      <c r="H530" s="30" t="str">
        <f t="shared" si="17"/>
        <v>new</v>
      </c>
    </row>
    <row r="531" spans="1:8" ht="18.75" customHeight="1" x14ac:dyDescent="0.25">
      <c r="A531" s="31" t="s">
        <v>842</v>
      </c>
      <c r="B531" s="31" t="s">
        <v>723</v>
      </c>
      <c r="C531" s="32" t="str">
        <f t="shared" si="16"/>
        <v>old</v>
      </c>
      <c r="D531" s="31"/>
      <c r="E531" s="11" t="s">
        <v>1892</v>
      </c>
      <c r="F531" s="31" t="s">
        <v>995</v>
      </c>
      <c r="G531" s="31" t="s">
        <v>726</v>
      </c>
      <c r="H531" s="30" t="str">
        <f t="shared" si="17"/>
        <v>new</v>
      </c>
    </row>
    <row r="532" spans="1:8" ht="18.75" customHeight="1" x14ac:dyDescent="0.25">
      <c r="A532" s="31" t="s">
        <v>1840</v>
      </c>
      <c r="B532" s="31" t="s">
        <v>723</v>
      </c>
      <c r="C532" s="32" t="str">
        <f t="shared" si="16"/>
        <v>old</v>
      </c>
      <c r="D532" s="31"/>
      <c r="E532" s="11" t="s">
        <v>1893</v>
      </c>
      <c r="F532" s="31" t="s">
        <v>1894</v>
      </c>
      <c r="G532" s="31" t="s">
        <v>726</v>
      </c>
      <c r="H532" s="30" t="str">
        <f t="shared" si="17"/>
        <v>new</v>
      </c>
    </row>
    <row r="533" spans="1:8" ht="18.75" customHeight="1" x14ac:dyDescent="0.25">
      <c r="A533" s="31" t="s">
        <v>1875</v>
      </c>
      <c r="B533" s="31" t="s">
        <v>723</v>
      </c>
      <c r="C533" s="32" t="str">
        <f t="shared" si="16"/>
        <v>old</v>
      </c>
      <c r="D533" s="31"/>
      <c r="E533" s="11" t="s">
        <v>1895</v>
      </c>
      <c r="F533" s="31" t="s">
        <v>998</v>
      </c>
      <c r="G533" s="31" t="s">
        <v>726</v>
      </c>
      <c r="H533" s="30" t="str">
        <f t="shared" si="17"/>
        <v>new</v>
      </c>
    </row>
    <row r="534" spans="1:8" ht="18.75" customHeight="1" x14ac:dyDescent="0.25">
      <c r="A534" s="31" t="s">
        <v>1868</v>
      </c>
      <c r="B534" s="31" t="s">
        <v>723</v>
      </c>
      <c r="C534" s="32" t="str">
        <f t="shared" si="16"/>
        <v>old</v>
      </c>
      <c r="D534" s="31"/>
      <c r="E534" s="11" t="s">
        <v>1896</v>
      </c>
      <c r="F534" s="31" t="s">
        <v>1028</v>
      </c>
      <c r="G534" s="31" t="s">
        <v>726</v>
      </c>
      <c r="H534" s="30" t="str">
        <f t="shared" si="17"/>
        <v>new</v>
      </c>
    </row>
    <row r="535" spans="1:8" ht="18.75" customHeight="1" x14ac:dyDescent="0.25">
      <c r="A535" s="31" t="s">
        <v>1897</v>
      </c>
      <c r="B535" s="31" t="s">
        <v>723</v>
      </c>
      <c r="C535" s="32" t="str">
        <f t="shared" si="16"/>
        <v>old</v>
      </c>
      <c r="D535" s="31"/>
      <c r="E535" s="11" t="s">
        <v>1898</v>
      </c>
      <c r="F535" s="31" t="s">
        <v>1273</v>
      </c>
      <c r="G535" s="31" t="s">
        <v>726</v>
      </c>
      <c r="H535" s="30" t="str">
        <f t="shared" si="17"/>
        <v>new</v>
      </c>
    </row>
    <row r="536" spans="1:8" ht="18.75" customHeight="1" x14ac:dyDescent="0.25">
      <c r="A536" s="31" t="s">
        <v>1894</v>
      </c>
      <c r="B536" s="31" t="s">
        <v>723</v>
      </c>
      <c r="C536" s="32" t="str">
        <f t="shared" si="16"/>
        <v>old</v>
      </c>
      <c r="D536" s="31"/>
      <c r="E536" s="11" t="s">
        <v>1899</v>
      </c>
      <c r="F536" s="31" t="s">
        <v>1282</v>
      </c>
      <c r="G536" s="31" t="s">
        <v>726</v>
      </c>
      <c r="H536" s="30" t="str">
        <f t="shared" si="17"/>
        <v>new</v>
      </c>
    </row>
    <row r="537" spans="1:8" ht="18.75" customHeight="1" x14ac:dyDescent="0.25">
      <c r="A537" s="31" t="s">
        <v>1900</v>
      </c>
      <c r="B537" s="31" t="s">
        <v>723</v>
      </c>
      <c r="C537" s="32" t="str">
        <f t="shared" si="16"/>
        <v>old</v>
      </c>
      <c r="D537" s="31"/>
      <c r="E537" s="11" t="s">
        <v>1901</v>
      </c>
      <c r="F537" s="31" t="s">
        <v>1061</v>
      </c>
      <c r="G537" s="31" t="s">
        <v>726</v>
      </c>
      <c r="H537" s="30" t="str">
        <f t="shared" si="17"/>
        <v>new</v>
      </c>
    </row>
    <row r="538" spans="1:8" ht="18.75" customHeight="1" x14ac:dyDescent="0.25">
      <c r="A538" s="31" t="s">
        <v>1902</v>
      </c>
      <c r="B538" s="31" t="s">
        <v>723</v>
      </c>
      <c r="C538" s="32" t="str">
        <f t="shared" si="16"/>
        <v>old</v>
      </c>
      <c r="D538" s="31"/>
      <c r="E538" s="11" t="s">
        <v>1903</v>
      </c>
      <c r="F538" s="31" t="s">
        <v>1095</v>
      </c>
      <c r="G538" s="31" t="s">
        <v>726</v>
      </c>
      <c r="H538" s="30" t="str">
        <f t="shared" si="17"/>
        <v>new</v>
      </c>
    </row>
    <row r="539" spans="1:8" ht="18.75" customHeight="1" x14ac:dyDescent="0.25">
      <c r="A539" s="31" t="s">
        <v>1904</v>
      </c>
      <c r="B539" s="31" t="s">
        <v>723</v>
      </c>
      <c r="C539" s="32" t="str">
        <f t="shared" si="16"/>
        <v>old</v>
      </c>
      <c r="D539" s="31"/>
      <c r="E539" s="11" t="s">
        <v>1905</v>
      </c>
      <c r="F539" s="31" t="s">
        <v>1904</v>
      </c>
      <c r="G539" s="31" t="s">
        <v>726</v>
      </c>
      <c r="H539" s="30" t="str">
        <f t="shared" si="17"/>
        <v>new</v>
      </c>
    </row>
    <row r="540" spans="1:8" ht="18.75" customHeight="1" x14ac:dyDescent="0.25">
      <c r="A540" s="31" t="s">
        <v>1906</v>
      </c>
      <c r="B540" s="31" t="s">
        <v>723</v>
      </c>
      <c r="C540" s="32" t="str">
        <f t="shared" si="16"/>
        <v>old</v>
      </c>
      <c r="D540" s="31"/>
      <c r="E540" s="11" t="s">
        <v>1907</v>
      </c>
      <c r="F540" s="31" t="s">
        <v>1906</v>
      </c>
      <c r="G540" s="31" t="s">
        <v>726</v>
      </c>
      <c r="H540" s="30" t="str">
        <f t="shared" si="17"/>
        <v>new</v>
      </c>
    </row>
    <row r="541" spans="1:8" ht="18.75" customHeight="1" x14ac:dyDescent="0.25">
      <c r="A541" s="31" t="s">
        <v>1908</v>
      </c>
      <c r="B541" s="31" t="s">
        <v>723</v>
      </c>
      <c r="C541" s="32" t="str">
        <f t="shared" si="16"/>
        <v>old</v>
      </c>
      <c r="D541" s="31"/>
      <c r="E541" s="11" t="s">
        <v>1909</v>
      </c>
      <c r="F541" s="31" t="s">
        <v>1725</v>
      </c>
      <c r="G541" s="31" t="s">
        <v>726</v>
      </c>
      <c r="H541" s="30" t="str">
        <f t="shared" si="17"/>
        <v>new</v>
      </c>
    </row>
    <row r="542" spans="1:8" ht="18.75" customHeight="1" x14ac:dyDescent="0.25">
      <c r="A542" s="31" t="s">
        <v>1910</v>
      </c>
      <c r="B542" s="31" t="s">
        <v>723</v>
      </c>
      <c r="C542" s="32" t="str">
        <f t="shared" si="16"/>
        <v>old</v>
      </c>
      <c r="D542" s="31"/>
      <c r="E542" s="11" t="s">
        <v>1911</v>
      </c>
      <c r="F542" s="31" t="s">
        <v>1912</v>
      </c>
      <c r="G542" s="31" t="s">
        <v>726</v>
      </c>
      <c r="H542" s="30" t="str">
        <f t="shared" si="17"/>
        <v>new</v>
      </c>
    </row>
    <row r="543" spans="1:8" ht="18.75" customHeight="1" x14ac:dyDescent="0.25">
      <c r="A543" s="31" t="s">
        <v>1695</v>
      </c>
      <c r="B543" s="31" t="s">
        <v>723</v>
      </c>
      <c r="C543" s="32" t="str">
        <f t="shared" si="16"/>
        <v>old</v>
      </c>
      <c r="D543" s="31"/>
      <c r="E543" s="11" t="s">
        <v>1913</v>
      </c>
      <c r="F543" s="31" t="s">
        <v>1914</v>
      </c>
      <c r="G543" s="31" t="s">
        <v>726</v>
      </c>
      <c r="H543" s="30" t="str">
        <f t="shared" si="17"/>
        <v>new</v>
      </c>
    </row>
    <row r="544" spans="1:8" ht="18.75" customHeight="1" x14ac:dyDescent="0.25">
      <c r="A544" s="31" t="s">
        <v>1873</v>
      </c>
      <c r="B544" s="31" t="s">
        <v>723</v>
      </c>
      <c r="C544" s="32" t="str">
        <f t="shared" si="16"/>
        <v>old</v>
      </c>
      <c r="D544" s="31"/>
      <c r="E544" s="11" t="s">
        <v>1915</v>
      </c>
      <c r="F544" s="31" t="s">
        <v>1916</v>
      </c>
      <c r="G544" s="31" t="s">
        <v>726</v>
      </c>
      <c r="H544" s="30" t="str">
        <f t="shared" si="17"/>
        <v>new</v>
      </c>
    </row>
    <row r="545" spans="1:8" ht="18.75" customHeight="1" x14ac:dyDescent="0.25">
      <c r="A545" s="31" t="s">
        <v>1917</v>
      </c>
      <c r="B545" s="31" t="s">
        <v>723</v>
      </c>
      <c r="C545" s="32" t="str">
        <f t="shared" si="16"/>
        <v>old</v>
      </c>
      <c r="D545" s="31"/>
      <c r="E545" s="11" t="s">
        <v>1918</v>
      </c>
      <c r="F545" s="31" t="s">
        <v>1919</v>
      </c>
      <c r="G545" s="31" t="s">
        <v>726</v>
      </c>
      <c r="H545" s="30" t="str">
        <f t="shared" si="17"/>
        <v>new</v>
      </c>
    </row>
    <row r="546" spans="1:8" ht="18.75" customHeight="1" x14ac:dyDescent="0.25">
      <c r="A546" s="31" t="s">
        <v>1920</v>
      </c>
      <c r="B546" s="31" t="s">
        <v>723</v>
      </c>
      <c r="C546" s="32" t="str">
        <f t="shared" si="16"/>
        <v>old</v>
      </c>
      <c r="D546" s="31"/>
      <c r="E546" s="11" t="s">
        <v>1921</v>
      </c>
      <c r="F546" s="31" t="s">
        <v>1589</v>
      </c>
      <c r="G546" s="31" t="s">
        <v>726</v>
      </c>
      <c r="H546" s="30" t="str">
        <f t="shared" si="17"/>
        <v>new</v>
      </c>
    </row>
    <row r="547" spans="1:8" ht="18.75" customHeight="1" x14ac:dyDescent="0.25">
      <c r="A547" s="31" t="s">
        <v>1922</v>
      </c>
      <c r="B547" s="31" t="s">
        <v>723</v>
      </c>
      <c r="C547" s="32" t="str">
        <f t="shared" si="16"/>
        <v>old</v>
      </c>
      <c r="D547" s="31"/>
      <c r="E547" s="11" t="s">
        <v>1923</v>
      </c>
      <c r="F547" s="31" t="s">
        <v>1069</v>
      </c>
      <c r="G547" s="31" t="s">
        <v>726</v>
      </c>
      <c r="H547" s="30" t="str">
        <f t="shared" si="17"/>
        <v>new</v>
      </c>
    </row>
    <row r="548" spans="1:8" ht="18.75" customHeight="1" x14ac:dyDescent="0.25">
      <c r="A548" s="31" t="s">
        <v>1924</v>
      </c>
      <c r="B548" s="31" t="s">
        <v>723</v>
      </c>
      <c r="C548" s="32" t="str">
        <f t="shared" si="16"/>
        <v>old</v>
      </c>
      <c r="D548" s="31"/>
      <c r="E548" s="11" t="s">
        <v>1925</v>
      </c>
      <c r="F548" s="31" t="s">
        <v>1072</v>
      </c>
      <c r="G548" s="31" t="s">
        <v>726</v>
      </c>
      <c r="H548" s="30" t="str">
        <f t="shared" si="17"/>
        <v>new</v>
      </c>
    </row>
    <row r="549" spans="1:8" ht="18.75" customHeight="1" x14ac:dyDescent="0.25">
      <c r="A549" s="31" t="s">
        <v>1926</v>
      </c>
      <c r="B549" s="31" t="s">
        <v>723</v>
      </c>
      <c r="C549" s="32" t="str">
        <f t="shared" si="16"/>
        <v>old</v>
      </c>
      <c r="D549" s="31"/>
      <c r="E549" s="11" t="s">
        <v>1927</v>
      </c>
      <c r="F549" s="31" t="s">
        <v>741</v>
      </c>
      <c r="G549" s="31" t="s">
        <v>726</v>
      </c>
      <c r="H549" s="30" t="str">
        <f t="shared" si="17"/>
        <v>new</v>
      </c>
    </row>
    <row r="550" spans="1:8" ht="18.75" customHeight="1" x14ac:dyDescent="0.25">
      <c r="A550" s="31" t="s">
        <v>1928</v>
      </c>
      <c r="B550" s="31" t="s">
        <v>723</v>
      </c>
      <c r="C550" s="32" t="str">
        <f t="shared" si="16"/>
        <v>old</v>
      </c>
      <c r="D550" s="31"/>
      <c r="E550" s="11" t="s">
        <v>1929</v>
      </c>
      <c r="F550" s="31" t="s">
        <v>1553</v>
      </c>
      <c r="G550" s="31" t="s">
        <v>726</v>
      </c>
      <c r="H550" s="30" t="str">
        <f t="shared" si="17"/>
        <v>new</v>
      </c>
    </row>
    <row r="551" spans="1:8" ht="18.75" customHeight="1" x14ac:dyDescent="0.25">
      <c r="A551" s="31" t="s">
        <v>1930</v>
      </c>
      <c r="B551" s="31" t="s">
        <v>723</v>
      </c>
      <c r="C551" s="32" t="str">
        <f t="shared" si="16"/>
        <v>old</v>
      </c>
      <c r="D551" s="31"/>
      <c r="E551" s="11" t="s">
        <v>1931</v>
      </c>
      <c r="F551" s="31" t="s">
        <v>1556</v>
      </c>
      <c r="G551" s="31" t="s">
        <v>726</v>
      </c>
      <c r="H551" s="30" t="str">
        <f t="shared" si="17"/>
        <v>new</v>
      </c>
    </row>
    <row r="552" spans="1:8" ht="18.75" customHeight="1" x14ac:dyDescent="0.25">
      <c r="A552" s="31" t="s">
        <v>1932</v>
      </c>
      <c r="B552" s="31" t="s">
        <v>723</v>
      </c>
      <c r="C552" s="32" t="str">
        <f t="shared" si="16"/>
        <v>old</v>
      </c>
      <c r="D552" s="31"/>
      <c r="E552" s="11" t="s">
        <v>1933</v>
      </c>
      <c r="F552" s="31" t="s">
        <v>1276</v>
      </c>
      <c r="G552" s="31" t="s">
        <v>726</v>
      </c>
      <c r="H552" s="30" t="str">
        <f t="shared" si="17"/>
        <v>new</v>
      </c>
    </row>
    <row r="553" spans="1:8" ht="18.75" customHeight="1" x14ac:dyDescent="0.25">
      <c r="A553" s="31" t="s">
        <v>1934</v>
      </c>
      <c r="B553" s="31" t="s">
        <v>723</v>
      </c>
      <c r="C553" s="32" t="str">
        <f t="shared" si="16"/>
        <v>old</v>
      </c>
      <c r="D553" s="31"/>
      <c r="E553" s="11" t="s">
        <v>1935</v>
      </c>
      <c r="F553" s="31" t="s">
        <v>1279</v>
      </c>
      <c r="G553" s="31" t="s">
        <v>726</v>
      </c>
      <c r="H553" s="30" t="str">
        <f t="shared" si="17"/>
        <v>new</v>
      </c>
    </row>
    <row r="554" spans="1:8" ht="18.75" customHeight="1" x14ac:dyDescent="0.25">
      <c r="A554" s="31" t="s">
        <v>1936</v>
      </c>
      <c r="B554" s="31" t="s">
        <v>723</v>
      </c>
      <c r="C554" s="32" t="str">
        <f t="shared" si="16"/>
        <v>old</v>
      </c>
      <c r="D554" s="31"/>
      <c r="E554" s="11" t="s">
        <v>1937</v>
      </c>
      <c r="F554" s="31" t="s">
        <v>1938</v>
      </c>
      <c r="G554" s="31" t="s">
        <v>726</v>
      </c>
      <c r="H554" s="30" t="str">
        <f t="shared" si="17"/>
        <v>new</v>
      </c>
    </row>
    <row r="555" spans="1:8" ht="18.75" customHeight="1" x14ac:dyDescent="0.25">
      <c r="A555" s="31" t="s">
        <v>1939</v>
      </c>
      <c r="B555" s="31" t="s">
        <v>723</v>
      </c>
      <c r="C555" s="32" t="str">
        <f t="shared" si="16"/>
        <v>old</v>
      </c>
      <c r="D555" s="31"/>
      <c r="E555" s="11" t="s">
        <v>1940</v>
      </c>
      <c r="F555" s="31" t="s">
        <v>1075</v>
      </c>
      <c r="G555" s="31" t="s">
        <v>726</v>
      </c>
      <c r="H555" s="30" t="str">
        <f t="shared" si="17"/>
        <v>new</v>
      </c>
    </row>
    <row r="556" spans="1:8" ht="18.75" customHeight="1" x14ac:dyDescent="0.25">
      <c r="A556" s="31" t="s">
        <v>1881</v>
      </c>
      <c r="B556" s="31" t="s">
        <v>723</v>
      </c>
      <c r="C556" s="32" t="str">
        <f t="shared" si="16"/>
        <v>old</v>
      </c>
      <c r="D556" s="31"/>
      <c r="E556" s="11" t="s">
        <v>1941</v>
      </c>
      <c r="F556" s="31" t="s">
        <v>1078</v>
      </c>
      <c r="G556" s="31" t="s">
        <v>726</v>
      </c>
      <c r="H556" s="30" t="str">
        <f t="shared" si="17"/>
        <v>new</v>
      </c>
    </row>
    <row r="557" spans="1:8" ht="18.75" customHeight="1" x14ac:dyDescent="0.25">
      <c r="A557" s="31" t="s">
        <v>1883</v>
      </c>
      <c r="B557" s="31" t="s">
        <v>723</v>
      </c>
      <c r="C557" s="32" t="str">
        <f t="shared" si="16"/>
        <v>old</v>
      </c>
      <c r="D557" s="31"/>
      <c r="E557" s="11" t="s">
        <v>1942</v>
      </c>
      <c r="F557" s="31" t="s">
        <v>1751</v>
      </c>
      <c r="G557" s="31" t="s">
        <v>726</v>
      </c>
      <c r="H557" s="30" t="str">
        <f t="shared" si="17"/>
        <v>new</v>
      </c>
    </row>
    <row r="558" spans="1:8" ht="18.75" customHeight="1" x14ac:dyDescent="0.25">
      <c r="A558" s="31" t="s">
        <v>1943</v>
      </c>
      <c r="B558" s="31" t="s">
        <v>723</v>
      </c>
      <c r="C558" s="32" t="str">
        <f t="shared" si="16"/>
        <v>old</v>
      </c>
      <c r="D558" s="31"/>
      <c r="E558" s="11" t="s">
        <v>1944</v>
      </c>
      <c r="F558" s="31" t="s">
        <v>1754</v>
      </c>
      <c r="G558" s="31" t="s">
        <v>726</v>
      </c>
      <c r="H558" s="30" t="str">
        <f t="shared" si="17"/>
        <v>new</v>
      </c>
    </row>
    <row r="559" spans="1:8" ht="18.75" customHeight="1" x14ac:dyDescent="0.25">
      <c r="A559" s="31" t="s">
        <v>1938</v>
      </c>
      <c r="B559" s="31" t="s">
        <v>723</v>
      </c>
      <c r="C559" s="32" t="str">
        <f t="shared" si="16"/>
        <v>old</v>
      </c>
      <c r="D559" s="31"/>
      <c r="E559" s="11" t="s">
        <v>1945</v>
      </c>
      <c r="F559" s="31" t="s">
        <v>1758</v>
      </c>
      <c r="G559" s="31" t="s">
        <v>726</v>
      </c>
      <c r="H559" s="30" t="str">
        <f t="shared" si="17"/>
        <v>new</v>
      </c>
    </row>
    <row r="560" spans="1:8" ht="18.75" customHeight="1" x14ac:dyDescent="0.25">
      <c r="A560" s="31" t="s">
        <v>1946</v>
      </c>
      <c r="B560" s="31" t="s">
        <v>723</v>
      </c>
      <c r="C560" s="32" t="str">
        <f t="shared" si="16"/>
        <v>old</v>
      </c>
      <c r="D560" s="31"/>
      <c r="E560" s="11" t="s">
        <v>1947</v>
      </c>
      <c r="F560" s="31" t="s">
        <v>1810</v>
      </c>
      <c r="G560" s="31" t="s">
        <v>726</v>
      </c>
      <c r="H560" s="30" t="str">
        <f t="shared" si="17"/>
        <v>new</v>
      </c>
    </row>
    <row r="561" spans="1:8" ht="18.75" customHeight="1" x14ac:dyDescent="0.25">
      <c r="A561" s="31" t="s">
        <v>1948</v>
      </c>
      <c r="B561" s="31" t="s">
        <v>723</v>
      </c>
      <c r="C561" s="32" t="str">
        <f t="shared" si="16"/>
        <v>old</v>
      </c>
      <c r="D561" s="31"/>
      <c r="E561" s="11" t="s">
        <v>1949</v>
      </c>
      <c r="F561" s="31" t="s">
        <v>1818</v>
      </c>
      <c r="G561" s="31" t="s">
        <v>726</v>
      </c>
      <c r="H561" s="30" t="str">
        <f t="shared" si="17"/>
        <v>new</v>
      </c>
    </row>
    <row r="562" spans="1:8" ht="18.75" customHeight="1" x14ac:dyDescent="0.25">
      <c r="A562" s="31" t="s">
        <v>1950</v>
      </c>
      <c r="B562" s="31" t="s">
        <v>723</v>
      </c>
      <c r="C562" s="32" t="str">
        <f t="shared" si="16"/>
        <v>old</v>
      </c>
      <c r="D562" s="31"/>
      <c r="E562" s="11" t="s">
        <v>1951</v>
      </c>
      <c r="F562" s="31" t="s">
        <v>1900</v>
      </c>
      <c r="G562" s="31" t="s">
        <v>726</v>
      </c>
      <c r="H562" s="30" t="str">
        <f t="shared" si="17"/>
        <v>new</v>
      </c>
    </row>
    <row r="563" spans="1:8" ht="18.75" customHeight="1" x14ac:dyDescent="0.25">
      <c r="A563" s="31" t="s">
        <v>1820</v>
      </c>
      <c r="B563" s="31" t="s">
        <v>723</v>
      </c>
      <c r="C563" s="32" t="str">
        <f t="shared" si="16"/>
        <v>old</v>
      </c>
      <c r="D563" s="31"/>
      <c r="E563" s="11" t="s">
        <v>1952</v>
      </c>
      <c r="F563" s="31" t="s">
        <v>1928</v>
      </c>
      <c r="G563" s="31" t="s">
        <v>726</v>
      </c>
      <c r="H563" s="30" t="str">
        <f t="shared" si="17"/>
        <v>new</v>
      </c>
    </row>
    <row r="564" spans="1:8" ht="18.75" customHeight="1" x14ac:dyDescent="0.25">
      <c r="A564" s="31" t="s">
        <v>1511</v>
      </c>
      <c r="B564" s="31" t="s">
        <v>723</v>
      </c>
      <c r="C564" s="32" t="str">
        <f t="shared" si="16"/>
        <v>old</v>
      </c>
      <c r="D564" s="31"/>
      <c r="E564" s="11" t="s">
        <v>1953</v>
      </c>
      <c r="F564" s="31" t="s">
        <v>1946</v>
      </c>
      <c r="G564" s="31" t="s">
        <v>726</v>
      </c>
      <c r="H564" s="30" t="str">
        <f t="shared" si="17"/>
        <v>new</v>
      </c>
    </row>
    <row r="565" spans="1:8" ht="18.75" customHeight="1" x14ac:dyDescent="0.25">
      <c r="A565" s="31" t="s">
        <v>1513</v>
      </c>
      <c r="B565" s="31" t="s">
        <v>723</v>
      </c>
      <c r="C565" s="32" t="str">
        <f t="shared" si="16"/>
        <v>old</v>
      </c>
      <c r="D565" s="31"/>
      <c r="E565" s="11" t="s">
        <v>1954</v>
      </c>
      <c r="F565" s="31" t="s">
        <v>1948</v>
      </c>
      <c r="G565" s="31" t="s">
        <v>726</v>
      </c>
      <c r="H565" s="30" t="str">
        <f t="shared" si="17"/>
        <v>new</v>
      </c>
    </row>
    <row r="566" spans="1:8" ht="18.75" customHeight="1" x14ac:dyDescent="0.25">
      <c r="A566" s="31" t="s">
        <v>1515</v>
      </c>
      <c r="B566" s="31" t="s">
        <v>723</v>
      </c>
      <c r="C566" s="32" t="str">
        <f t="shared" si="16"/>
        <v>old</v>
      </c>
      <c r="D566" s="31"/>
      <c r="E566" s="11" t="s">
        <v>1955</v>
      </c>
      <c r="F566" s="31" t="s">
        <v>1155</v>
      </c>
      <c r="G566" s="31" t="s">
        <v>726</v>
      </c>
      <c r="H566" s="30" t="str">
        <f t="shared" si="17"/>
        <v>new</v>
      </c>
    </row>
    <row r="567" spans="1:8" ht="18.75" customHeight="1" x14ac:dyDescent="0.25">
      <c r="A567" s="31" t="s">
        <v>1956</v>
      </c>
      <c r="B567" s="31" t="s">
        <v>723</v>
      </c>
      <c r="C567" s="32" t="str">
        <f t="shared" si="16"/>
        <v>old</v>
      </c>
      <c r="D567" s="31"/>
      <c r="E567" s="11" t="s">
        <v>1957</v>
      </c>
      <c r="F567" s="31" t="s">
        <v>1716</v>
      </c>
      <c r="G567" s="31" t="s">
        <v>726</v>
      </c>
      <c r="H567" s="30" t="str">
        <f t="shared" si="17"/>
        <v>new</v>
      </c>
    </row>
    <row r="568" spans="1:8" ht="18.75" customHeight="1" x14ac:dyDescent="0.25">
      <c r="A568" s="31" t="s">
        <v>1517</v>
      </c>
      <c r="B568" s="31" t="s">
        <v>723</v>
      </c>
      <c r="C568" s="32" t="str">
        <f t="shared" si="16"/>
        <v>old</v>
      </c>
      <c r="D568" s="31"/>
      <c r="E568" s="11" t="s">
        <v>1958</v>
      </c>
      <c r="F568" s="31" t="s">
        <v>1897</v>
      </c>
      <c r="G568" s="31" t="s">
        <v>726</v>
      </c>
      <c r="H568" s="30" t="str">
        <f t="shared" si="17"/>
        <v>new</v>
      </c>
    </row>
    <row r="569" spans="1:8" ht="18.75" customHeight="1" x14ac:dyDescent="0.25">
      <c r="A569" s="31" t="s">
        <v>1520</v>
      </c>
      <c r="B569" s="31" t="s">
        <v>723</v>
      </c>
      <c r="C569" s="32" t="str">
        <f t="shared" si="16"/>
        <v>old</v>
      </c>
      <c r="D569" s="31"/>
      <c r="E569" s="11" t="s">
        <v>1959</v>
      </c>
      <c r="F569" s="31" t="s">
        <v>1902</v>
      </c>
      <c r="G569" s="31" t="s">
        <v>726</v>
      </c>
      <c r="H569" s="30" t="str">
        <f t="shared" si="17"/>
        <v>new</v>
      </c>
    </row>
    <row r="570" spans="1:8" ht="18.75" customHeight="1" x14ac:dyDescent="0.25">
      <c r="A570" s="31" t="s">
        <v>1522</v>
      </c>
      <c r="B570" s="31" t="s">
        <v>723</v>
      </c>
      <c r="C570" s="32" t="str">
        <f t="shared" si="16"/>
        <v>old</v>
      </c>
      <c r="D570" s="31"/>
      <c r="E570" s="11" t="s">
        <v>1960</v>
      </c>
      <c r="F570" s="31" t="s">
        <v>811</v>
      </c>
      <c r="G570" s="31" t="s">
        <v>726</v>
      </c>
      <c r="H570" s="30" t="str">
        <f t="shared" si="17"/>
        <v>new</v>
      </c>
    </row>
    <row r="571" spans="1:8" ht="18.75" customHeight="1" x14ac:dyDescent="0.25">
      <c r="A571" s="31" t="s">
        <v>1525</v>
      </c>
      <c r="B571" s="31" t="s">
        <v>723</v>
      </c>
      <c r="C571" s="32" t="str">
        <f t="shared" si="16"/>
        <v>old</v>
      </c>
      <c r="D571" s="31"/>
      <c r="E571" s="11" t="s">
        <v>1961</v>
      </c>
      <c r="F571" s="31" t="s">
        <v>1169</v>
      </c>
      <c r="G571" s="31" t="s">
        <v>726</v>
      </c>
      <c r="H571" s="30" t="str">
        <f t="shared" si="17"/>
        <v>new</v>
      </c>
    </row>
    <row r="572" spans="1:8" ht="18.75" customHeight="1" x14ac:dyDescent="0.25">
      <c r="A572" s="31" t="s">
        <v>1528</v>
      </c>
      <c r="B572" s="31" t="s">
        <v>723</v>
      </c>
      <c r="C572" s="32" t="str">
        <f t="shared" si="16"/>
        <v>old</v>
      </c>
      <c r="D572" s="31"/>
      <c r="E572" s="11" t="s">
        <v>1962</v>
      </c>
      <c r="F572" s="31" t="s">
        <v>1943</v>
      </c>
      <c r="G572" s="31" t="s">
        <v>726</v>
      </c>
      <c r="H572" s="30" t="str">
        <f t="shared" si="17"/>
        <v>new</v>
      </c>
    </row>
    <row r="573" spans="1:8" ht="18.75" customHeight="1" x14ac:dyDescent="0.25">
      <c r="A573" s="31" t="s">
        <v>1531</v>
      </c>
      <c r="B573" s="31" t="s">
        <v>723</v>
      </c>
      <c r="C573" s="32" t="str">
        <f t="shared" si="16"/>
        <v>old</v>
      </c>
      <c r="D573" s="31"/>
      <c r="E573" s="11" t="s">
        <v>1963</v>
      </c>
      <c r="F573" s="31" t="s">
        <v>1650</v>
      </c>
      <c r="G573" s="31" t="s">
        <v>726</v>
      </c>
      <c r="H573" s="30" t="str">
        <f t="shared" si="17"/>
        <v>new</v>
      </c>
    </row>
    <row r="574" spans="1:8" ht="18.75" customHeight="1" x14ac:dyDescent="0.25">
      <c r="A574" s="31" t="s">
        <v>1533</v>
      </c>
      <c r="B574" s="31" t="s">
        <v>723</v>
      </c>
      <c r="C574" s="32" t="str">
        <f t="shared" si="16"/>
        <v>old</v>
      </c>
      <c r="D574" s="31"/>
      <c r="E574" s="11" t="s">
        <v>1964</v>
      </c>
      <c r="F574" s="31" t="s">
        <v>1223</v>
      </c>
      <c r="G574" s="31" t="s">
        <v>726</v>
      </c>
      <c r="H574" s="30" t="str">
        <f t="shared" si="17"/>
        <v>new</v>
      </c>
    </row>
    <row r="575" spans="1:8" ht="18.75" customHeight="1" x14ac:dyDescent="0.25">
      <c r="A575" s="31" t="s">
        <v>1535</v>
      </c>
      <c r="B575" s="31" t="s">
        <v>723</v>
      </c>
      <c r="C575" s="32" t="str">
        <f t="shared" si="16"/>
        <v>old</v>
      </c>
      <c r="D575" s="31"/>
      <c r="E575" s="11" t="s">
        <v>1965</v>
      </c>
      <c r="F575" s="31" t="s">
        <v>1339</v>
      </c>
      <c r="G575" s="31" t="s">
        <v>726</v>
      </c>
      <c r="H575" s="30" t="str">
        <f t="shared" si="17"/>
        <v>new</v>
      </c>
    </row>
    <row r="576" spans="1:8" ht="18.75" customHeight="1" x14ac:dyDescent="0.25">
      <c r="A576" s="31" t="s">
        <v>1537</v>
      </c>
      <c r="B576" s="31" t="s">
        <v>723</v>
      </c>
      <c r="C576" s="32" t="str">
        <f t="shared" si="16"/>
        <v>old</v>
      </c>
      <c r="D576" s="31"/>
      <c r="E576" s="11" t="s">
        <v>1966</v>
      </c>
      <c r="F576" s="31" t="s">
        <v>744</v>
      </c>
      <c r="G576" s="31" t="s">
        <v>726</v>
      </c>
      <c r="H576" s="30" t="str">
        <f t="shared" si="17"/>
        <v>new</v>
      </c>
    </row>
    <row r="577" spans="1:8" ht="18.75" customHeight="1" x14ac:dyDescent="0.25">
      <c r="A577" s="31" t="s">
        <v>1539</v>
      </c>
      <c r="B577" s="31" t="s">
        <v>723</v>
      </c>
      <c r="C577" s="32" t="str">
        <f t="shared" si="16"/>
        <v>old</v>
      </c>
      <c r="D577" s="31"/>
      <c r="E577" s="11" t="s">
        <v>1967</v>
      </c>
      <c r="F577" s="31" t="s">
        <v>955</v>
      </c>
      <c r="G577" s="31" t="s">
        <v>726</v>
      </c>
      <c r="H577" s="30" t="str">
        <f t="shared" si="17"/>
        <v>new</v>
      </c>
    </row>
    <row r="578" spans="1:8" ht="18.75" customHeight="1" x14ac:dyDescent="0.25">
      <c r="A578" s="31" t="s">
        <v>1541</v>
      </c>
      <c r="B578" s="31" t="s">
        <v>723</v>
      </c>
      <c r="C578" s="32" t="str">
        <f t="shared" ref="C578:C641" si="18">_xlfn.IFNA(VLOOKUP(A578,$F:$G,2,FALSE),"NotFound")</f>
        <v>old</v>
      </c>
      <c r="D578" s="31"/>
      <c r="E578" s="11" t="s">
        <v>1968</v>
      </c>
      <c r="F578" s="31" t="s">
        <v>813</v>
      </c>
      <c r="G578" s="31" t="s">
        <v>726</v>
      </c>
      <c r="H578" s="30" t="str">
        <f t="shared" ref="H578:H641" si="19">_xlfn.IFNA(VLOOKUP(F578,$A:$B,2,FALSE),"NotFound")</f>
        <v>new</v>
      </c>
    </row>
    <row r="579" spans="1:8" ht="18.75" customHeight="1" x14ac:dyDescent="0.25">
      <c r="A579" s="31" t="s">
        <v>1543</v>
      </c>
      <c r="B579" s="31" t="s">
        <v>723</v>
      </c>
      <c r="C579" s="32" t="str">
        <f t="shared" si="18"/>
        <v>old</v>
      </c>
      <c r="D579" s="31"/>
      <c r="E579" s="11" t="s">
        <v>1969</v>
      </c>
      <c r="F579" s="31" t="s">
        <v>1123</v>
      </c>
      <c r="G579" s="31" t="s">
        <v>726</v>
      </c>
      <c r="H579" s="30" t="str">
        <f t="shared" si="19"/>
        <v>new</v>
      </c>
    </row>
    <row r="580" spans="1:8" ht="18.75" customHeight="1" x14ac:dyDescent="0.25">
      <c r="A580" s="31" t="s">
        <v>1545</v>
      </c>
      <c r="B580" s="31" t="s">
        <v>723</v>
      </c>
      <c r="C580" s="32" t="str">
        <f t="shared" si="18"/>
        <v>old</v>
      </c>
      <c r="D580" s="31"/>
      <c r="E580" s="11" t="s">
        <v>1970</v>
      </c>
      <c r="F580" s="31" t="s">
        <v>1126</v>
      </c>
      <c r="G580" s="31" t="s">
        <v>726</v>
      </c>
      <c r="H580" s="30" t="str">
        <f t="shared" si="19"/>
        <v>new</v>
      </c>
    </row>
    <row r="581" spans="1:8" ht="18.75" customHeight="1" x14ac:dyDescent="0.25">
      <c r="A581" s="31" t="s">
        <v>1547</v>
      </c>
      <c r="B581" s="31" t="s">
        <v>723</v>
      </c>
      <c r="C581" s="32" t="str">
        <f t="shared" si="18"/>
        <v>old</v>
      </c>
      <c r="D581" s="31"/>
      <c r="E581" s="11" t="s">
        <v>1971</v>
      </c>
      <c r="F581" s="31" t="s">
        <v>1910</v>
      </c>
      <c r="G581" s="31" t="s">
        <v>726</v>
      </c>
      <c r="H581" s="30" t="str">
        <f t="shared" si="19"/>
        <v>new</v>
      </c>
    </row>
    <row r="582" spans="1:8" ht="18.75" customHeight="1" x14ac:dyDescent="0.25">
      <c r="A582" s="31" t="s">
        <v>1550</v>
      </c>
      <c r="B582" s="31" t="s">
        <v>723</v>
      </c>
      <c r="C582" s="32" t="str">
        <f t="shared" si="18"/>
        <v>old</v>
      </c>
      <c r="D582" s="31"/>
      <c r="E582" s="11" t="s">
        <v>1972</v>
      </c>
      <c r="F582" s="31" t="s">
        <v>1908</v>
      </c>
      <c r="G582" s="31" t="s">
        <v>726</v>
      </c>
      <c r="H582" s="30" t="str">
        <f t="shared" si="19"/>
        <v>new</v>
      </c>
    </row>
    <row r="583" spans="1:8" ht="18.75" customHeight="1" x14ac:dyDescent="0.25">
      <c r="A583" s="31" t="s">
        <v>1552</v>
      </c>
      <c r="B583" s="31" t="s">
        <v>723</v>
      </c>
      <c r="C583" s="32" t="str">
        <f t="shared" si="18"/>
        <v>old</v>
      </c>
      <c r="D583" s="31"/>
      <c r="E583" s="11" t="s">
        <v>1973</v>
      </c>
      <c r="F583" s="31" t="s">
        <v>1924</v>
      </c>
      <c r="G583" s="31" t="s">
        <v>726</v>
      </c>
      <c r="H583" s="30" t="str">
        <f t="shared" si="19"/>
        <v>new</v>
      </c>
    </row>
    <row r="584" spans="1:8" ht="18.75" customHeight="1" x14ac:dyDescent="0.25">
      <c r="A584" s="31" t="s">
        <v>1555</v>
      </c>
      <c r="B584" s="31" t="s">
        <v>723</v>
      </c>
      <c r="C584" s="32" t="str">
        <f t="shared" si="18"/>
        <v>old</v>
      </c>
      <c r="D584" s="31"/>
      <c r="E584" s="11" t="s">
        <v>1974</v>
      </c>
      <c r="F584" s="31" t="s">
        <v>1926</v>
      </c>
      <c r="G584" s="31" t="s">
        <v>726</v>
      </c>
      <c r="H584" s="30" t="str">
        <f t="shared" si="19"/>
        <v>new</v>
      </c>
    </row>
    <row r="585" spans="1:8" ht="18.75" customHeight="1" x14ac:dyDescent="0.25">
      <c r="A585" s="31" t="s">
        <v>1558</v>
      </c>
      <c r="B585" s="31" t="s">
        <v>723</v>
      </c>
      <c r="C585" s="32" t="str">
        <f t="shared" si="18"/>
        <v>old</v>
      </c>
      <c r="D585" s="31"/>
      <c r="E585" s="11" t="s">
        <v>1975</v>
      </c>
      <c r="F585" s="31" t="s">
        <v>1347</v>
      </c>
      <c r="G585" s="31" t="s">
        <v>726</v>
      </c>
      <c r="H585" s="30" t="str">
        <f t="shared" si="19"/>
        <v>new</v>
      </c>
    </row>
    <row r="586" spans="1:8" ht="18.75" customHeight="1" x14ac:dyDescent="0.25">
      <c r="A586" s="31" t="s">
        <v>1561</v>
      </c>
      <c r="B586" s="31" t="s">
        <v>723</v>
      </c>
      <c r="C586" s="32" t="str">
        <f t="shared" si="18"/>
        <v>old</v>
      </c>
      <c r="D586" s="31"/>
      <c r="E586" s="11" t="s">
        <v>1976</v>
      </c>
      <c r="F586" s="31" t="s">
        <v>1153</v>
      </c>
      <c r="G586" s="31" t="s">
        <v>726</v>
      </c>
      <c r="H586" s="30" t="str">
        <f t="shared" si="19"/>
        <v>new</v>
      </c>
    </row>
    <row r="587" spans="1:8" ht="18.75" customHeight="1" x14ac:dyDescent="0.25">
      <c r="A587" s="31" t="s">
        <v>1564</v>
      </c>
      <c r="B587" s="31" t="s">
        <v>723</v>
      </c>
      <c r="C587" s="32" t="str">
        <f t="shared" si="18"/>
        <v>old</v>
      </c>
      <c r="D587" s="31"/>
      <c r="E587" s="11" t="s">
        <v>1977</v>
      </c>
      <c r="F587" s="31" t="s">
        <v>1344</v>
      </c>
      <c r="G587" s="31" t="s">
        <v>726</v>
      </c>
      <c r="H587" s="30" t="str">
        <f t="shared" si="19"/>
        <v>new</v>
      </c>
    </row>
    <row r="588" spans="1:8" ht="18.75" customHeight="1" x14ac:dyDescent="0.25">
      <c r="A588" s="31" t="s">
        <v>1566</v>
      </c>
      <c r="B588" s="31" t="s">
        <v>723</v>
      </c>
      <c r="C588" s="32" t="str">
        <f t="shared" si="18"/>
        <v>old</v>
      </c>
      <c r="D588" s="31"/>
      <c r="E588" s="11" t="s">
        <v>1978</v>
      </c>
      <c r="F588" s="31" t="s">
        <v>1351</v>
      </c>
      <c r="G588" s="31" t="s">
        <v>726</v>
      </c>
      <c r="H588" s="30" t="str">
        <f t="shared" si="19"/>
        <v>new</v>
      </c>
    </row>
    <row r="589" spans="1:8" ht="18.75" customHeight="1" x14ac:dyDescent="0.25">
      <c r="A589" s="31" t="s">
        <v>1568</v>
      </c>
      <c r="B589" s="31" t="s">
        <v>723</v>
      </c>
      <c r="C589" s="32" t="str">
        <f t="shared" si="18"/>
        <v>old</v>
      </c>
      <c r="D589" s="31"/>
      <c r="E589" s="11" t="s">
        <v>1979</v>
      </c>
      <c r="F589" s="31" t="s">
        <v>1166</v>
      </c>
      <c r="G589" s="31" t="s">
        <v>726</v>
      </c>
      <c r="H589" s="30" t="str">
        <f t="shared" si="19"/>
        <v>new</v>
      </c>
    </row>
    <row r="590" spans="1:8" ht="18.75" customHeight="1" x14ac:dyDescent="0.25">
      <c r="A590" s="31" t="s">
        <v>1570</v>
      </c>
      <c r="B590" s="31" t="s">
        <v>723</v>
      </c>
      <c r="C590" s="32" t="str">
        <f t="shared" si="18"/>
        <v>old</v>
      </c>
      <c r="D590" s="31"/>
      <c r="E590" s="11" t="s">
        <v>1980</v>
      </c>
      <c r="F590" s="31" t="s">
        <v>1559</v>
      </c>
      <c r="G590" s="31" t="s">
        <v>726</v>
      </c>
      <c r="H590" s="30" t="str">
        <f t="shared" si="19"/>
        <v>new</v>
      </c>
    </row>
    <row r="591" spans="1:8" ht="18.75" customHeight="1" x14ac:dyDescent="0.25">
      <c r="A591" s="31" t="s">
        <v>1572</v>
      </c>
      <c r="B591" s="31" t="s">
        <v>723</v>
      </c>
      <c r="C591" s="32" t="str">
        <f t="shared" si="18"/>
        <v>old</v>
      </c>
      <c r="D591" s="31"/>
      <c r="E591" s="11" t="s">
        <v>1981</v>
      </c>
      <c r="F591" s="31" t="s">
        <v>871</v>
      </c>
      <c r="G591" s="31" t="s">
        <v>726</v>
      </c>
      <c r="H591" s="30" t="str">
        <f t="shared" si="19"/>
        <v>new</v>
      </c>
    </row>
    <row r="592" spans="1:8" ht="18.75" customHeight="1" x14ac:dyDescent="0.25">
      <c r="A592" s="31" t="s">
        <v>1574</v>
      </c>
      <c r="B592" s="31" t="s">
        <v>723</v>
      </c>
      <c r="C592" s="32" t="str">
        <f t="shared" si="18"/>
        <v>old</v>
      </c>
      <c r="D592" s="31"/>
      <c r="E592" s="11" t="s">
        <v>1982</v>
      </c>
      <c r="F592" s="31" t="s">
        <v>1084</v>
      </c>
      <c r="G592" s="31" t="s">
        <v>726</v>
      </c>
      <c r="H592" s="30" t="str">
        <f t="shared" si="19"/>
        <v>new</v>
      </c>
    </row>
    <row r="593" spans="1:8" ht="18.75" customHeight="1" x14ac:dyDescent="0.25">
      <c r="A593" s="31" t="s">
        <v>1576</v>
      </c>
      <c r="B593" s="31" t="s">
        <v>723</v>
      </c>
      <c r="C593" s="32" t="str">
        <f t="shared" si="18"/>
        <v>old</v>
      </c>
      <c r="D593" s="31"/>
      <c r="E593" s="11" t="s">
        <v>1983</v>
      </c>
      <c r="F593" s="31" t="s">
        <v>1950</v>
      </c>
      <c r="G593" s="31" t="s">
        <v>726</v>
      </c>
      <c r="H593" s="30" t="str">
        <f t="shared" si="19"/>
        <v>new</v>
      </c>
    </row>
    <row r="594" spans="1:8" ht="18.75" customHeight="1" x14ac:dyDescent="0.25">
      <c r="A594" s="31" t="s">
        <v>1578</v>
      </c>
      <c r="B594" s="31" t="s">
        <v>723</v>
      </c>
      <c r="C594" s="32" t="str">
        <f t="shared" si="18"/>
        <v>old</v>
      </c>
      <c r="D594" s="31"/>
      <c r="E594" s="11" t="s">
        <v>1984</v>
      </c>
      <c r="F594" s="31" t="s">
        <v>1985</v>
      </c>
      <c r="G594" s="31" t="s">
        <v>726</v>
      </c>
      <c r="H594" s="30" t="str">
        <f t="shared" si="19"/>
        <v>new</v>
      </c>
    </row>
    <row r="595" spans="1:8" ht="18.75" customHeight="1" x14ac:dyDescent="0.25">
      <c r="A595" s="31" t="s">
        <v>1580</v>
      </c>
      <c r="B595" s="31" t="s">
        <v>723</v>
      </c>
      <c r="C595" s="32" t="str">
        <f t="shared" si="18"/>
        <v>old</v>
      </c>
      <c r="D595" s="31"/>
      <c r="E595" s="11" t="s">
        <v>1986</v>
      </c>
      <c r="F595" s="31" t="s">
        <v>1378</v>
      </c>
      <c r="G595" s="31" t="s">
        <v>726</v>
      </c>
      <c r="H595" s="30" t="str">
        <f t="shared" si="19"/>
        <v>new</v>
      </c>
    </row>
    <row r="596" spans="1:8" ht="18.75" customHeight="1" x14ac:dyDescent="0.25">
      <c r="A596" s="31" t="s">
        <v>1583</v>
      </c>
      <c r="B596" s="31" t="s">
        <v>723</v>
      </c>
      <c r="C596" s="32" t="str">
        <f t="shared" si="18"/>
        <v>old</v>
      </c>
      <c r="D596" s="31"/>
      <c r="E596" s="11" t="s">
        <v>1987</v>
      </c>
      <c r="F596" s="31" t="s">
        <v>897</v>
      </c>
      <c r="G596" s="31" t="s">
        <v>726</v>
      </c>
      <c r="H596" s="30" t="str">
        <f t="shared" si="19"/>
        <v>new</v>
      </c>
    </row>
    <row r="597" spans="1:8" ht="18.75" customHeight="1" x14ac:dyDescent="0.25">
      <c r="A597" s="31" t="s">
        <v>1586</v>
      </c>
      <c r="B597" s="31" t="s">
        <v>723</v>
      </c>
      <c r="C597" s="32" t="str">
        <f t="shared" si="18"/>
        <v>old</v>
      </c>
      <c r="D597" s="31"/>
      <c r="E597" s="11" t="s">
        <v>1988</v>
      </c>
      <c r="F597" s="31" t="s">
        <v>964</v>
      </c>
      <c r="G597" s="31" t="s">
        <v>726</v>
      </c>
      <c r="H597" s="30" t="str">
        <f t="shared" si="19"/>
        <v>new</v>
      </c>
    </row>
    <row r="598" spans="1:8" ht="18.75" customHeight="1" x14ac:dyDescent="0.25">
      <c r="A598" s="31" t="s">
        <v>1588</v>
      </c>
      <c r="B598" s="31" t="s">
        <v>723</v>
      </c>
      <c r="C598" s="32" t="str">
        <f t="shared" si="18"/>
        <v>old</v>
      </c>
      <c r="D598" s="31"/>
      <c r="E598" s="11" t="s">
        <v>1989</v>
      </c>
      <c r="F598" s="31" t="s">
        <v>1990</v>
      </c>
      <c r="G598" s="31" t="s">
        <v>726</v>
      </c>
      <c r="H598" s="30" t="str">
        <f t="shared" si="19"/>
        <v>new</v>
      </c>
    </row>
    <row r="599" spans="1:8" ht="18.75" customHeight="1" x14ac:dyDescent="0.25">
      <c r="A599" s="31" t="s">
        <v>1591</v>
      </c>
      <c r="B599" s="31" t="s">
        <v>723</v>
      </c>
      <c r="C599" s="32" t="str">
        <f t="shared" si="18"/>
        <v>old</v>
      </c>
      <c r="D599" s="31"/>
      <c r="E599" s="11" t="s">
        <v>1991</v>
      </c>
      <c r="F599" s="31" t="s">
        <v>1145</v>
      </c>
      <c r="G599" s="31" t="s">
        <v>726</v>
      </c>
      <c r="H599" s="30" t="str">
        <f t="shared" si="19"/>
        <v>new</v>
      </c>
    </row>
    <row r="600" spans="1:8" ht="18.75" customHeight="1" x14ac:dyDescent="0.25">
      <c r="A600" s="31" t="s">
        <v>1594</v>
      </c>
      <c r="B600" s="31" t="s">
        <v>723</v>
      </c>
      <c r="C600" s="32" t="str">
        <f t="shared" si="18"/>
        <v>old</v>
      </c>
      <c r="D600" s="31"/>
      <c r="E600" s="11" t="s">
        <v>1992</v>
      </c>
      <c r="F600" s="31" t="s">
        <v>1081</v>
      </c>
      <c r="G600" s="31" t="s">
        <v>726</v>
      </c>
      <c r="H600" s="30" t="str">
        <f t="shared" si="19"/>
        <v>new</v>
      </c>
    </row>
    <row r="601" spans="1:8" ht="18.75" customHeight="1" x14ac:dyDescent="0.25">
      <c r="A601" s="31" t="s">
        <v>1597</v>
      </c>
      <c r="B601" s="31" t="s">
        <v>723</v>
      </c>
      <c r="C601" s="32" t="str">
        <f t="shared" si="18"/>
        <v>old</v>
      </c>
      <c r="D601" s="31"/>
      <c r="E601" s="11" t="s">
        <v>1993</v>
      </c>
      <c r="F601" s="31" t="s">
        <v>1930</v>
      </c>
      <c r="G601" s="31" t="s">
        <v>726</v>
      </c>
      <c r="H601" s="30" t="str">
        <f t="shared" si="19"/>
        <v>new</v>
      </c>
    </row>
    <row r="602" spans="1:8" ht="18.75" customHeight="1" x14ac:dyDescent="0.25">
      <c r="A602" s="31" t="s">
        <v>1600</v>
      </c>
      <c r="B602" s="31" t="s">
        <v>723</v>
      </c>
      <c r="C602" s="32" t="str">
        <f t="shared" si="18"/>
        <v>old</v>
      </c>
      <c r="D602" s="31"/>
      <c r="E602" s="11" t="s">
        <v>1994</v>
      </c>
      <c r="F602" s="31" t="s">
        <v>1148</v>
      </c>
      <c r="G602" s="31" t="s">
        <v>726</v>
      </c>
      <c r="H602" s="30" t="str">
        <f t="shared" si="19"/>
        <v>new</v>
      </c>
    </row>
    <row r="603" spans="1:8" ht="18.75" customHeight="1" x14ac:dyDescent="0.25">
      <c r="A603" s="31" t="s">
        <v>1603</v>
      </c>
      <c r="B603" s="31" t="s">
        <v>723</v>
      </c>
      <c r="C603" s="32" t="str">
        <f t="shared" si="18"/>
        <v>old</v>
      </c>
      <c r="D603" s="31"/>
      <c r="E603" s="11" t="s">
        <v>1995</v>
      </c>
      <c r="F603" s="31" t="s">
        <v>1163</v>
      </c>
      <c r="G603" s="31" t="s">
        <v>726</v>
      </c>
      <c r="H603" s="30" t="str">
        <f t="shared" si="19"/>
        <v>new</v>
      </c>
    </row>
    <row r="604" spans="1:8" ht="18.75" customHeight="1" x14ac:dyDescent="0.25">
      <c r="A604" s="31" t="s">
        <v>1606</v>
      </c>
      <c r="B604" s="31" t="s">
        <v>723</v>
      </c>
      <c r="C604" s="32" t="str">
        <f t="shared" si="18"/>
        <v>old</v>
      </c>
      <c r="D604" s="31"/>
      <c r="E604" s="11" t="s">
        <v>1996</v>
      </c>
      <c r="F604" s="31" t="s">
        <v>1997</v>
      </c>
      <c r="G604" s="31" t="s">
        <v>726</v>
      </c>
      <c r="H604" s="30" t="str">
        <f t="shared" si="19"/>
        <v>new</v>
      </c>
    </row>
    <row r="605" spans="1:8" ht="18.75" customHeight="1" x14ac:dyDescent="0.25">
      <c r="A605" s="31" t="s">
        <v>1609</v>
      </c>
      <c r="B605" s="31" t="s">
        <v>723</v>
      </c>
      <c r="C605" s="32" t="str">
        <f t="shared" si="18"/>
        <v>old</v>
      </c>
      <c r="D605" s="31"/>
      <c r="E605" s="11" t="s">
        <v>1998</v>
      </c>
      <c r="F605" s="31" t="s">
        <v>1999</v>
      </c>
      <c r="G605" s="31" t="s">
        <v>726</v>
      </c>
      <c r="H605" s="30" t="str">
        <f t="shared" si="19"/>
        <v>new</v>
      </c>
    </row>
    <row r="606" spans="1:8" ht="18.75" customHeight="1" x14ac:dyDescent="0.25">
      <c r="A606" s="31" t="s">
        <v>1612</v>
      </c>
      <c r="B606" s="31" t="s">
        <v>723</v>
      </c>
      <c r="C606" s="32" t="str">
        <f t="shared" si="18"/>
        <v>old</v>
      </c>
      <c r="D606" s="31"/>
      <c r="E606" s="11" t="s">
        <v>2000</v>
      </c>
      <c r="F606" s="31" t="s">
        <v>2001</v>
      </c>
      <c r="G606" s="31" t="s">
        <v>726</v>
      </c>
      <c r="H606" s="30" t="str">
        <f t="shared" si="19"/>
        <v>new</v>
      </c>
    </row>
    <row r="607" spans="1:8" ht="18.75" customHeight="1" x14ac:dyDescent="0.25">
      <c r="A607" s="31" t="s">
        <v>1614</v>
      </c>
      <c r="B607" s="31" t="s">
        <v>723</v>
      </c>
      <c r="C607" s="32" t="str">
        <f t="shared" si="18"/>
        <v>old</v>
      </c>
      <c r="D607" s="31"/>
      <c r="E607" s="11" t="s">
        <v>2002</v>
      </c>
      <c r="F607" s="31" t="s">
        <v>777</v>
      </c>
      <c r="G607" s="31" t="s">
        <v>726</v>
      </c>
      <c r="H607" s="30" t="str">
        <f t="shared" si="19"/>
        <v>new</v>
      </c>
    </row>
    <row r="608" spans="1:8" ht="18.75" customHeight="1" x14ac:dyDescent="0.25">
      <c r="A608" s="31" t="s">
        <v>1616</v>
      </c>
      <c r="B608" s="31" t="s">
        <v>723</v>
      </c>
      <c r="C608" s="32" t="str">
        <f t="shared" si="18"/>
        <v>old</v>
      </c>
      <c r="D608" s="31"/>
      <c r="E608" s="11" t="s">
        <v>2003</v>
      </c>
      <c r="F608" s="31" t="s">
        <v>1932</v>
      </c>
      <c r="G608" s="31" t="s">
        <v>726</v>
      </c>
      <c r="H608" s="30" t="str">
        <f t="shared" si="19"/>
        <v>new</v>
      </c>
    </row>
    <row r="609" spans="1:8" ht="18.75" customHeight="1" x14ac:dyDescent="0.25">
      <c r="A609" s="31" t="s">
        <v>1618</v>
      </c>
      <c r="B609" s="31" t="s">
        <v>723</v>
      </c>
      <c r="C609" s="32" t="str">
        <f t="shared" si="18"/>
        <v>old</v>
      </c>
      <c r="D609" s="31"/>
      <c r="E609" s="11" t="s">
        <v>2004</v>
      </c>
      <c r="F609" s="31" t="s">
        <v>1142</v>
      </c>
      <c r="G609" s="31" t="s">
        <v>726</v>
      </c>
      <c r="H609" s="30" t="str">
        <f t="shared" si="19"/>
        <v>new</v>
      </c>
    </row>
    <row r="610" spans="1:8" ht="18.75" customHeight="1" x14ac:dyDescent="0.25">
      <c r="A610" s="31" t="s">
        <v>1621</v>
      </c>
      <c r="B610" s="31" t="s">
        <v>723</v>
      </c>
      <c r="C610" s="32" t="str">
        <f t="shared" si="18"/>
        <v>old</v>
      </c>
      <c r="D610" s="31"/>
      <c r="E610" s="11" t="s">
        <v>2005</v>
      </c>
      <c r="F610" s="31" t="s">
        <v>1439</v>
      </c>
      <c r="G610" s="31" t="s">
        <v>726</v>
      </c>
      <c r="H610" s="30" t="str">
        <f t="shared" si="19"/>
        <v>new</v>
      </c>
    </row>
    <row r="611" spans="1:8" ht="18.75" customHeight="1" x14ac:dyDescent="0.25">
      <c r="A611" s="31" t="s">
        <v>1623</v>
      </c>
      <c r="B611" s="31" t="s">
        <v>723</v>
      </c>
      <c r="C611" s="32" t="str">
        <f t="shared" si="18"/>
        <v>old</v>
      </c>
      <c r="D611" s="31"/>
      <c r="E611" s="11" t="s">
        <v>2006</v>
      </c>
      <c r="F611" s="31" t="s">
        <v>1442</v>
      </c>
      <c r="G611" s="31" t="s">
        <v>726</v>
      </c>
      <c r="H611" s="30" t="str">
        <f t="shared" si="19"/>
        <v>new</v>
      </c>
    </row>
    <row r="612" spans="1:8" ht="18.75" customHeight="1" x14ac:dyDescent="0.25">
      <c r="A612" s="31" t="s">
        <v>1625</v>
      </c>
      <c r="B612" s="31" t="s">
        <v>723</v>
      </c>
      <c r="C612" s="32" t="str">
        <f t="shared" si="18"/>
        <v>old</v>
      </c>
      <c r="D612" s="31"/>
      <c r="E612" s="11" t="s">
        <v>2007</v>
      </c>
      <c r="F612" s="31" t="s">
        <v>2008</v>
      </c>
      <c r="G612" s="31" t="s">
        <v>726</v>
      </c>
      <c r="H612" s="30" t="str">
        <f t="shared" si="19"/>
        <v>new</v>
      </c>
    </row>
    <row r="613" spans="1:8" ht="18.75" customHeight="1" x14ac:dyDescent="0.25">
      <c r="A613" s="31" t="s">
        <v>1627</v>
      </c>
      <c r="B613" s="31" t="s">
        <v>723</v>
      </c>
      <c r="C613" s="32" t="str">
        <f t="shared" si="18"/>
        <v>old</v>
      </c>
      <c r="D613" s="31"/>
      <c r="E613" s="11" t="s">
        <v>2009</v>
      </c>
      <c r="F613" s="31" t="s">
        <v>2010</v>
      </c>
      <c r="G613" s="31" t="s">
        <v>726</v>
      </c>
      <c r="H613" s="30" t="str">
        <f t="shared" si="19"/>
        <v>new</v>
      </c>
    </row>
    <row r="614" spans="1:8" ht="18.75" customHeight="1" x14ac:dyDescent="0.25">
      <c r="A614" s="31" t="s">
        <v>1630</v>
      </c>
      <c r="B614" s="31" t="s">
        <v>723</v>
      </c>
      <c r="C614" s="32" t="str">
        <f t="shared" si="18"/>
        <v>old</v>
      </c>
      <c r="D614" s="31"/>
      <c r="E614" s="11" t="s">
        <v>2011</v>
      </c>
      <c r="F614" s="31" t="s">
        <v>1456</v>
      </c>
      <c r="G614" s="31" t="s">
        <v>726</v>
      </c>
      <c r="H614" s="30" t="str">
        <f t="shared" si="19"/>
        <v>new</v>
      </c>
    </row>
    <row r="615" spans="1:8" ht="18.75" customHeight="1" x14ac:dyDescent="0.25">
      <c r="A615" s="31" t="s">
        <v>2012</v>
      </c>
      <c r="B615" s="31" t="s">
        <v>723</v>
      </c>
      <c r="C615" s="32" t="str">
        <f t="shared" si="18"/>
        <v>old</v>
      </c>
      <c r="D615" s="31"/>
      <c r="E615" s="11" t="s">
        <v>2013</v>
      </c>
      <c r="F615" s="31" t="s">
        <v>1291</v>
      </c>
      <c r="G615" s="31" t="s">
        <v>726</v>
      </c>
      <c r="H615" s="30" t="str">
        <f t="shared" si="19"/>
        <v>new</v>
      </c>
    </row>
    <row r="616" spans="1:8" ht="18.75" customHeight="1" x14ac:dyDescent="0.25">
      <c r="A616" s="31" t="s">
        <v>1633</v>
      </c>
      <c r="B616" s="31" t="s">
        <v>723</v>
      </c>
      <c r="C616" s="32" t="str">
        <f t="shared" si="18"/>
        <v>old</v>
      </c>
      <c r="D616" s="31"/>
      <c r="E616" s="11" t="s">
        <v>2014</v>
      </c>
      <c r="F616" s="31" t="s">
        <v>1427</v>
      </c>
      <c r="G616" s="31" t="s">
        <v>726</v>
      </c>
      <c r="H616" s="30" t="str">
        <f t="shared" si="19"/>
        <v>new</v>
      </c>
    </row>
    <row r="617" spans="1:8" ht="18.75" customHeight="1" x14ac:dyDescent="0.25">
      <c r="A617" s="31" t="s">
        <v>1635</v>
      </c>
      <c r="B617" s="31" t="s">
        <v>723</v>
      </c>
      <c r="C617" s="32" t="str">
        <f t="shared" si="18"/>
        <v>old</v>
      </c>
      <c r="D617" s="31"/>
      <c r="E617" s="11" t="s">
        <v>2015</v>
      </c>
      <c r="F617" s="31" t="s">
        <v>1430</v>
      </c>
      <c r="G617" s="31" t="s">
        <v>726</v>
      </c>
      <c r="H617" s="30" t="str">
        <f t="shared" si="19"/>
        <v>new</v>
      </c>
    </row>
    <row r="618" spans="1:8" ht="18.75" customHeight="1" x14ac:dyDescent="0.25">
      <c r="A618" s="31" t="s">
        <v>1637</v>
      </c>
      <c r="B618" s="31" t="s">
        <v>723</v>
      </c>
      <c r="C618" s="32" t="str">
        <f t="shared" si="18"/>
        <v>old</v>
      </c>
      <c r="D618" s="31"/>
      <c r="E618" s="11" t="s">
        <v>2016</v>
      </c>
      <c r="F618" s="31" t="s">
        <v>1433</v>
      </c>
      <c r="G618" s="31" t="s">
        <v>726</v>
      </c>
      <c r="H618" s="30" t="str">
        <f t="shared" si="19"/>
        <v>new</v>
      </c>
    </row>
    <row r="619" spans="1:8" ht="18.75" customHeight="1" x14ac:dyDescent="0.25">
      <c r="A619" s="31" t="s">
        <v>1640</v>
      </c>
      <c r="B619" s="31" t="s">
        <v>723</v>
      </c>
      <c r="C619" s="32" t="str">
        <f t="shared" si="18"/>
        <v>old</v>
      </c>
      <c r="D619" s="31"/>
      <c r="E619" s="11" t="s">
        <v>2017</v>
      </c>
      <c r="F619" s="31" t="s">
        <v>1436</v>
      </c>
      <c r="G619" s="31" t="s">
        <v>726</v>
      </c>
      <c r="H619" s="30" t="str">
        <f t="shared" si="19"/>
        <v>new</v>
      </c>
    </row>
    <row r="620" spans="1:8" ht="18.75" customHeight="1" x14ac:dyDescent="0.25">
      <c r="A620" s="31" t="s">
        <v>1642</v>
      </c>
      <c r="B620" s="31" t="s">
        <v>723</v>
      </c>
      <c r="C620" s="32" t="str">
        <f t="shared" si="18"/>
        <v>old</v>
      </c>
      <c r="D620" s="31"/>
      <c r="E620" s="11" t="s">
        <v>2018</v>
      </c>
      <c r="F620" s="31" t="s">
        <v>1462</v>
      </c>
      <c r="G620" s="31" t="s">
        <v>726</v>
      </c>
      <c r="H620" s="30" t="str">
        <f t="shared" si="19"/>
        <v>new</v>
      </c>
    </row>
    <row r="621" spans="1:8" ht="18.75" customHeight="1" x14ac:dyDescent="0.25">
      <c r="A621" s="31" t="s">
        <v>1644</v>
      </c>
      <c r="B621" s="31" t="s">
        <v>723</v>
      </c>
      <c r="C621" s="32" t="str">
        <f t="shared" si="18"/>
        <v>old</v>
      </c>
      <c r="D621" s="31"/>
      <c r="E621" s="11" t="s">
        <v>2019</v>
      </c>
      <c r="F621" s="31" t="s">
        <v>912</v>
      </c>
      <c r="G621" s="31" t="s">
        <v>726</v>
      </c>
      <c r="H621" s="30" t="str">
        <f t="shared" si="19"/>
        <v>new</v>
      </c>
    </row>
    <row r="622" spans="1:8" ht="18.75" customHeight="1" x14ac:dyDescent="0.25">
      <c r="A622" s="31" t="s">
        <v>1646</v>
      </c>
      <c r="B622" s="31" t="s">
        <v>723</v>
      </c>
      <c r="C622" s="32" t="str">
        <f t="shared" si="18"/>
        <v>old</v>
      </c>
      <c r="D622" s="31"/>
      <c r="E622" s="11" t="s">
        <v>2020</v>
      </c>
      <c r="F622" s="31" t="s">
        <v>1288</v>
      </c>
      <c r="G622" s="31" t="s">
        <v>726</v>
      </c>
      <c r="H622" s="30" t="str">
        <f t="shared" si="19"/>
        <v>new</v>
      </c>
    </row>
    <row r="623" spans="1:8" ht="18.75" customHeight="1" x14ac:dyDescent="0.25">
      <c r="A623" s="31" t="s">
        <v>1648</v>
      </c>
      <c r="B623" s="31" t="s">
        <v>723</v>
      </c>
      <c r="C623" s="32" t="str">
        <f t="shared" si="18"/>
        <v>old</v>
      </c>
      <c r="D623" s="31"/>
      <c r="E623" s="11" t="s">
        <v>2021</v>
      </c>
      <c r="F623" s="31" t="s">
        <v>1422</v>
      </c>
      <c r="G623" s="31" t="s">
        <v>726</v>
      </c>
      <c r="H623" s="30" t="str">
        <f t="shared" si="19"/>
        <v>new</v>
      </c>
    </row>
    <row r="624" spans="1:8" ht="18.75" customHeight="1" x14ac:dyDescent="0.25">
      <c r="A624" s="31" t="s">
        <v>2022</v>
      </c>
      <c r="B624" s="31" t="s">
        <v>723</v>
      </c>
      <c r="C624" s="32" t="str">
        <f t="shared" si="18"/>
        <v>old</v>
      </c>
      <c r="D624" s="31"/>
      <c r="E624" s="11" t="s">
        <v>2023</v>
      </c>
      <c r="F624" s="31" t="s">
        <v>1480</v>
      </c>
      <c r="G624" s="31" t="s">
        <v>726</v>
      </c>
      <c r="H624" s="30" t="str">
        <f t="shared" si="19"/>
        <v>new</v>
      </c>
    </row>
    <row r="625" spans="1:8" ht="18.75" customHeight="1" x14ac:dyDescent="0.25">
      <c r="A625" s="31" t="s">
        <v>2024</v>
      </c>
      <c r="B625" s="31" t="s">
        <v>723</v>
      </c>
      <c r="C625" s="32" t="str">
        <f t="shared" si="18"/>
        <v>old</v>
      </c>
      <c r="D625" s="31"/>
      <c r="E625" s="11" t="s">
        <v>2025</v>
      </c>
      <c r="F625" s="31" t="s">
        <v>1526</v>
      </c>
      <c r="G625" s="31" t="s">
        <v>726</v>
      </c>
      <c r="H625" s="30" t="str">
        <f t="shared" si="19"/>
        <v>new</v>
      </c>
    </row>
    <row r="626" spans="1:8" ht="18.75" customHeight="1" x14ac:dyDescent="0.25">
      <c r="A626" s="31" t="s">
        <v>2026</v>
      </c>
      <c r="B626" s="31" t="s">
        <v>723</v>
      </c>
      <c r="C626" s="32" t="str">
        <f t="shared" si="18"/>
        <v>old</v>
      </c>
      <c r="D626" s="31"/>
      <c r="E626" s="11" t="s">
        <v>2027</v>
      </c>
      <c r="F626" s="31" t="s">
        <v>1529</v>
      </c>
      <c r="G626" s="31" t="s">
        <v>726</v>
      </c>
      <c r="H626" s="30" t="str">
        <f t="shared" si="19"/>
        <v>new</v>
      </c>
    </row>
    <row r="627" spans="1:8" ht="18.75" customHeight="1" x14ac:dyDescent="0.25">
      <c r="A627" s="31" t="s">
        <v>1652</v>
      </c>
      <c r="B627" s="31" t="s">
        <v>723</v>
      </c>
      <c r="C627" s="32" t="str">
        <f t="shared" si="18"/>
        <v>old</v>
      </c>
      <c r="D627" s="31"/>
      <c r="E627" s="11" t="s">
        <v>2028</v>
      </c>
      <c r="F627" s="31" t="s">
        <v>1548</v>
      </c>
      <c r="G627" s="31" t="s">
        <v>726</v>
      </c>
      <c r="H627" s="30" t="str">
        <f t="shared" si="19"/>
        <v>new</v>
      </c>
    </row>
    <row r="628" spans="1:8" ht="18.75" customHeight="1" x14ac:dyDescent="0.25">
      <c r="A628" s="31" t="s">
        <v>1654</v>
      </c>
      <c r="B628" s="31" t="s">
        <v>723</v>
      </c>
      <c r="C628" s="32" t="str">
        <f t="shared" si="18"/>
        <v>old</v>
      </c>
      <c r="D628" s="31"/>
      <c r="E628" s="11" t="s">
        <v>2029</v>
      </c>
      <c r="F628" s="31" t="s">
        <v>1294</v>
      </c>
      <c r="G628" s="31" t="s">
        <v>726</v>
      </c>
      <c r="H628" s="30" t="str">
        <f t="shared" si="19"/>
        <v>new</v>
      </c>
    </row>
    <row r="629" spans="1:8" ht="18.75" customHeight="1" x14ac:dyDescent="0.25">
      <c r="A629" s="31" t="s">
        <v>1657</v>
      </c>
      <c r="B629" s="31" t="s">
        <v>723</v>
      </c>
      <c r="C629" s="32" t="str">
        <f t="shared" si="18"/>
        <v>old</v>
      </c>
      <c r="D629" s="31"/>
      <c r="E629" s="11" t="s">
        <v>2030</v>
      </c>
      <c r="F629" s="31" t="s">
        <v>1381</v>
      </c>
      <c r="G629" s="31" t="s">
        <v>726</v>
      </c>
      <c r="H629" s="30" t="str">
        <f t="shared" si="19"/>
        <v>new</v>
      </c>
    </row>
    <row r="630" spans="1:8" ht="18.75" customHeight="1" x14ac:dyDescent="0.25">
      <c r="A630" s="31" t="s">
        <v>1659</v>
      </c>
      <c r="B630" s="31" t="s">
        <v>723</v>
      </c>
      <c r="C630" s="32" t="str">
        <f t="shared" si="18"/>
        <v>old</v>
      </c>
      <c r="D630" s="31"/>
      <c r="E630" s="11" t="s">
        <v>2031</v>
      </c>
      <c r="F630" s="31" t="s">
        <v>1771</v>
      </c>
      <c r="G630" s="31" t="s">
        <v>726</v>
      </c>
      <c r="H630" s="30" t="str">
        <f t="shared" si="19"/>
        <v>new</v>
      </c>
    </row>
    <row r="631" spans="1:8" ht="18.75" customHeight="1" x14ac:dyDescent="0.25">
      <c r="A631" s="31" t="s">
        <v>1661</v>
      </c>
      <c r="B631" s="31" t="s">
        <v>723</v>
      </c>
      <c r="C631" s="32" t="str">
        <f t="shared" si="18"/>
        <v>old</v>
      </c>
      <c r="D631" s="31"/>
      <c r="E631" s="11" t="s">
        <v>2032</v>
      </c>
      <c r="F631" s="31" t="s">
        <v>1779</v>
      </c>
      <c r="G631" s="31" t="s">
        <v>726</v>
      </c>
      <c r="H631" s="30" t="str">
        <f t="shared" si="19"/>
        <v>new</v>
      </c>
    </row>
    <row r="632" spans="1:8" ht="18.75" customHeight="1" x14ac:dyDescent="0.25">
      <c r="A632" s="31" t="s">
        <v>1663</v>
      </c>
      <c r="B632" s="31" t="s">
        <v>723</v>
      </c>
      <c r="C632" s="32" t="str">
        <f t="shared" si="18"/>
        <v>old</v>
      </c>
      <c r="D632" s="31"/>
      <c r="E632" s="11" t="s">
        <v>2033</v>
      </c>
      <c r="F632" s="31" t="s">
        <v>1785</v>
      </c>
      <c r="G632" s="31" t="s">
        <v>726</v>
      </c>
      <c r="H632" s="30" t="str">
        <f t="shared" si="19"/>
        <v>new</v>
      </c>
    </row>
    <row r="633" spans="1:8" ht="18.75" customHeight="1" x14ac:dyDescent="0.25">
      <c r="A633" s="31" t="s">
        <v>1665</v>
      </c>
      <c r="B633" s="31" t="s">
        <v>723</v>
      </c>
      <c r="C633" s="32" t="str">
        <f t="shared" si="18"/>
        <v>old</v>
      </c>
      <c r="D633" s="31"/>
      <c r="E633" s="11" t="s">
        <v>2034</v>
      </c>
      <c r="F633" s="31" t="s">
        <v>1787</v>
      </c>
      <c r="G633" s="31" t="s">
        <v>726</v>
      </c>
      <c r="H633" s="30" t="str">
        <f t="shared" si="19"/>
        <v>new</v>
      </c>
    </row>
    <row r="634" spans="1:8" ht="18.75" customHeight="1" x14ac:dyDescent="0.25">
      <c r="A634" s="31" t="s">
        <v>1667</v>
      </c>
      <c r="B634" s="31" t="s">
        <v>723</v>
      </c>
      <c r="C634" s="32" t="str">
        <f t="shared" si="18"/>
        <v>old</v>
      </c>
      <c r="D634" s="31"/>
      <c r="E634" s="11" t="s">
        <v>2035</v>
      </c>
      <c r="F634" s="31" t="s">
        <v>1869</v>
      </c>
      <c r="G634" s="31" t="s">
        <v>726</v>
      </c>
      <c r="H634" s="30" t="str">
        <f t="shared" si="19"/>
        <v>new</v>
      </c>
    </row>
    <row r="635" spans="1:8" ht="18.75" customHeight="1" x14ac:dyDescent="0.25">
      <c r="A635" s="31" t="s">
        <v>1669</v>
      </c>
      <c r="B635" s="31" t="s">
        <v>723</v>
      </c>
      <c r="C635" s="32" t="str">
        <f t="shared" si="18"/>
        <v>old</v>
      </c>
      <c r="D635" s="31"/>
      <c r="E635" s="11" t="s">
        <v>2036</v>
      </c>
      <c r="F635" s="31" t="s">
        <v>1956</v>
      </c>
      <c r="G635" s="31" t="s">
        <v>726</v>
      </c>
      <c r="H635" s="30" t="str">
        <f t="shared" si="19"/>
        <v>new</v>
      </c>
    </row>
    <row r="636" spans="1:8" ht="18.75" customHeight="1" x14ac:dyDescent="0.25">
      <c r="A636" s="31" t="s">
        <v>1671</v>
      </c>
      <c r="B636" s="31" t="s">
        <v>723</v>
      </c>
      <c r="C636" s="32" t="str">
        <f t="shared" si="18"/>
        <v>old</v>
      </c>
      <c r="D636" s="31"/>
      <c r="E636" s="11" t="s">
        <v>2037</v>
      </c>
      <c r="F636" s="31" t="s">
        <v>2038</v>
      </c>
      <c r="G636" s="31" t="s">
        <v>726</v>
      </c>
      <c r="H636" s="30" t="str">
        <f t="shared" si="19"/>
        <v>new</v>
      </c>
    </row>
    <row r="637" spans="1:8" ht="18.75" customHeight="1" x14ac:dyDescent="0.25">
      <c r="A637" s="31" t="s">
        <v>1673</v>
      </c>
      <c r="B637" s="31" t="s">
        <v>723</v>
      </c>
      <c r="C637" s="32" t="str">
        <f t="shared" si="18"/>
        <v>old</v>
      </c>
      <c r="D637" s="31"/>
      <c r="E637" s="11" t="s">
        <v>2039</v>
      </c>
      <c r="F637" s="31" t="s">
        <v>2040</v>
      </c>
      <c r="G637" s="31" t="s">
        <v>726</v>
      </c>
      <c r="H637" s="30" t="str">
        <f t="shared" si="19"/>
        <v>new</v>
      </c>
    </row>
    <row r="638" spans="1:8" ht="18.75" customHeight="1" x14ac:dyDescent="0.25">
      <c r="A638" s="31" t="s">
        <v>1675</v>
      </c>
      <c r="B638" s="31" t="s">
        <v>723</v>
      </c>
      <c r="C638" s="32" t="str">
        <f t="shared" si="18"/>
        <v>old</v>
      </c>
      <c r="D638" s="31"/>
      <c r="E638" s="11" t="s">
        <v>2041</v>
      </c>
      <c r="F638" s="31" t="s">
        <v>2042</v>
      </c>
      <c r="G638" s="31" t="s">
        <v>726</v>
      </c>
      <c r="H638" s="30" t="str">
        <f t="shared" si="19"/>
        <v>new</v>
      </c>
    </row>
    <row r="639" spans="1:8" ht="18.75" customHeight="1" x14ac:dyDescent="0.25">
      <c r="A639" s="31" t="s">
        <v>1677</v>
      </c>
      <c r="B639" s="31" t="s">
        <v>723</v>
      </c>
      <c r="C639" s="32" t="str">
        <f t="shared" si="18"/>
        <v>old</v>
      </c>
      <c r="D639" s="31"/>
      <c r="E639" s="11" t="s">
        <v>2043</v>
      </c>
      <c r="F639" s="31" t="s">
        <v>2044</v>
      </c>
      <c r="G639" s="31" t="s">
        <v>726</v>
      </c>
      <c r="H639" s="30" t="str">
        <f t="shared" si="19"/>
        <v>new</v>
      </c>
    </row>
    <row r="640" spans="1:8" ht="18.75" customHeight="1" x14ac:dyDescent="0.25">
      <c r="A640" s="31" t="s">
        <v>1679</v>
      </c>
      <c r="B640" s="31" t="s">
        <v>723</v>
      </c>
      <c r="C640" s="32" t="str">
        <f t="shared" si="18"/>
        <v>old</v>
      </c>
      <c r="D640" s="31"/>
      <c r="E640" s="11" t="s">
        <v>2045</v>
      </c>
      <c r="F640" s="31" t="s">
        <v>2046</v>
      </c>
      <c r="G640" s="31" t="s">
        <v>726</v>
      </c>
      <c r="H640" s="30" t="str">
        <f t="shared" si="19"/>
        <v>new</v>
      </c>
    </row>
    <row r="641" spans="1:8" ht="18.75" customHeight="1" x14ac:dyDescent="0.25">
      <c r="A641" s="31" t="s">
        <v>1681</v>
      </c>
      <c r="B641" s="31" t="s">
        <v>723</v>
      </c>
      <c r="C641" s="32" t="str">
        <f t="shared" si="18"/>
        <v>old</v>
      </c>
      <c r="D641" s="31"/>
      <c r="E641" s="11" t="s">
        <v>2047</v>
      </c>
      <c r="F641" s="31" t="s">
        <v>2048</v>
      </c>
      <c r="G641" s="31" t="s">
        <v>726</v>
      </c>
      <c r="H641" s="30" t="str">
        <f t="shared" si="19"/>
        <v>new</v>
      </c>
    </row>
    <row r="642" spans="1:8" ht="18.75" customHeight="1" x14ac:dyDescent="0.25">
      <c r="A642" s="31" t="s">
        <v>1683</v>
      </c>
      <c r="B642" s="31" t="s">
        <v>723</v>
      </c>
      <c r="C642" s="32" t="str">
        <f t="shared" ref="C642:C698" si="20">_xlfn.IFNA(VLOOKUP(A642,$F:$G,2,FALSE),"NotFound")</f>
        <v>old</v>
      </c>
      <c r="D642" s="31"/>
      <c r="E642" s="11" t="s">
        <v>2049</v>
      </c>
      <c r="F642" s="31" t="s">
        <v>1285</v>
      </c>
      <c r="G642" s="31" t="s">
        <v>726</v>
      </c>
      <c r="H642" s="30" t="str">
        <f t="shared" ref="H642:H694" si="21">_xlfn.IFNA(VLOOKUP(F642,$A:$B,2,FALSE),"NotFound")</f>
        <v>new</v>
      </c>
    </row>
    <row r="643" spans="1:8" ht="18.75" customHeight="1" x14ac:dyDescent="0.25">
      <c r="A643" s="31" t="s">
        <v>1685</v>
      </c>
      <c r="B643" s="31" t="s">
        <v>723</v>
      </c>
      <c r="C643" s="32" t="str">
        <f t="shared" si="20"/>
        <v>old</v>
      </c>
      <c r="D643" s="31"/>
      <c r="E643" s="11" t="s">
        <v>2050</v>
      </c>
      <c r="F643" s="31" t="s">
        <v>1864</v>
      </c>
      <c r="G643" s="31" t="s">
        <v>726</v>
      </c>
      <c r="H643" s="30" t="str">
        <f t="shared" si="21"/>
        <v>new</v>
      </c>
    </row>
    <row r="644" spans="1:8" ht="18.75" customHeight="1" x14ac:dyDescent="0.25">
      <c r="A644" s="31" t="s">
        <v>1687</v>
      </c>
      <c r="B644" s="31" t="s">
        <v>723</v>
      </c>
      <c r="C644" s="32" t="str">
        <f t="shared" si="20"/>
        <v>old</v>
      </c>
      <c r="D644" s="31"/>
      <c r="E644" s="11" t="s">
        <v>2051</v>
      </c>
      <c r="F644" s="31" t="s">
        <v>1917</v>
      </c>
      <c r="G644" s="31" t="s">
        <v>726</v>
      </c>
      <c r="H644" s="30" t="str">
        <f t="shared" si="21"/>
        <v>new</v>
      </c>
    </row>
    <row r="645" spans="1:8" ht="18.75" customHeight="1" x14ac:dyDescent="0.25">
      <c r="A645" s="31" t="s">
        <v>1689</v>
      </c>
      <c r="B645" s="31" t="s">
        <v>723</v>
      </c>
      <c r="C645" s="32" t="str">
        <f t="shared" si="20"/>
        <v>old</v>
      </c>
      <c r="D645" s="31"/>
      <c r="E645" s="11" t="s">
        <v>2052</v>
      </c>
      <c r="F645" s="31" t="s">
        <v>1934</v>
      </c>
      <c r="G645" s="31" t="s">
        <v>726</v>
      </c>
      <c r="H645" s="30" t="str">
        <f t="shared" si="21"/>
        <v>new</v>
      </c>
    </row>
    <row r="646" spans="1:8" ht="18.75" customHeight="1" x14ac:dyDescent="0.25">
      <c r="A646" s="31" t="s">
        <v>1691</v>
      </c>
      <c r="B646" s="31" t="s">
        <v>723</v>
      </c>
      <c r="C646" s="32" t="str">
        <f t="shared" si="20"/>
        <v>old</v>
      </c>
      <c r="D646" s="31"/>
      <c r="E646" s="11" t="s">
        <v>2053</v>
      </c>
      <c r="F646" s="31" t="s">
        <v>2054</v>
      </c>
      <c r="G646" s="31" t="s">
        <v>726</v>
      </c>
      <c r="H646" s="30" t="str">
        <f t="shared" si="21"/>
        <v>new</v>
      </c>
    </row>
    <row r="647" spans="1:8" ht="18.75" customHeight="1" x14ac:dyDescent="0.25">
      <c r="A647" s="31" t="s">
        <v>2055</v>
      </c>
      <c r="B647" s="31" t="s">
        <v>723</v>
      </c>
      <c r="C647" s="32" t="str">
        <f t="shared" si="20"/>
        <v>old</v>
      </c>
      <c r="D647" s="31"/>
      <c r="E647" s="11" t="s">
        <v>2056</v>
      </c>
      <c r="F647" s="31" t="s">
        <v>1781</v>
      </c>
      <c r="G647" s="31" t="s">
        <v>726</v>
      </c>
      <c r="H647" s="30" t="str">
        <f t="shared" si="21"/>
        <v>new</v>
      </c>
    </row>
    <row r="648" spans="1:8" ht="18.75" customHeight="1" x14ac:dyDescent="0.25">
      <c r="A648" s="31" t="s">
        <v>2038</v>
      </c>
      <c r="B648" s="31" t="s">
        <v>723</v>
      </c>
      <c r="C648" s="32" t="str">
        <f t="shared" si="20"/>
        <v>old</v>
      </c>
      <c r="D648" s="31"/>
      <c r="E648" s="11" t="s">
        <v>2057</v>
      </c>
      <c r="F648" s="31" t="s">
        <v>1783</v>
      </c>
      <c r="G648" s="31" t="s">
        <v>726</v>
      </c>
      <c r="H648" s="30" t="str">
        <f t="shared" si="21"/>
        <v>new</v>
      </c>
    </row>
    <row r="649" spans="1:8" ht="18.75" customHeight="1" x14ac:dyDescent="0.25">
      <c r="A649" s="31" t="s">
        <v>2040</v>
      </c>
      <c r="B649" s="31" t="s">
        <v>723</v>
      </c>
      <c r="C649" s="32" t="str">
        <f t="shared" si="20"/>
        <v>old</v>
      </c>
      <c r="D649" s="31"/>
      <c r="E649" s="11" t="s">
        <v>2058</v>
      </c>
      <c r="F649" s="31" t="s">
        <v>2055</v>
      </c>
      <c r="G649" s="31" t="s">
        <v>726</v>
      </c>
      <c r="H649" s="30" t="str">
        <f t="shared" si="21"/>
        <v>new</v>
      </c>
    </row>
    <row r="650" spans="1:8" ht="18.75" customHeight="1" x14ac:dyDescent="0.25">
      <c r="A650" s="31" t="s">
        <v>1985</v>
      </c>
      <c r="B650" s="31" t="s">
        <v>723</v>
      </c>
      <c r="C650" s="32" t="str">
        <f t="shared" si="20"/>
        <v>old</v>
      </c>
      <c r="D650" s="31"/>
      <c r="E650" s="11" t="s">
        <v>2059</v>
      </c>
      <c r="F650" s="31" t="s">
        <v>736</v>
      </c>
      <c r="G650" s="31" t="s">
        <v>726</v>
      </c>
      <c r="H650" s="30" t="str">
        <f t="shared" si="21"/>
        <v>new</v>
      </c>
    </row>
    <row r="651" spans="1:8" ht="18.75" customHeight="1" x14ac:dyDescent="0.25">
      <c r="A651" s="31" t="s">
        <v>1866</v>
      </c>
      <c r="B651" s="31" t="s">
        <v>723</v>
      </c>
      <c r="C651" s="32" t="str">
        <f t="shared" si="20"/>
        <v>old</v>
      </c>
      <c r="D651" s="31"/>
      <c r="E651" s="11" t="s">
        <v>2060</v>
      </c>
      <c r="F651" s="31" t="s">
        <v>1191</v>
      </c>
      <c r="G651" s="31" t="s">
        <v>726</v>
      </c>
      <c r="H651" s="30" t="str">
        <f t="shared" si="21"/>
        <v>new</v>
      </c>
    </row>
    <row r="652" spans="1:8" ht="18.75" customHeight="1" x14ac:dyDescent="0.25">
      <c r="A652" s="31" t="s">
        <v>1858</v>
      </c>
      <c r="B652" s="31" t="s">
        <v>723</v>
      </c>
      <c r="C652" s="32" t="str">
        <f t="shared" si="20"/>
        <v>old</v>
      </c>
      <c r="D652" s="31"/>
      <c r="E652" s="11" t="s">
        <v>2061</v>
      </c>
      <c r="F652" s="31" t="s">
        <v>1387</v>
      </c>
      <c r="G652" s="31" t="s">
        <v>726</v>
      </c>
      <c r="H652" s="30" t="str">
        <f t="shared" si="21"/>
        <v>new</v>
      </c>
    </row>
    <row r="653" spans="1:8" ht="18.75" customHeight="1" x14ac:dyDescent="0.25">
      <c r="A653" s="31" t="s">
        <v>1990</v>
      </c>
      <c r="B653" s="31" t="s">
        <v>723</v>
      </c>
      <c r="C653" s="32" t="str">
        <f t="shared" si="20"/>
        <v>old</v>
      </c>
      <c r="D653" s="31"/>
      <c r="E653" s="11" t="s">
        <v>2062</v>
      </c>
      <c r="F653" s="31" t="s">
        <v>1830</v>
      </c>
      <c r="G653" s="31" t="s">
        <v>726</v>
      </c>
      <c r="H653" s="30" t="str">
        <f t="shared" si="21"/>
        <v>new</v>
      </c>
    </row>
    <row r="654" spans="1:8" ht="18.75" customHeight="1" x14ac:dyDescent="0.25">
      <c r="A654" s="31" t="s">
        <v>1912</v>
      </c>
      <c r="B654" s="31" t="s">
        <v>723</v>
      </c>
      <c r="C654" s="32" t="str">
        <f t="shared" si="20"/>
        <v>old</v>
      </c>
      <c r="D654" s="31"/>
      <c r="E654" s="11" t="s">
        <v>2063</v>
      </c>
      <c r="F654" s="31" t="s">
        <v>2022</v>
      </c>
      <c r="G654" s="31" t="s">
        <v>726</v>
      </c>
      <c r="H654" s="30" t="str">
        <f t="shared" si="21"/>
        <v>new</v>
      </c>
    </row>
    <row r="655" spans="1:8" ht="18.75" customHeight="1" x14ac:dyDescent="0.25">
      <c r="A655" s="31" t="s">
        <v>1914</v>
      </c>
      <c r="B655" s="31" t="s">
        <v>723</v>
      </c>
      <c r="C655" s="32" t="str">
        <f t="shared" si="20"/>
        <v>old</v>
      </c>
      <c r="D655" s="31"/>
      <c r="E655" s="11" t="s">
        <v>2064</v>
      </c>
      <c r="F655" s="31" t="s">
        <v>2065</v>
      </c>
      <c r="G655" s="31" t="s">
        <v>726</v>
      </c>
      <c r="H655" s="30" t="str">
        <f t="shared" si="21"/>
        <v>new</v>
      </c>
    </row>
    <row r="656" spans="1:8" ht="18.75" customHeight="1" x14ac:dyDescent="0.25">
      <c r="A656" s="31" t="s">
        <v>1916</v>
      </c>
      <c r="B656" s="31" t="s">
        <v>723</v>
      </c>
      <c r="C656" s="32" t="str">
        <f t="shared" si="20"/>
        <v>old</v>
      </c>
      <c r="D656" s="31"/>
      <c r="E656" s="11" t="s">
        <v>2066</v>
      </c>
      <c r="F656" s="31" t="s">
        <v>2067</v>
      </c>
      <c r="G656" s="31" t="s">
        <v>726</v>
      </c>
      <c r="H656" s="30" t="str">
        <f t="shared" si="21"/>
        <v>new</v>
      </c>
    </row>
    <row r="657" spans="1:8" ht="18.75" customHeight="1" x14ac:dyDescent="0.25">
      <c r="A657" s="31" t="s">
        <v>2065</v>
      </c>
      <c r="B657" s="31" t="s">
        <v>723</v>
      </c>
      <c r="C657" s="32" t="str">
        <f t="shared" si="20"/>
        <v>old</v>
      </c>
      <c r="D657" s="31"/>
      <c r="E657" s="11" t="s">
        <v>2068</v>
      </c>
      <c r="F657" s="31" t="s">
        <v>2069</v>
      </c>
      <c r="G657" s="31" t="s">
        <v>726</v>
      </c>
      <c r="H657" s="30" t="str">
        <f t="shared" si="21"/>
        <v>new</v>
      </c>
    </row>
    <row r="658" spans="1:8" ht="18.75" customHeight="1" x14ac:dyDescent="0.25">
      <c r="A658" s="31" t="s">
        <v>1843</v>
      </c>
      <c r="B658" s="31" t="s">
        <v>723</v>
      </c>
      <c r="C658" s="32" t="str">
        <f t="shared" si="20"/>
        <v>old</v>
      </c>
      <c r="D658" s="31"/>
      <c r="E658" s="11" t="s">
        <v>2070</v>
      </c>
      <c r="F658" s="31" t="s">
        <v>1384</v>
      </c>
      <c r="G658" s="31" t="s">
        <v>726</v>
      </c>
      <c r="H658" s="30" t="str">
        <f t="shared" si="21"/>
        <v>new</v>
      </c>
    </row>
    <row r="659" spans="1:8" ht="18.75" customHeight="1" x14ac:dyDescent="0.25">
      <c r="A659" s="31" t="s">
        <v>1693</v>
      </c>
      <c r="B659" s="31" t="s">
        <v>723</v>
      </c>
      <c r="C659" s="32" t="str">
        <f t="shared" si="20"/>
        <v>old</v>
      </c>
      <c r="D659" s="31"/>
      <c r="E659" s="11" t="s">
        <v>2071</v>
      </c>
      <c r="F659" s="31" t="s">
        <v>1297</v>
      </c>
      <c r="G659" s="31" t="s">
        <v>726</v>
      </c>
      <c r="H659" s="30" t="str">
        <f t="shared" si="21"/>
        <v>new</v>
      </c>
    </row>
    <row r="660" spans="1:8" ht="18.75" customHeight="1" x14ac:dyDescent="0.25">
      <c r="A660" s="31" t="s">
        <v>1919</v>
      </c>
      <c r="B660" s="31" t="s">
        <v>723</v>
      </c>
      <c r="C660" s="32" t="str">
        <f t="shared" si="20"/>
        <v>old</v>
      </c>
      <c r="D660" s="31"/>
      <c r="E660" s="11" t="s">
        <v>2072</v>
      </c>
      <c r="F660" s="31" t="s">
        <v>1365</v>
      </c>
      <c r="G660" s="31" t="s">
        <v>726</v>
      </c>
      <c r="H660" s="30" t="str">
        <f t="shared" si="21"/>
        <v>new</v>
      </c>
    </row>
    <row r="661" spans="1:8" ht="18.75" customHeight="1" x14ac:dyDescent="0.25">
      <c r="A661" s="31" t="s">
        <v>957</v>
      </c>
      <c r="B661" s="31" t="s">
        <v>723</v>
      </c>
      <c r="C661" s="32" t="str">
        <f t="shared" si="20"/>
        <v>old</v>
      </c>
      <c r="D661" s="31"/>
      <c r="E661" s="11" t="s">
        <v>2073</v>
      </c>
      <c r="F661" s="31" t="s">
        <v>1523</v>
      </c>
      <c r="G661" s="31" t="s">
        <v>726</v>
      </c>
      <c r="H661" s="30" t="str">
        <f t="shared" si="21"/>
        <v>new</v>
      </c>
    </row>
    <row r="662" spans="1:8" ht="18.75" customHeight="1" x14ac:dyDescent="0.25">
      <c r="A662" s="31" t="s">
        <v>2008</v>
      </c>
      <c r="B662" s="31" t="s">
        <v>723</v>
      </c>
      <c r="C662" s="32" t="str">
        <f t="shared" si="20"/>
        <v>old</v>
      </c>
      <c r="D662" s="31"/>
      <c r="E662" s="11" t="s">
        <v>2074</v>
      </c>
      <c r="F662" s="31" t="s">
        <v>1628</v>
      </c>
      <c r="G662" s="31" t="s">
        <v>726</v>
      </c>
      <c r="H662" s="30" t="str">
        <f t="shared" si="21"/>
        <v>new</v>
      </c>
    </row>
    <row r="663" spans="1:8" ht="18.75" customHeight="1" x14ac:dyDescent="0.25">
      <c r="A663" s="31" t="s">
        <v>2010</v>
      </c>
      <c r="B663" s="31" t="s">
        <v>723</v>
      </c>
      <c r="C663" s="32" t="str">
        <f t="shared" si="20"/>
        <v>old</v>
      </c>
      <c r="D663" s="31"/>
      <c r="E663" s="11" t="s">
        <v>2075</v>
      </c>
      <c r="F663" s="31" t="s">
        <v>1719</v>
      </c>
      <c r="G663" s="31" t="s">
        <v>726</v>
      </c>
      <c r="H663" s="30" t="str">
        <f t="shared" si="21"/>
        <v>new</v>
      </c>
    </row>
    <row r="664" spans="1:8" ht="18.75" customHeight="1" x14ac:dyDescent="0.25">
      <c r="A664" s="31" t="s">
        <v>1699</v>
      </c>
      <c r="B664" s="31" t="s">
        <v>723</v>
      </c>
      <c r="C664" s="32" t="str">
        <f t="shared" si="20"/>
        <v>old</v>
      </c>
      <c r="D664" s="31"/>
      <c r="E664" s="11" t="s">
        <v>2076</v>
      </c>
      <c r="F664" s="31" t="s">
        <v>1722</v>
      </c>
      <c r="G664" s="31" t="s">
        <v>726</v>
      </c>
      <c r="H664" s="30" t="str">
        <f t="shared" si="21"/>
        <v>new</v>
      </c>
    </row>
    <row r="665" spans="1:8" ht="18.75" customHeight="1" x14ac:dyDescent="0.25">
      <c r="A665" s="31" t="s">
        <v>1702</v>
      </c>
      <c r="B665" s="31" t="s">
        <v>723</v>
      </c>
      <c r="C665" s="32" t="str">
        <f t="shared" si="20"/>
        <v>old</v>
      </c>
      <c r="D665" s="31"/>
      <c r="E665" s="11" t="s">
        <v>2077</v>
      </c>
      <c r="F665" s="31" t="s">
        <v>1813</v>
      </c>
      <c r="G665" s="31" t="s">
        <v>726</v>
      </c>
      <c r="H665" s="30" t="str">
        <f t="shared" si="21"/>
        <v>new</v>
      </c>
    </row>
    <row r="666" spans="1:8" ht="18.75" customHeight="1" x14ac:dyDescent="0.25">
      <c r="A666" s="31" t="s">
        <v>1705</v>
      </c>
      <c r="B666" s="31" t="s">
        <v>723</v>
      </c>
      <c r="C666" s="32" t="str">
        <f t="shared" si="20"/>
        <v>old</v>
      </c>
      <c r="D666" s="31"/>
      <c r="E666" s="11" t="s">
        <v>2078</v>
      </c>
      <c r="F666" s="31" t="s">
        <v>1562</v>
      </c>
      <c r="G666" s="31" t="s">
        <v>726</v>
      </c>
      <c r="H666" s="30" t="str">
        <f t="shared" si="21"/>
        <v>new</v>
      </c>
    </row>
    <row r="667" spans="1:8" ht="18.75" customHeight="1" x14ac:dyDescent="0.25">
      <c r="A667" s="31" t="s">
        <v>1708</v>
      </c>
      <c r="B667" s="31" t="s">
        <v>723</v>
      </c>
      <c r="C667" s="32" t="str">
        <f t="shared" si="20"/>
        <v>old</v>
      </c>
      <c r="D667" s="31"/>
      <c r="E667" s="11" t="s">
        <v>2079</v>
      </c>
      <c r="F667" s="31" t="s">
        <v>1598</v>
      </c>
      <c r="G667" s="31" t="s">
        <v>726</v>
      </c>
      <c r="H667" s="30" t="str">
        <f t="shared" si="21"/>
        <v>new</v>
      </c>
    </row>
    <row r="668" spans="1:8" ht="18.75" customHeight="1" x14ac:dyDescent="0.25">
      <c r="A668" s="31" t="s">
        <v>1710</v>
      </c>
      <c r="B668" s="31" t="s">
        <v>723</v>
      </c>
      <c r="C668" s="32" t="str">
        <f t="shared" si="20"/>
        <v>old</v>
      </c>
      <c r="D668" s="31"/>
      <c r="E668" s="11" t="s">
        <v>2080</v>
      </c>
      <c r="F668" s="31" t="s">
        <v>1601</v>
      </c>
      <c r="G668" s="31" t="s">
        <v>726</v>
      </c>
      <c r="H668" s="30" t="str">
        <f t="shared" si="21"/>
        <v>new</v>
      </c>
    </row>
    <row r="669" spans="1:8" ht="18.75" customHeight="1" x14ac:dyDescent="0.25">
      <c r="A669" s="31" t="s">
        <v>1712</v>
      </c>
      <c r="B669" s="31" t="s">
        <v>723</v>
      </c>
      <c r="C669" s="32" t="str">
        <f t="shared" si="20"/>
        <v>old</v>
      </c>
      <c r="D669" s="31"/>
      <c r="E669" s="11" t="s">
        <v>2081</v>
      </c>
      <c r="F669" s="31" t="s">
        <v>1604</v>
      </c>
      <c r="G669" s="31" t="s">
        <v>726</v>
      </c>
      <c r="H669" s="30" t="str">
        <f t="shared" si="21"/>
        <v>new</v>
      </c>
    </row>
    <row r="670" spans="1:8" ht="18.75" customHeight="1" x14ac:dyDescent="0.25">
      <c r="A670" s="31" t="s">
        <v>991</v>
      </c>
      <c r="B670" s="31" t="s">
        <v>723</v>
      </c>
      <c r="C670" s="32" t="str">
        <f t="shared" si="20"/>
        <v>old</v>
      </c>
      <c r="D670" s="31"/>
      <c r="E670" s="11" t="s">
        <v>2082</v>
      </c>
      <c r="F670" s="31" t="s">
        <v>1607</v>
      </c>
      <c r="G670" s="31" t="s">
        <v>726</v>
      </c>
      <c r="H670" s="30" t="str">
        <f t="shared" si="21"/>
        <v>new</v>
      </c>
    </row>
    <row r="671" spans="1:8" ht="18.75" customHeight="1" x14ac:dyDescent="0.25">
      <c r="A671" s="31" t="s">
        <v>1715</v>
      </c>
      <c r="B671" s="31" t="s">
        <v>723</v>
      </c>
      <c r="C671" s="32" t="str">
        <f t="shared" si="20"/>
        <v>old</v>
      </c>
      <c r="D671" s="31"/>
      <c r="E671" s="11" t="s">
        <v>2083</v>
      </c>
      <c r="F671" s="31" t="s">
        <v>915</v>
      </c>
      <c r="G671" s="31" t="s">
        <v>726</v>
      </c>
      <c r="H671" s="30" t="str">
        <f t="shared" si="21"/>
        <v>new</v>
      </c>
    </row>
    <row r="672" spans="1:8" ht="18.75" customHeight="1" x14ac:dyDescent="0.25">
      <c r="A672" s="31" t="s">
        <v>1718</v>
      </c>
      <c r="B672" s="31" t="s">
        <v>723</v>
      </c>
      <c r="C672" s="32" t="str">
        <f t="shared" si="20"/>
        <v>old</v>
      </c>
      <c r="D672" s="31"/>
      <c r="E672" s="11" t="s">
        <v>2084</v>
      </c>
      <c r="F672" s="31" t="s">
        <v>1300</v>
      </c>
      <c r="G672" s="31" t="s">
        <v>726</v>
      </c>
      <c r="H672" s="30" t="str">
        <f t="shared" si="21"/>
        <v>new</v>
      </c>
    </row>
    <row r="673" spans="1:8" ht="18.75" customHeight="1" x14ac:dyDescent="0.25">
      <c r="A673" s="31" t="s">
        <v>1721</v>
      </c>
      <c r="B673" s="31" t="s">
        <v>723</v>
      </c>
      <c r="C673" s="32" t="str">
        <f t="shared" si="20"/>
        <v>old</v>
      </c>
      <c r="D673" s="31"/>
      <c r="E673" s="11" t="s">
        <v>2085</v>
      </c>
      <c r="F673" s="31" t="s">
        <v>1920</v>
      </c>
      <c r="G673" s="31" t="s">
        <v>726</v>
      </c>
      <c r="H673" s="30" t="str">
        <f t="shared" si="21"/>
        <v>new</v>
      </c>
    </row>
    <row r="674" spans="1:8" ht="18.75" customHeight="1" x14ac:dyDescent="0.25">
      <c r="A674" s="31" t="s">
        <v>1724</v>
      </c>
      <c r="B674" s="31" t="s">
        <v>723</v>
      </c>
      <c r="C674" s="32" t="str">
        <f t="shared" si="20"/>
        <v>old</v>
      </c>
      <c r="D674" s="31"/>
      <c r="E674" s="11" t="s">
        <v>2086</v>
      </c>
      <c r="F674" s="31" t="s">
        <v>1936</v>
      </c>
      <c r="G674" s="31" t="s">
        <v>726</v>
      </c>
      <c r="H674" s="30" t="str">
        <f t="shared" si="21"/>
        <v>new</v>
      </c>
    </row>
    <row r="675" spans="1:8" ht="18.75" customHeight="1" x14ac:dyDescent="0.25">
      <c r="A675" s="31" t="s">
        <v>1727</v>
      </c>
      <c r="B675" s="31" t="s">
        <v>723</v>
      </c>
      <c r="C675" s="32" t="str">
        <f t="shared" si="20"/>
        <v>old</v>
      </c>
      <c r="D675" s="31"/>
      <c r="E675" s="11" t="s">
        <v>2087</v>
      </c>
      <c r="F675" s="31" t="s">
        <v>1372</v>
      </c>
      <c r="G675" s="31" t="s">
        <v>726</v>
      </c>
      <c r="H675" s="30" t="str">
        <f t="shared" si="21"/>
        <v>new</v>
      </c>
    </row>
    <row r="676" spans="1:8" ht="18.75" customHeight="1" x14ac:dyDescent="0.25">
      <c r="A676" s="31" t="s">
        <v>1730</v>
      </c>
      <c r="B676" s="31" t="s">
        <v>723</v>
      </c>
      <c r="C676" s="32" t="str">
        <f t="shared" si="20"/>
        <v>old</v>
      </c>
      <c r="D676" s="31"/>
      <c r="E676" s="11" t="s">
        <v>2088</v>
      </c>
      <c r="F676" s="31" t="s">
        <v>1390</v>
      </c>
      <c r="G676" s="31" t="s">
        <v>726</v>
      </c>
      <c r="H676" s="30" t="str">
        <f t="shared" si="21"/>
        <v>new</v>
      </c>
    </row>
    <row r="677" spans="1:8" ht="18.75" customHeight="1" x14ac:dyDescent="0.25">
      <c r="A677" s="31" t="s">
        <v>1997</v>
      </c>
      <c r="B677" s="31" t="s">
        <v>723</v>
      </c>
      <c r="C677" s="32" t="str">
        <f t="shared" si="20"/>
        <v>old</v>
      </c>
      <c r="D677" s="31"/>
      <c r="E677" s="11" t="s">
        <v>2089</v>
      </c>
      <c r="F677" s="31" t="s">
        <v>1592</v>
      </c>
      <c r="G677" s="31" t="s">
        <v>726</v>
      </c>
      <c r="H677" s="30" t="str">
        <f t="shared" si="21"/>
        <v>new</v>
      </c>
    </row>
    <row r="678" spans="1:8" ht="18.75" customHeight="1" x14ac:dyDescent="0.25">
      <c r="A678" s="31" t="s">
        <v>1999</v>
      </c>
      <c r="B678" s="31" t="s">
        <v>723</v>
      </c>
      <c r="C678" s="32" t="str">
        <f t="shared" si="20"/>
        <v>old</v>
      </c>
      <c r="D678" s="31"/>
      <c r="E678" s="11" t="s">
        <v>2090</v>
      </c>
      <c r="F678" s="31" t="s">
        <v>1610</v>
      </c>
      <c r="G678" s="31" t="s">
        <v>726</v>
      </c>
      <c r="H678" s="30" t="str">
        <f t="shared" si="21"/>
        <v>new</v>
      </c>
    </row>
    <row r="679" spans="1:8" ht="18.75" customHeight="1" x14ac:dyDescent="0.25">
      <c r="A679" s="31" t="s">
        <v>2001</v>
      </c>
      <c r="B679" s="31" t="s">
        <v>723</v>
      </c>
      <c r="C679" s="32" t="str">
        <f t="shared" si="20"/>
        <v>old</v>
      </c>
      <c r="D679" s="31"/>
      <c r="E679" s="11" t="s">
        <v>2091</v>
      </c>
      <c r="F679" s="31" t="s">
        <v>1871</v>
      </c>
      <c r="G679" s="31" t="s">
        <v>726</v>
      </c>
      <c r="H679" s="30" t="str">
        <f t="shared" si="21"/>
        <v>new</v>
      </c>
    </row>
    <row r="680" spans="1:8" ht="18.75" customHeight="1" x14ac:dyDescent="0.25">
      <c r="A680" s="31" t="s">
        <v>1732</v>
      </c>
      <c r="B680" s="31" t="s">
        <v>723</v>
      </c>
      <c r="C680" s="32" t="str">
        <f t="shared" si="20"/>
        <v>old</v>
      </c>
      <c r="D680" s="31"/>
      <c r="E680" s="11" t="s">
        <v>2092</v>
      </c>
      <c r="F680" s="31" t="s">
        <v>1518</v>
      </c>
      <c r="G680" s="31" t="s">
        <v>726</v>
      </c>
      <c r="H680" s="30" t="str">
        <f t="shared" si="21"/>
        <v>new</v>
      </c>
    </row>
    <row r="681" spans="1:8" ht="18.75" customHeight="1" x14ac:dyDescent="0.25">
      <c r="A681" s="31" t="s">
        <v>1734</v>
      </c>
      <c r="B681" s="31" t="s">
        <v>723</v>
      </c>
      <c r="C681" s="32" t="str">
        <f t="shared" si="20"/>
        <v>old</v>
      </c>
      <c r="D681" s="31"/>
      <c r="E681" s="11" t="s">
        <v>2093</v>
      </c>
      <c r="F681" s="31" t="s">
        <v>1823</v>
      </c>
      <c r="G681" s="31" t="s">
        <v>726</v>
      </c>
      <c r="H681" s="30" t="str">
        <f t="shared" si="21"/>
        <v>new</v>
      </c>
    </row>
    <row r="682" spans="1:8" ht="18.75" customHeight="1" x14ac:dyDescent="0.25">
      <c r="A682" s="31" t="s">
        <v>1737</v>
      </c>
      <c r="B682" s="31" t="s">
        <v>723</v>
      </c>
      <c r="C682" s="32" t="str">
        <f t="shared" si="20"/>
        <v>old</v>
      </c>
      <c r="D682" s="31"/>
      <c r="E682" s="11" t="s">
        <v>2094</v>
      </c>
      <c r="F682" s="31" t="s">
        <v>1832</v>
      </c>
      <c r="G682" s="31" t="s">
        <v>726</v>
      </c>
      <c r="H682" s="30" t="str">
        <f t="shared" si="21"/>
        <v>new</v>
      </c>
    </row>
    <row r="683" spans="1:8" ht="18.75" customHeight="1" x14ac:dyDescent="0.25">
      <c r="A683" s="31" t="s">
        <v>1740</v>
      </c>
      <c r="B683" s="31" t="s">
        <v>723</v>
      </c>
      <c r="C683" s="32" t="str">
        <f t="shared" si="20"/>
        <v>old</v>
      </c>
      <c r="D683" s="31"/>
      <c r="E683" s="11" t="s">
        <v>2095</v>
      </c>
      <c r="F683" s="31" t="s">
        <v>1713</v>
      </c>
      <c r="G683" s="31" t="s">
        <v>726</v>
      </c>
      <c r="H683" s="30" t="str">
        <f t="shared" si="21"/>
        <v>new</v>
      </c>
    </row>
    <row r="684" spans="1:8" ht="18.75" customHeight="1" x14ac:dyDescent="0.25">
      <c r="A684" s="31" t="s">
        <v>1743</v>
      </c>
      <c r="B684" s="31" t="s">
        <v>723</v>
      </c>
      <c r="C684" s="32" t="str">
        <f t="shared" si="20"/>
        <v>old</v>
      </c>
      <c r="D684" s="31"/>
      <c r="E684" s="11" t="s">
        <v>2096</v>
      </c>
      <c r="F684" s="31" t="s">
        <v>1856</v>
      </c>
      <c r="G684" s="31" t="s">
        <v>726</v>
      </c>
      <c r="H684" s="30" t="str">
        <f t="shared" si="21"/>
        <v>new</v>
      </c>
    </row>
    <row r="685" spans="1:8" ht="18.75" customHeight="1" x14ac:dyDescent="0.25">
      <c r="A685" s="31" t="s">
        <v>1746</v>
      </c>
      <c r="B685" s="31" t="s">
        <v>723</v>
      </c>
      <c r="C685" s="32" t="str">
        <f t="shared" si="20"/>
        <v>old</v>
      </c>
      <c r="D685" s="31"/>
      <c r="E685" s="11" t="s">
        <v>2097</v>
      </c>
      <c r="F685" s="31" t="s">
        <v>1922</v>
      </c>
      <c r="G685" s="31" t="s">
        <v>726</v>
      </c>
      <c r="H685" s="30" t="str">
        <f t="shared" si="21"/>
        <v>new</v>
      </c>
    </row>
    <row r="686" spans="1:8" ht="18.75" customHeight="1" x14ac:dyDescent="0.25">
      <c r="A686" s="31" t="s">
        <v>1748</v>
      </c>
      <c r="B686" s="31" t="s">
        <v>723</v>
      </c>
      <c r="C686" s="32" t="str">
        <f t="shared" si="20"/>
        <v>old</v>
      </c>
      <c r="D686" s="31"/>
      <c r="E686" s="11" t="s">
        <v>2098</v>
      </c>
      <c r="F686" s="31" t="s">
        <v>1939</v>
      </c>
      <c r="G686" s="31" t="s">
        <v>726</v>
      </c>
      <c r="H686" s="30" t="str">
        <f t="shared" si="21"/>
        <v>new</v>
      </c>
    </row>
    <row r="687" spans="1:8" ht="18.75" customHeight="1" x14ac:dyDescent="0.25">
      <c r="A687" s="31" t="s">
        <v>1750</v>
      </c>
      <c r="B687" s="31" t="s">
        <v>723</v>
      </c>
      <c r="C687" s="32" t="str">
        <f t="shared" si="20"/>
        <v>old</v>
      </c>
      <c r="D687" s="31"/>
      <c r="E687" s="11" t="s">
        <v>2099</v>
      </c>
      <c r="F687" s="31" t="s">
        <v>2100</v>
      </c>
      <c r="G687" s="31" t="s">
        <v>726</v>
      </c>
      <c r="H687" s="30" t="str">
        <f t="shared" si="21"/>
        <v>new</v>
      </c>
    </row>
    <row r="688" spans="1:8" ht="18.75" customHeight="1" x14ac:dyDescent="0.25">
      <c r="A688" s="31" t="s">
        <v>1753</v>
      </c>
      <c r="B688" s="31" t="s">
        <v>723</v>
      </c>
      <c r="C688" s="32" t="str">
        <f t="shared" si="20"/>
        <v>old</v>
      </c>
      <c r="D688" s="31"/>
      <c r="E688" s="11" t="s">
        <v>2101</v>
      </c>
      <c r="F688" s="31" t="s">
        <v>2102</v>
      </c>
      <c r="G688" s="31" t="s">
        <v>726</v>
      </c>
      <c r="H688" s="30" t="str">
        <f t="shared" si="21"/>
        <v>new</v>
      </c>
    </row>
    <row r="689" spans="1:8" ht="18.75" customHeight="1" x14ac:dyDescent="0.25">
      <c r="A689" s="31" t="s">
        <v>2067</v>
      </c>
      <c r="B689" s="31" t="s">
        <v>723</v>
      </c>
      <c r="C689" s="32" t="str">
        <f t="shared" si="20"/>
        <v>old</v>
      </c>
      <c r="D689" s="31"/>
      <c r="E689" s="11" t="s">
        <v>2103</v>
      </c>
      <c r="F689" s="31" t="s">
        <v>1584</v>
      </c>
      <c r="G689" s="31" t="s">
        <v>726</v>
      </c>
      <c r="H689" s="30" t="str">
        <f t="shared" si="21"/>
        <v>new</v>
      </c>
    </row>
    <row r="690" spans="1:8" ht="18.75" customHeight="1" x14ac:dyDescent="0.25">
      <c r="A690" s="31" t="s">
        <v>2054</v>
      </c>
      <c r="B690" s="31" t="s">
        <v>723</v>
      </c>
      <c r="C690" s="32" t="str">
        <f t="shared" si="20"/>
        <v>old</v>
      </c>
      <c r="D690" s="31"/>
      <c r="E690" s="11" t="s">
        <v>2104</v>
      </c>
      <c r="F690" s="31" t="s">
        <v>1595</v>
      </c>
      <c r="G690" s="31" t="s">
        <v>726</v>
      </c>
      <c r="H690" s="30" t="str">
        <f t="shared" si="21"/>
        <v>new</v>
      </c>
    </row>
    <row r="691" spans="1:8" ht="18.75" customHeight="1" x14ac:dyDescent="0.25">
      <c r="A691" s="31" t="s">
        <v>2069</v>
      </c>
      <c r="B691" s="31" t="s">
        <v>723</v>
      </c>
      <c r="C691" s="32" t="str">
        <f t="shared" si="20"/>
        <v>old</v>
      </c>
      <c r="D691" s="31"/>
      <c r="E691" s="11" t="s">
        <v>2105</v>
      </c>
      <c r="F691" s="31" t="s">
        <v>1741</v>
      </c>
      <c r="G691" s="31" t="s">
        <v>726</v>
      </c>
      <c r="H691" s="30" t="str">
        <f t="shared" si="21"/>
        <v>new</v>
      </c>
    </row>
    <row r="692" spans="1:8" ht="18.75" customHeight="1" x14ac:dyDescent="0.25">
      <c r="A692" s="31" t="s">
        <v>1828</v>
      </c>
      <c r="B692" s="31" t="s">
        <v>723</v>
      </c>
      <c r="C692" s="32" t="str">
        <f t="shared" si="20"/>
        <v>old</v>
      </c>
      <c r="D692" s="31"/>
      <c r="E692" s="11" t="s">
        <v>2106</v>
      </c>
      <c r="F692" s="31" t="s">
        <v>2012</v>
      </c>
      <c r="G692" s="31" t="s">
        <v>726</v>
      </c>
      <c r="H692" s="30" t="str">
        <f t="shared" si="21"/>
        <v>new</v>
      </c>
    </row>
    <row r="693" spans="1:8" ht="18.75" customHeight="1" x14ac:dyDescent="0.25">
      <c r="A693" s="31" t="s">
        <v>2100</v>
      </c>
      <c r="B693" s="31" t="s">
        <v>723</v>
      </c>
      <c r="C693" s="32" t="str">
        <f t="shared" si="20"/>
        <v>old</v>
      </c>
      <c r="D693" s="31"/>
      <c r="E693" s="11" t="s">
        <v>2107</v>
      </c>
      <c r="F693" s="31" t="s">
        <v>2024</v>
      </c>
      <c r="G693" s="31" t="s">
        <v>726</v>
      </c>
      <c r="H693" s="30" t="str">
        <f t="shared" si="21"/>
        <v>new</v>
      </c>
    </row>
    <row r="694" spans="1:8" ht="18.75" customHeight="1" x14ac:dyDescent="0.25">
      <c r="A694" s="31" t="s">
        <v>2102</v>
      </c>
      <c r="B694" s="31" t="s">
        <v>723</v>
      </c>
      <c r="C694" s="32" t="str">
        <f t="shared" si="20"/>
        <v>old</v>
      </c>
      <c r="D694" s="31"/>
      <c r="E694" s="11" t="s">
        <v>2108</v>
      </c>
      <c r="F694" s="31" t="s">
        <v>2026</v>
      </c>
      <c r="G694" s="31" t="s">
        <v>726</v>
      </c>
      <c r="H694" s="30" t="str">
        <f t="shared" si="21"/>
        <v>new</v>
      </c>
    </row>
    <row r="695" spans="1:8" ht="18.75" customHeight="1" x14ac:dyDescent="0.25">
      <c r="A695" s="31" t="s">
        <v>2042</v>
      </c>
      <c r="B695" s="31" t="s">
        <v>723</v>
      </c>
      <c r="C695" s="32" t="str">
        <f t="shared" si="20"/>
        <v>old</v>
      </c>
      <c r="D695" s="31"/>
      <c r="E695" s="31"/>
      <c r="F695" s="31"/>
      <c r="G695" s="31"/>
      <c r="H695" s="31"/>
    </row>
    <row r="696" spans="1:8" ht="18.75" customHeight="1" x14ac:dyDescent="0.25">
      <c r="A696" s="31" t="s">
        <v>2044</v>
      </c>
      <c r="B696" s="31" t="s">
        <v>723</v>
      </c>
      <c r="C696" s="32" t="str">
        <f t="shared" si="20"/>
        <v>old</v>
      </c>
      <c r="D696" s="31"/>
      <c r="E696" s="31"/>
      <c r="F696" s="31"/>
      <c r="G696" s="31"/>
      <c r="H696" s="31"/>
    </row>
    <row r="697" spans="1:8" ht="18.75" customHeight="1" x14ac:dyDescent="0.25">
      <c r="A697" s="31" t="s">
        <v>2046</v>
      </c>
      <c r="B697" s="31" t="s">
        <v>723</v>
      </c>
      <c r="C697" s="32" t="str">
        <f t="shared" si="20"/>
        <v>old</v>
      </c>
      <c r="D697" s="31"/>
      <c r="E697" s="31"/>
      <c r="F697" s="31"/>
      <c r="G697" s="31"/>
      <c r="H697" s="31"/>
    </row>
    <row r="698" spans="1:8" ht="18.75" customHeight="1" x14ac:dyDescent="0.25">
      <c r="A698" s="31" t="s">
        <v>2048</v>
      </c>
      <c r="B698" s="31" t="s">
        <v>723</v>
      </c>
      <c r="C698" s="32" t="str">
        <f t="shared" si="20"/>
        <v>old</v>
      </c>
      <c r="D698" s="31"/>
      <c r="E698" s="31"/>
      <c r="F698" s="31"/>
      <c r="G698" s="31"/>
      <c r="H69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457"/>
  <sheetViews>
    <sheetView workbookViewId="0">
      <selection activeCell="I12" sqref="I12"/>
    </sheetView>
  </sheetViews>
  <sheetFormatPr defaultRowHeight="15" x14ac:dyDescent="0.25"/>
  <cols>
    <col min="1" max="2" width="17.85546875" style="13" bestFit="1" customWidth="1"/>
    <col min="3" max="4" width="13.5703125" style="13" bestFit="1" customWidth="1"/>
    <col min="5" max="5" width="17.85546875" style="13" bestFit="1" customWidth="1"/>
    <col min="6" max="6" width="18.85546875" style="13" bestFit="1" customWidth="1"/>
  </cols>
  <sheetData>
    <row r="1" spans="1:6" ht="18.75" customHeight="1" x14ac:dyDescent="0.25">
      <c r="A1" s="31" t="s">
        <v>715</v>
      </c>
      <c r="B1" s="31" t="s">
        <v>716</v>
      </c>
      <c r="C1" s="31"/>
      <c r="D1" s="31"/>
      <c r="E1" s="31" t="s">
        <v>715</v>
      </c>
      <c r="F1" s="31" t="s">
        <v>716</v>
      </c>
    </row>
    <row r="2" spans="1:6" ht="18.75" customHeight="1" x14ac:dyDescent="0.25">
      <c r="A2" s="31" t="s">
        <v>11</v>
      </c>
      <c r="B2" s="11" t="s">
        <v>717</v>
      </c>
      <c r="C2" s="31"/>
      <c r="D2" s="31"/>
      <c r="E2" s="30" t="e">
        <f>INDEX(RawDetails!$F:$H,SMALL(IF((INDEX(RawDetails!$F:$H,,3)="NotFound"),MATCH(ROW(RawDetails!$F:$H),ROW(RawDetails!$F:$H)),""),ROWS(B17:$B$17)),COLUMNS($A$1:A1))</f>
        <v>#VALUE!</v>
      </c>
      <c r="F2" s="32" t="e">
        <f>INDEX(RawDetails!$A:$C,SMALL(IF((INDEX(RawDetails!$A:$C,,3)="NotFound"),MATCH(ROW(RawDetails!$A:$C),ROW(RawDetails!$A:$C)),""),ROWS(B$17:$B17)),COLUMNS($A$1:A1))</f>
        <v>#VALUE!</v>
      </c>
    </row>
    <row r="3" spans="1:6" ht="18.75" customHeight="1" x14ac:dyDescent="0.25">
      <c r="A3" s="11" t="s">
        <v>13</v>
      </c>
      <c r="B3" s="11" t="s">
        <v>13</v>
      </c>
      <c r="C3" s="31"/>
      <c r="D3" s="31"/>
      <c r="E3" s="30" t="e">
        <f>INDEX(RawDetails!$F:$H,SMALL(IF((INDEX(RawDetails!$F:$H,,3)="NotFound"),MATCH(ROW(RawDetails!$F:$H),ROW(RawDetails!$F:$H)),""),ROWS(B$17:$B18)),COLUMNS($A$1:A2))</f>
        <v>#VALUE!</v>
      </c>
      <c r="F3" s="32" t="e">
        <f>INDEX(RawDetails!$A:$C,SMALL(IF((INDEX(RawDetails!$A:$C,,3)="NotFound"),MATCH(ROW(RawDetails!$A:$C),ROW(RawDetails!$A:$C)),""),ROWS(B$17:$B18)),COLUMNS($A$1:A2))</f>
        <v>#VALUE!</v>
      </c>
    </row>
    <row r="4" spans="1:6" ht="18.75" customHeight="1" x14ac:dyDescent="0.25">
      <c r="A4" s="11" t="s">
        <v>15</v>
      </c>
      <c r="B4" s="11" t="s">
        <v>15</v>
      </c>
      <c r="C4" s="31"/>
      <c r="D4" s="31"/>
      <c r="E4" s="30" t="e">
        <f>INDEX(RawDetails!$F:$H,SMALL(IF((INDEX(RawDetails!$F:$H,,3)="NotFound"),MATCH(ROW(RawDetails!$F:$H),ROW(RawDetails!$F:$H)),""),ROWS(B$17:$B19)),COLUMNS($A$1:A3))</f>
        <v>#VALUE!</v>
      </c>
      <c r="F4" s="32" t="e">
        <f>INDEX(RawDetails!$A:$C,SMALL(IF((INDEX(RawDetails!$A:$C,,3)="NotFound"),MATCH(ROW(RawDetails!$A:$C),ROW(RawDetails!$A:$C)),""),ROWS(B$17:$B19)),COLUMNS($A$1:A3))</f>
        <v>#VALUE!</v>
      </c>
    </row>
    <row r="5" spans="1:6" ht="18.75" customHeight="1" x14ac:dyDescent="0.25">
      <c r="A5" s="11" t="s">
        <v>17</v>
      </c>
      <c r="B5" s="11" t="s">
        <v>17</v>
      </c>
      <c r="C5" s="31"/>
      <c r="D5" s="31"/>
      <c r="E5" s="30" t="e">
        <f>INDEX(RawDetails!$F:$H,SMALL(IF((INDEX(RawDetails!$F:$H,,3)="NotFound"),MATCH(ROW(RawDetails!$F:$H),ROW(RawDetails!$F:$H)),""),ROWS(B$17:$B20)),COLUMNS($A$1:A4))</f>
        <v>#VALUE!</v>
      </c>
      <c r="F5" s="32" t="e">
        <f>INDEX(RawDetails!$A:$C,SMALL(IF((INDEX(RawDetails!$A:$C,,3)="NotFound"),MATCH(ROW(RawDetails!$A:$C),ROW(RawDetails!$A:$C)),""),ROWS(B$17:$B20)),COLUMNS($A$1:A4))</f>
        <v>#VALUE!</v>
      </c>
    </row>
    <row r="6" spans="1:6" ht="18.75" customHeight="1" x14ac:dyDescent="0.25">
      <c r="A6" s="11" t="s">
        <v>19</v>
      </c>
      <c r="B6" s="11" t="s">
        <v>19</v>
      </c>
      <c r="C6" s="31"/>
      <c r="D6" s="31"/>
      <c r="E6" s="30" t="e">
        <f>INDEX(RawDetails!$F:$H,SMALL(IF((INDEX(RawDetails!$F:$H,,3)="NotFound"),MATCH(ROW(RawDetails!$F:$H),ROW(RawDetails!$F:$H)),""),ROWS(B$17:$B21)),COLUMNS($A$1:A5))</f>
        <v>#VALUE!</v>
      </c>
      <c r="F6" s="32" t="e">
        <f>INDEX(RawDetails!$A:$C,SMALL(IF((INDEX(RawDetails!$A:$C,,3)="NotFound"),MATCH(ROW(RawDetails!$A:$C),ROW(RawDetails!$A:$C)),""),ROWS(B$17:$B21)),COLUMNS($A$1:A5))</f>
        <v>#VALUE!</v>
      </c>
    </row>
    <row r="7" spans="1:6" ht="18.75" customHeight="1" x14ac:dyDescent="0.25">
      <c r="A7" s="31"/>
      <c r="B7" s="11"/>
      <c r="C7" s="31"/>
      <c r="D7" s="31"/>
      <c r="E7" s="30" t="e">
        <f>INDEX(RawDetails!$F:$H,SMALL(IF((INDEX(RawDetails!$F:$H,,3)="NotFound"),MATCH(ROW(RawDetails!$F:$H),ROW(RawDetails!$F:$H)),""),ROWS(B$17:$B22)),COLUMNS($A$1:A6))</f>
        <v>#VALUE!</v>
      </c>
      <c r="F7" s="32" t="e">
        <f>INDEX(RawDetails!$A:$C,SMALL(IF((INDEX(RawDetails!$A:$C,,3)="NotFound"),MATCH(ROW(RawDetails!$A:$C),ROW(RawDetails!$A:$C)),""),ROWS(B$17:$B22)),COLUMNS($A$1:A6))</f>
        <v>#N/A</v>
      </c>
    </row>
    <row r="8" spans="1:6" ht="18.75" customHeight="1" x14ac:dyDescent="0.25">
      <c r="A8" s="31"/>
      <c r="B8" s="11"/>
      <c r="C8" s="31"/>
      <c r="D8" s="31"/>
      <c r="E8" s="30" t="e">
        <f>INDEX(RawDetails!$F:$H,SMALL(IF((INDEX(RawDetails!$F:$H,,3)="NotFound"),MATCH(ROW(RawDetails!$F:$H),ROW(RawDetails!$F:$H)),""),ROWS(B$17:$B23)),COLUMNS($A$1:A7))</f>
        <v>#VALUE!</v>
      </c>
      <c r="F8" s="32" t="e">
        <f>INDEX(RawDetails!$A:$C,SMALL(IF((INDEX(RawDetails!$A:$C,,3)="NotFound"),MATCH(ROW(RawDetails!$A:$C),ROW(RawDetails!$A:$C)),""),ROWS(B$17:$B23)),COLUMNS($A$1:A7))</f>
        <v>#VALUE!</v>
      </c>
    </row>
    <row r="9" spans="1:6" ht="18.75" customHeight="1" x14ac:dyDescent="0.25">
      <c r="A9" s="31"/>
      <c r="B9" s="11"/>
      <c r="C9" s="31"/>
      <c r="D9" s="31"/>
      <c r="E9" s="30" t="e">
        <f>INDEX(RawDetails!$F:$H,SMALL(IF((INDEX(RawDetails!$F:$H,,3)="NotFound"),MATCH(ROW(RawDetails!$F:$H),ROW(RawDetails!$F:$H)),""),ROWS(B$17:$B24)),COLUMNS($A$1:A8))</f>
        <v>#VALUE!</v>
      </c>
      <c r="F9" s="32" t="e">
        <f>INDEX(RawDetails!$A:$C,SMALL(IF((INDEX(RawDetails!$A:$C,,3)="NotFound"),MATCH(ROW(RawDetails!$A:$C),ROW(RawDetails!$A:$C)),""),ROWS(B$17:$B24)),COLUMNS($A$1:A8))</f>
        <v>#VALUE!</v>
      </c>
    </row>
    <row r="10" spans="1:6" ht="18.75" customHeight="1" x14ac:dyDescent="0.25">
      <c r="A10" s="31"/>
      <c r="B10" s="11"/>
      <c r="C10" s="31"/>
      <c r="D10" s="31"/>
      <c r="E10" s="30" t="e">
        <f>INDEX(RawDetails!$F:$H,SMALL(IF((INDEX(RawDetails!$F:$H,,3)="NotFound"),MATCH(ROW(RawDetails!$F:$H),ROW(RawDetails!$F:$H)),""),ROWS(B$17:$B25)),COLUMNS($A$1:A9))</f>
        <v>#VALUE!</v>
      </c>
      <c r="F10" s="32" t="e">
        <f>INDEX(RawDetails!$A:$C,SMALL(IF((INDEX(RawDetails!$A:$C,,3)="NotFound"),MATCH(ROW(RawDetails!$A:$C),ROW(RawDetails!$A:$C)),""),ROWS(B$17:$B25)),COLUMNS($A$1:A9))</f>
        <v>#VALUE!</v>
      </c>
    </row>
    <row r="11" spans="1:6" ht="18.75" customHeight="1" x14ac:dyDescent="0.25">
      <c r="A11" s="31"/>
      <c r="B11" s="11"/>
      <c r="C11" s="31"/>
      <c r="D11" s="31"/>
      <c r="E11" s="30" t="e">
        <f>INDEX(RawDetails!$F:$H,SMALL(IF((INDEX(RawDetails!$F:$H,,3)="NotFound"),MATCH(ROW(RawDetails!$F:$H),ROW(RawDetails!$F:$H)),""),ROWS(B$17:$B26)),COLUMNS($A$1:A10))</f>
        <v>#VALUE!</v>
      </c>
      <c r="F11" s="32" t="e">
        <f>INDEX(RawDetails!$A:$C,SMALL(IF((INDEX(RawDetails!$A:$C,,3)="NotFound"),MATCH(ROW(RawDetails!$A:$C),ROW(RawDetails!$A:$C)),""),ROWS(B$17:$B26)),COLUMNS($A$1:A10))</f>
        <v>#VALUE!</v>
      </c>
    </row>
    <row r="12" spans="1:6" ht="18.75" customHeight="1" x14ac:dyDescent="0.25">
      <c r="A12" s="31"/>
      <c r="B12" s="11"/>
      <c r="C12" s="31"/>
      <c r="D12" s="31"/>
      <c r="E12" s="30" t="e">
        <f>INDEX(RawDetails!$F:$H,SMALL(IF((INDEX(RawDetails!$F:$H,,3)="NotFound"),MATCH(ROW(RawDetails!$F:$H),ROW(RawDetails!$F:$H)),""),ROWS(B$17:$B27)),COLUMNS($A$1:A11))</f>
        <v>#VALUE!</v>
      </c>
      <c r="F12" s="32" t="e">
        <f>INDEX(RawDetails!$A:$C,SMALL(IF((INDEX(RawDetails!$A:$C,,3)="NotFound"),MATCH(ROW(RawDetails!$A:$C),ROW(RawDetails!$A:$C)),""),ROWS(B$17:$B27)),COLUMNS($A$1:A11))</f>
        <v>#VALUE!</v>
      </c>
    </row>
    <row r="13" spans="1:6" ht="18.75" customHeight="1" x14ac:dyDescent="0.25">
      <c r="A13" s="31"/>
      <c r="B13" s="11"/>
      <c r="C13" s="31"/>
      <c r="D13" s="31"/>
      <c r="E13" s="30" t="e">
        <f>INDEX(RawDetails!$F:$H,SMALL(IF((INDEX(RawDetails!$F:$H,,3)="NotFound"),MATCH(ROW(RawDetails!$F:$H),ROW(RawDetails!$F:$H)),""),ROWS(B$17:$B28)),COLUMNS($A$1:A12))</f>
        <v>#VALUE!</v>
      </c>
      <c r="F13" s="32" t="e">
        <f>INDEX(RawDetails!$A:$C,SMALL(IF((INDEX(RawDetails!$A:$C,,3)="NotFound"),MATCH(ROW(RawDetails!$A:$C),ROW(RawDetails!$A:$C)),""),ROWS(B$17:$B28)),COLUMNS($A$1:A12))</f>
        <v>#VALUE!</v>
      </c>
    </row>
    <row r="14" spans="1:6" ht="18.75" customHeight="1" x14ac:dyDescent="0.25">
      <c r="A14" s="31"/>
      <c r="B14" s="11"/>
      <c r="C14" s="31"/>
      <c r="D14" s="31"/>
      <c r="E14" s="30" t="e">
        <f>INDEX(RawDetails!$F:$H,SMALL(IF((INDEX(RawDetails!$F:$H,,3)="NotFound"),MATCH(ROW(RawDetails!$F:$H),ROW(RawDetails!$F:$H)),""),ROWS(B$17:$B29)),COLUMNS($A$1:A13))</f>
        <v>#VALUE!</v>
      </c>
      <c r="F14" s="32" t="e">
        <f>INDEX(RawDetails!$A:$C,SMALL(IF((INDEX(RawDetails!$A:$C,,3)="NotFound"),MATCH(ROW(RawDetails!$A:$C),ROW(RawDetails!$A:$C)),""),ROWS(B$17:$B29)),COLUMNS($A$1:A13))</f>
        <v>#VALUE!</v>
      </c>
    </row>
    <row r="15" spans="1:6" ht="18.75" customHeight="1" x14ac:dyDescent="0.25">
      <c r="A15" s="31"/>
      <c r="B15" s="11"/>
      <c r="C15" s="31"/>
      <c r="D15" s="31"/>
      <c r="E15" s="30" t="e">
        <f>INDEX(RawDetails!$F:$H,SMALL(IF((INDEX(RawDetails!$F:$H,,3)="NotFound"),MATCH(ROW(RawDetails!$F:$H),ROW(RawDetails!$F:$H)),""),ROWS(B$17:$B30)),COLUMNS($A$1:A14))</f>
        <v>#VALUE!</v>
      </c>
      <c r="F15" s="32" t="e">
        <f>INDEX(RawDetails!$A:$C,SMALL(IF((INDEX(RawDetails!$A:$C,,3)="NotFound"),MATCH(ROW(RawDetails!$A:$C),ROW(RawDetails!$A:$C)),""),ROWS(B$17:$B30)),COLUMNS($A$1:A14))</f>
        <v>#VALUE!</v>
      </c>
    </row>
    <row r="16" spans="1:6" ht="18.75" customHeight="1" x14ac:dyDescent="0.25">
      <c r="A16" s="31"/>
      <c r="B16" s="11"/>
      <c r="C16" s="31"/>
      <c r="D16" s="31"/>
      <c r="E16" s="30" t="e">
        <f>INDEX(RawDetails!$F:$H,SMALL(IF((INDEX(RawDetails!$F:$H,,3)="NotFound"),MATCH(ROW(RawDetails!$F:$H),ROW(RawDetails!$F:$H)),""),ROWS(B$17:$B31)),COLUMNS($A$1:A15))</f>
        <v>#VALUE!</v>
      </c>
      <c r="F16" s="32" t="e">
        <f>INDEX(RawDetails!$A:$C,SMALL(IF((INDEX(RawDetails!$A:$C,,3)="NotFound"),MATCH(ROW(RawDetails!$A:$C),ROW(RawDetails!$A:$C)),""),ROWS(B$17:$B31)),COLUMNS($A$1:A15))</f>
        <v>#VALUE!</v>
      </c>
    </row>
    <row r="17" spans="1:6" ht="18.75" customHeight="1" x14ac:dyDescent="0.25">
      <c r="A17" s="31"/>
      <c r="B17" s="11"/>
      <c r="C17" s="31"/>
      <c r="D17" s="31"/>
      <c r="E17" s="30" t="e">
        <f>INDEX(RawDetails!$F:$H,SMALL(IF((INDEX(RawDetails!$F:$H,,3)="NotFound"),MATCH(ROW(RawDetails!$F:$H),ROW(RawDetails!$F:$H)),""),ROWS(B$17:$B32)),COLUMNS($A$1:A16))</f>
        <v>#VALUE!</v>
      </c>
      <c r="F17" s="32" t="e">
        <f>INDEX(RawDetails!$A:$C,SMALL(IF((INDEX(RawDetails!$A:$C,,3)="NotFound"),MATCH(ROW(RawDetails!$A:$C),ROW(RawDetails!$A:$C)),""),ROWS(B$17:$B32)),COLUMNS($A$1:A16))</f>
        <v>#VALUE!</v>
      </c>
    </row>
    <row r="18" spans="1:6" ht="18.75" customHeight="1" x14ac:dyDescent="0.25">
      <c r="A18" s="31"/>
      <c r="B18" s="11"/>
      <c r="C18" s="31"/>
      <c r="D18" s="31"/>
      <c r="E18" s="30" t="e">
        <f>INDEX(RawDetails!$F:$H,SMALL(IF((INDEX(RawDetails!$F:$H,,3)="NotFound"),MATCH(ROW(RawDetails!$F:$H),ROW(RawDetails!$F:$H)),""),ROWS(B$17:$B33)),COLUMNS($A$1:A17))</f>
        <v>#VALUE!</v>
      </c>
      <c r="F18" s="32" t="e">
        <f>INDEX(RawDetails!$A:$C,SMALL(IF((INDEX(RawDetails!$A:$C,,3)="NotFound"),MATCH(ROW(RawDetails!$A:$C),ROW(RawDetails!$A:$C)),""),ROWS(B$17:$B33)),COLUMNS($A$1:A17))</f>
        <v>#VALUE!</v>
      </c>
    </row>
    <row r="19" spans="1:6" ht="18.75" customHeight="1" x14ac:dyDescent="0.25">
      <c r="A19" s="31"/>
      <c r="B19" s="11"/>
      <c r="C19" s="31"/>
      <c r="D19" s="31"/>
      <c r="E19" s="30" t="e">
        <f>INDEX(RawDetails!$F:$H,SMALL(IF((INDEX(RawDetails!$F:$H,,3)="NotFound"),MATCH(ROW(RawDetails!$F:$H),ROW(RawDetails!$F:$H)),""),ROWS(B$17:$B34)),COLUMNS($A$1:A18))</f>
        <v>#VALUE!</v>
      </c>
      <c r="F19" s="32" t="e">
        <f>INDEX(RawDetails!$A:$C,SMALL(IF((INDEX(RawDetails!$A:$C,,3)="NotFound"),MATCH(ROW(RawDetails!$A:$C),ROW(RawDetails!$A:$C)),""),ROWS(B$17:$B34)),COLUMNS($A$1:A18))</f>
        <v>#VALUE!</v>
      </c>
    </row>
    <row r="20" spans="1:6" ht="18.75" customHeight="1" x14ac:dyDescent="0.25">
      <c r="A20" s="31"/>
      <c r="B20" s="11"/>
      <c r="C20" s="31"/>
      <c r="D20" s="31"/>
      <c r="E20" s="30" t="e">
        <f>INDEX(RawDetails!$F:$H,SMALL(IF((INDEX(RawDetails!$F:$H,,3)="NotFound"),MATCH(ROW(RawDetails!$F:$H),ROW(RawDetails!$F:$H)),""),ROWS(B$17:$B35)),COLUMNS($A$1:A19))</f>
        <v>#VALUE!</v>
      </c>
      <c r="F20" s="32" t="e">
        <f>INDEX(RawDetails!$A:$C,SMALL(IF((INDEX(RawDetails!$A:$C,,3)="NotFound"),MATCH(ROW(RawDetails!$A:$C),ROW(RawDetails!$A:$C)),""),ROWS(B$17:$B35)),COLUMNS($A$1:A19))</f>
        <v>#VALUE!</v>
      </c>
    </row>
    <row r="21" spans="1:6" ht="18.75" customHeight="1" x14ac:dyDescent="0.25">
      <c r="A21" s="31"/>
      <c r="B21" s="11"/>
      <c r="C21" s="31"/>
      <c r="D21" s="31"/>
      <c r="E21" s="30" t="e">
        <f>INDEX(RawDetails!$F:$H,SMALL(IF((INDEX(RawDetails!$F:$H,,3)="NotFound"),MATCH(ROW(RawDetails!$F:$H),ROW(RawDetails!$F:$H)),""),ROWS(B$17:$B36)),COLUMNS($A$1:A20))</f>
        <v>#VALUE!</v>
      </c>
      <c r="F21" s="32" t="e">
        <f>INDEX(RawDetails!$A:$C,SMALL(IF((INDEX(RawDetails!$A:$C,,3)="NotFound"),MATCH(ROW(RawDetails!$A:$C),ROW(RawDetails!$A:$C)),""),ROWS(B$17:$B36)),COLUMNS($A$1:A20))</f>
        <v>#VALUE!</v>
      </c>
    </row>
    <row r="22" spans="1:6" ht="18.75" customHeight="1" x14ac:dyDescent="0.25">
      <c r="A22" s="31"/>
      <c r="B22" s="11"/>
      <c r="C22" s="31"/>
      <c r="D22" s="31"/>
      <c r="E22" s="31"/>
      <c r="F22" s="11"/>
    </row>
    <row r="23" spans="1:6" ht="18.75" customHeight="1" x14ac:dyDescent="0.25">
      <c r="A23" s="31"/>
      <c r="B23" s="11"/>
      <c r="C23" s="31"/>
      <c r="D23" s="31"/>
      <c r="E23" s="31"/>
      <c r="F23" s="11"/>
    </row>
    <row r="24" spans="1:6" ht="18.75" customHeight="1" x14ac:dyDescent="0.25">
      <c r="A24" s="31"/>
      <c r="B24" s="11"/>
      <c r="C24" s="31"/>
      <c r="D24" s="31"/>
      <c r="E24" s="31"/>
      <c r="F24" s="11"/>
    </row>
    <row r="25" spans="1:6" ht="18.75" customHeight="1" x14ac:dyDescent="0.25">
      <c r="A25" s="31"/>
      <c r="B25" s="11"/>
      <c r="C25" s="31"/>
      <c r="D25" s="31"/>
      <c r="E25" s="31"/>
      <c r="F25" s="11"/>
    </row>
    <row r="26" spans="1:6" ht="18.75" customHeight="1" x14ac:dyDescent="0.25">
      <c r="A26" s="31"/>
      <c r="B26" s="11"/>
      <c r="C26" s="31"/>
      <c r="D26" s="31"/>
      <c r="E26" s="31"/>
      <c r="F26" s="11"/>
    </row>
    <row r="27" spans="1:6" ht="18.75" customHeight="1" x14ac:dyDescent="0.25">
      <c r="A27" s="31"/>
      <c r="B27" s="11"/>
      <c r="C27" s="31"/>
      <c r="D27" s="31"/>
      <c r="E27" s="31"/>
      <c r="F27" s="11"/>
    </row>
    <row r="28" spans="1:6" ht="18.75" customHeight="1" x14ac:dyDescent="0.25">
      <c r="A28" s="31"/>
      <c r="B28" s="11"/>
      <c r="C28" s="31"/>
      <c r="D28" s="31"/>
      <c r="E28" s="31"/>
      <c r="F28" s="11"/>
    </row>
    <row r="29" spans="1:6" ht="18.75" customHeight="1" x14ac:dyDescent="0.25">
      <c r="A29" s="31"/>
      <c r="B29" s="11"/>
      <c r="C29" s="31"/>
      <c r="D29" s="31"/>
      <c r="E29" s="31"/>
      <c r="F29" s="11"/>
    </row>
    <row r="30" spans="1:6" ht="18.75" customHeight="1" x14ac:dyDescent="0.25">
      <c r="A30" s="31"/>
      <c r="B30" s="11"/>
      <c r="C30" s="31"/>
      <c r="D30" s="31"/>
      <c r="E30" s="31"/>
      <c r="F30" s="11"/>
    </row>
    <row r="31" spans="1:6" ht="18.75" customHeight="1" x14ac:dyDescent="0.25">
      <c r="A31" s="31"/>
      <c r="B31" s="11"/>
      <c r="C31" s="31"/>
      <c r="D31" s="31"/>
      <c r="E31" s="31"/>
      <c r="F31" s="11"/>
    </row>
    <row r="32" spans="1:6" ht="18.75" customHeight="1" x14ac:dyDescent="0.25">
      <c r="A32" s="31"/>
      <c r="B32" s="11"/>
      <c r="C32" s="31"/>
      <c r="D32" s="31"/>
      <c r="E32" s="31"/>
      <c r="F32" s="11"/>
    </row>
    <row r="33" spans="1:6" ht="18.75" customHeight="1" x14ac:dyDescent="0.25">
      <c r="A33" s="31"/>
      <c r="B33" s="11"/>
      <c r="C33" s="31"/>
      <c r="D33" s="31"/>
      <c r="E33" s="31"/>
      <c r="F33" s="11"/>
    </row>
    <row r="34" spans="1:6" ht="18.75" customHeight="1" x14ac:dyDescent="0.25">
      <c r="A34" s="31"/>
      <c r="B34" s="11"/>
      <c r="C34" s="31"/>
      <c r="D34" s="31"/>
      <c r="E34" s="31"/>
      <c r="F34" s="11"/>
    </row>
    <row r="35" spans="1:6" ht="18.75" customHeight="1" x14ac:dyDescent="0.25">
      <c r="A35" s="31"/>
      <c r="B35" s="11"/>
      <c r="C35" s="31"/>
      <c r="D35" s="31"/>
      <c r="E35" s="31"/>
      <c r="F35" s="11"/>
    </row>
    <row r="36" spans="1:6" ht="18.75" customHeight="1" x14ac:dyDescent="0.25">
      <c r="A36" s="31"/>
      <c r="B36" s="11"/>
      <c r="C36" s="31"/>
      <c r="D36" s="31"/>
      <c r="E36" s="31"/>
      <c r="F36" s="11"/>
    </row>
    <row r="37" spans="1:6" ht="18.75" customHeight="1" x14ac:dyDescent="0.25">
      <c r="A37" s="31"/>
      <c r="B37" s="11"/>
      <c r="C37" s="31"/>
      <c r="D37" s="31"/>
      <c r="E37" s="31"/>
      <c r="F37" s="11"/>
    </row>
    <row r="38" spans="1:6" ht="18.75" customHeight="1" x14ac:dyDescent="0.25">
      <c r="A38" s="31"/>
      <c r="B38" s="11"/>
      <c r="C38" s="31"/>
      <c r="D38" s="31"/>
      <c r="E38" s="31"/>
      <c r="F38" s="11"/>
    </row>
    <row r="39" spans="1:6" ht="18.75" customHeight="1" x14ac:dyDescent="0.25">
      <c r="A39" s="31"/>
      <c r="B39" s="11"/>
      <c r="C39" s="31"/>
      <c r="D39" s="31"/>
      <c r="E39" s="31"/>
      <c r="F39" s="11"/>
    </row>
    <row r="40" spans="1:6" ht="18.75" customHeight="1" x14ac:dyDescent="0.25">
      <c r="A40" s="31"/>
      <c r="B40" s="11"/>
      <c r="C40" s="31"/>
      <c r="D40" s="31"/>
      <c r="E40" s="31"/>
      <c r="F40" s="11"/>
    </row>
    <row r="41" spans="1:6" ht="18.75" customHeight="1" x14ac:dyDescent="0.25">
      <c r="A41" s="31"/>
      <c r="B41" s="11"/>
      <c r="C41" s="31"/>
      <c r="D41" s="31"/>
      <c r="E41" s="31"/>
      <c r="F41" s="11"/>
    </row>
    <row r="42" spans="1:6" ht="18.75" customHeight="1" x14ac:dyDescent="0.25">
      <c r="A42" s="31"/>
      <c r="B42" s="11"/>
      <c r="C42" s="31"/>
      <c r="D42" s="31"/>
      <c r="E42" s="31"/>
      <c r="F42" s="11"/>
    </row>
    <row r="43" spans="1:6" ht="18.75" customHeight="1" x14ac:dyDescent="0.25">
      <c r="A43" s="31"/>
      <c r="B43" s="11"/>
      <c r="C43" s="31"/>
      <c r="D43" s="31"/>
      <c r="E43" s="31"/>
      <c r="F43" s="11"/>
    </row>
    <row r="44" spans="1:6" ht="18.75" customHeight="1" x14ac:dyDescent="0.25">
      <c r="A44" s="31"/>
      <c r="B44" s="11"/>
      <c r="C44" s="31"/>
      <c r="D44" s="31"/>
      <c r="E44" s="31"/>
      <c r="F44" s="11"/>
    </row>
    <row r="45" spans="1:6" ht="18.75" customHeight="1" x14ac:dyDescent="0.25">
      <c r="A45" s="31"/>
      <c r="B45" s="11"/>
      <c r="C45" s="31"/>
      <c r="D45" s="31"/>
      <c r="E45" s="31"/>
      <c r="F45" s="11"/>
    </row>
    <row r="46" spans="1:6" ht="18.75" customHeight="1" x14ac:dyDescent="0.25">
      <c r="A46" s="31"/>
      <c r="B46" s="11"/>
      <c r="C46" s="31"/>
      <c r="D46" s="31"/>
      <c r="E46" s="31"/>
      <c r="F46" s="11"/>
    </row>
    <row r="47" spans="1:6" ht="18.75" customHeight="1" x14ac:dyDescent="0.25">
      <c r="A47" s="31"/>
      <c r="B47" s="11"/>
      <c r="C47" s="31"/>
      <c r="D47" s="31"/>
      <c r="E47" s="31"/>
      <c r="F47" s="11"/>
    </row>
    <row r="48" spans="1:6" ht="18.75" customHeight="1" x14ac:dyDescent="0.25">
      <c r="A48" s="31"/>
      <c r="B48" s="11"/>
      <c r="C48" s="31"/>
      <c r="D48" s="31"/>
      <c r="E48" s="31"/>
      <c r="F48" s="11"/>
    </row>
    <row r="49" spans="1:6" ht="18.75" customHeight="1" x14ac:dyDescent="0.25">
      <c r="A49" s="31"/>
      <c r="B49" s="11"/>
      <c r="C49" s="31"/>
      <c r="D49" s="31"/>
      <c r="E49" s="31"/>
      <c r="F49" s="11"/>
    </row>
    <row r="50" spans="1:6" ht="18.75" customHeight="1" x14ac:dyDescent="0.25">
      <c r="A50" s="31"/>
      <c r="B50" s="11"/>
      <c r="C50" s="31"/>
      <c r="D50" s="31"/>
      <c r="E50" s="31"/>
      <c r="F50" s="11"/>
    </row>
    <row r="51" spans="1:6" ht="18.75" customHeight="1" x14ac:dyDescent="0.25">
      <c r="A51" s="31"/>
      <c r="B51" s="11"/>
      <c r="C51" s="31"/>
      <c r="D51" s="31"/>
      <c r="E51" s="31"/>
      <c r="F51" s="11"/>
    </row>
    <row r="52" spans="1:6" ht="18.75" customHeight="1" x14ac:dyDescent="0.25">
      <c r="A52" s="31"/>
      <c r="B52" s="11"/>
      <c r="C52" s="31"/>
      <c r="D52" s="31"/>
      <c r="E52" s="31"/>
      <c r="F52" s="11"/>
    </row>
    <row r="53" spans="1:6" ht="18.75" customHeight="1" x14ac:dyDescent="0.25">
      <c r="A53" s="31"/>
      <c r="B53" s="11"/>
      <c r="C53" s="31"/>
      <c r="D53" s="31"/>
      <c r="E53" s="31"/>
      <c r="F53" s="11"/>
    </row>
    <row r="54" spans="1:6" ht="18.75" customHeight="1" x14ac:dyDescent="0.25">
      <c r="A54" s="31"/>
      <c r="B54" s="11"/>
      <c r="C54" s="31"/>
      <c r="D54" s="31"/>
      <c r="E54" s="31"/>
      <c r="F54" s="11"/>
    </row>
    <row r="55" spans="1:6" ht="18.75" customHeight="1" x14ac:dyDescent="0.25">
      <c r="A55" s="31"/>
      <c r="B55" s="11"/>
      <c r="C55" s="31"/>
      <c r="D55" s="31"/>
      <c r="E55" s="31"/>
      <c r="F55" s="11"/>
    </row>
    <row r="56" spans="1:6" ht="18.75" customHeight="1" x14ac:dyDescent="0.25">
      <c r="A56" s="31"/>
      <c r="B56" s="11"/>
      <c r="C56" s="31"/>
      <c r="D56" s="31"/>
      <c r="E56" s="31"/>
      <c r="F56" s="11"/>
    </row>
    <row r="57" spans="1:6" ht="18.75" customHeight="1" x14ac:dyDescent="0.25">
      <c r="A57" s="31"/>
      <c r="B57" s="11"/>
      <c r="C57" s="31"/>
      <c r="D57" s="31"/>
      <c r="E57" s="31"/>
      <c r="F57" s="11"/>
    </row>
    <row r="58" spans="1:6" ht="18.75" customHeight="1" x14ac:dyDescent="0.25">
      <c r="A58" s="31"/>
      <c r="B58" s="11"/>
      <c r="C58" s="31"/>
      <c r="D58" s="31"/>
      <c r="E58" s="31"/>
      <c r="F58" s="11"/>
    </row>
    <row r="59" spans="1:6" ht="18.75" customHeight="1" x14ac:dyDescent="0.25">
      <c r="A59" s="31"/>
      <c r="B59" s="11"/>
      <c r="C59" s="31"/>
      <c r="D59" s="31"/>
      <c r="E59" s="31"/>
      <c r="F59" s="11"/>
    </row>
    <row r="60" spans="1:6" ht="18.75" customHeight="1" x14ac:dyDescent="0.25">
      <c r="A60" s="31"/>
      <c r="B60" s="11"/>
      <c r="C60" s="31"/>
      <c r="D60" s="31"/>
      <c r="E60" s="31"/>
      <c r="F60" s="11"/>
    </row>
    <row r="61" spans="1:6" ht="18.75" customHeight="1" x14ac:dyDescent="0.25">
      <c r="A61" s="31"/>
      <c r="B61" s="11"/>
      <c r="C61" s="31"/>
      <c r="D61" s="31"/>
      <c r="E61" s="31"/>
      <c r="F61" s="11"/>
    </row>
    <row r="62" spans="1:6" ht="18.75" customHeight="1" x14ac:dyDescent="0.25">
      <c r="A62" s="31"/>
      <c r="B62" s="11"/>
      <c r="C62" s="31"/>
      <c r="D62" s="31"/>
      <c r="E62" s="31"/>
      <c r="F62" s="11"/>
    </row>
    <row r="63" spans="1:6" ht="18.75" customHeight="1" x14ac:dyDescent="0.25">
      <c r="A63" s="31"/>
      <c r="B63" s="11"/>
      <c r="C63" s="31"/>
      <c r="D63" s="31"/>
      <c r="E63" s="31"/>
      <c r="F63" s="11"/>
    </row>
    <row r="64" spans="1:6" ht="18.75" customHeight="1" x14ac:dyDescent="0.25">
      <c r="A64" s="31"/>
      <c r="B64" s="11"/>
      <c r="C64" s="31"/>
      <c r="D64" s="31"/>
      <c r="E64" s="31"/>
      <c r="F64" s="11"/>
    </row>
    <row r="65" spans="1:6" ht="18.75" customHeight="1" x14ac:dyDescent="0.25">
      <c r="A65" s="31"/>
      <c r="B65" s="11"/>
      <c r="C65" s="31"/>
      <c r="D65" s="31"/>
      <c r="E65" s="31"/>
      <c r="F65" s="11"/>
    </row>
    <row r="66" spans="1:6" ht="18.75" customHeight="1" x14ac:dyDescent="0.25">
      <c r="A66" s="31"/>
      <c r="B66" s="11"/>
      <c r="C66" s="31"/>
      <c r="D66" s="31"/>
      <c r="E66" s="31"/>
      <c r="F66" s="11"/>
    </row>
    <row r="67" spans="1:6" ht="18.75" customHeight="1" x14ac:dyDescent="0.25">
      <c r="A67" s="31"/>
      <c r="B67" s="11"/>
      <c r="C67" s="31"/>
      <c r="D67" s="31"/>
      <c r="E67" s="31"/>
      <c r="F67" s="11"/>
    </row>
    <row r="68" spans="1:6" ht="18.75" customHeight="1" x14ac:dyDescent="0.25">
      <c r="A68" s="31"/>
      <c r="B68" s="11"/>
      <c r="C68" s="31"/>
      <c r="D68" s="31"/>
      <c r="E68" s="31"/>
      <c r="F68" s="11"/>
    </row>
    <row r="69" spans="1:6" ht="18.75" customHeight="1" x14ac:dyDescent="0.25">
      <c r="A69" s="31"/>
      <c r="B69" s="11"/>
      <c r="C69" s="31"/>
      <c r="D69" s="31"/>
      <c r="E69" s="31"/>
      <c r="F69" s="11"/>
    </row>
    <row r="70" spans="1:6" ht="18.75" customHeight="1" x14ac:dyDescent="0.25">
      <c r="A70" s="31"/>
      <c r="B70" s="11"/>
      <c r="C70" s="31"/>
      <c r="D70" s="31"/>
      <c r="E70" s="31"/>
      <c r="F70" s="11"/>
    </row>
    <row r="71" spans="1:6" ht="18.75" customHeight="1" x14ac:dyDescent="0.25">
      <c r="A71" s="31"/>
      <c r="B71" s="11"/>
      <c r="C71" s="31"/>
      <c r="D71" s="31"/>
      <c r="E71" s="31"/>
      <c r="F71" s="11"/>
    </row>
    <row r="72" spans="1:6" ht="18.75" customHeight="1" x14ac:dyDescent="0.25">
      <c r="A72" s="31"/>
      <c r="B72" s="11"/>
      <c r="C72" s="31"/>
      <c r="D72" s="31"/>
      <c r="E72" s="31"/>
      <c r="F72" s="11"/>
    </row>
    <row r="73" spans="1:6" ht="18.75" customHeight="1" x14ac:dyDescent="0.25">
      <c r="A73" s="31"/>
      <c r="B73" s="11"/>
      <c r="C73" s="31"/>
      <c r="D73" s="31"/>
      <c r="E73" s="31"/>
      <c r="F73" s="11"/>
    </row>
    <row r="74" spans="1:6" ht="18.75" customHeight="1" x14ac:dyDescent="0.25">
      <c r="A74" s="31"/>
      <c r="B74" s="11"/>
      <c r="C74" s="31"/>
      <c r="D74" s="31"/>
      <c r="E74" s="31"/>
      <c r="F74" s="11"/>
    </row>
    <row r="75" spans="1:6" ht="18.75" customHeight="1" x14ac:dyDescent="0.25">
      <c r="A75" s="31"/>
      <c r="B75" s="11"/>
      <c r="C75" s="31"/>
      <c r="D75" s="31"/>
      <c r="E75" s="31"/>
      <c r="F75" s="11"/>
    </row>
    <row r="76" spans="1:6" ht="18.75" customHeight="1" x14ac:dyDescent="0.25">
      <c r="A76" s="31"/>
      <c r="B76" s="11"/>
      <c r="C76" s="31"/>
      <c r="D76" s="31"/>
      <c r="E76" s="31"/>
      <c r="F76" s="11"/>
    </row>
    <row r="77" spans="1:6" ht="18.75" customHeight="1" x14ac:dyDescent="0.25">
      <c r="A77" s="31"/>
      <c r="B77" s="11"/>
      <c r="C77" s="31"/>
      <c r="D77" s="31"/>
      <c r="E77" s="31"/>
      <c r="F77" s="11"/>
    </row>
    <row r="78" spans="1:6" ht="18.75" customHeight="1" x14ac:dyDescent="0.25">
      <c r="A78" s="31"/>
      <c r="B78" s="11"/>
      <c r="C78" s="31"/>
      <c r="D78" s="31"/>
      <c r="E78" s="31"/>
      <c r="F78" s="11"/>
    </row>
    <row r="79" spans="1:6" ht="18.75" customHeight="1" x14ac:dyDescent="0.25">
      <c r="A79" s="31"/>
      <c r="B79" s="11"/>
      <c r="C79" s="31"/>
      <c r="D79" s="31"/>
      <c r="E79" s="31"/>
      <c r="F79" s="11"/>
    </row>
    <row r="80" spans="1:6" ht="18.75" customHeight="1" x14ac:dyDescent="0.25">
      <c r="A80" s="31"/>
      <c r="B80" s="11"/>
      <c r="C80" s="31"/>
      <c r="D80" s="31"/>
      <c r="E80" s="31"/>
      <c r="F80" s="11"/>
    </row>
    <row r="81" spans="1:6" ht="18.75" customHeight="1" x14ac:dyDescent="0.25">
      <c r="A81" s="31"/>
      <c r="B81" s="11"/>
      <c r="C81" s="31"/>
      <c r="D81" s="31"/>
      <c r="E81" s="31"/>
      <c r="F81" s="11"/>
    </row>
    <row r="82" spans="1:6" ht="18.75" customHeight="1" x14ac:dyDescent="0.25">
      <c r="A82" s="31"/>
      <c r="B82" s="11"/>
      <c r="C82" s="31"/>
      <c r="D82" s="31"/>
      <c r="E82" s="31"/>
      <c r="F82" s="11"/>
    </row>
    <row r="83" spans="1:6" ht="18.75" customHeight="1" x14ac:dyDescent="0.25">
      <c r="A83" s="31"/>
      <c r="B83" s="11"/>
      <c r="C83" s="31"/>
      <c r="D83" s="31"/>
      <c r="E83" s="31"/>
      <c r="F83" s="11"/>
    </row>
    <row r="84" spans="1:6" ht="18.75" customHeight="1" x14ac:dyDescent="0.25">
      <c r="A84" s="31"/>
      <c r="B84" s="11"/>
      <c r="C84" s="31"/>
      <c r="D84" s="31"/>
      <c r="E84" s="31"/>
      <c r="F84" s="11"/>
    </row>
    <row r="85" spans="1:6" ht="18.75" customHeight="1" x14ac:dyDescent="0.25">
      <c r="A85" s="31"/>
      <c r="B85" s="11"/>
      <c r="C85" s="31"/>
      <c r="D85" s="31"/>
      <c r="E85" s="31"/>
      <c r="F85" s="11"/>
    </row>
    <row r="86" spans="1:6" ht="18.75" customHeight="1" x14ac:dyDescent="0.25">
      <c r="A86" s="31"/>
      <c r="B86" s="11"/>
      <c r="C86" s="31"/>
      <c r="D86" s="31"/>
      <c r="E86" s="11"/>
      <c r="F86" s="11"/>
    </row>
    <row r="87" spans="1:6" ht="18.75" customHeight="1" x14ac:dyDescent="0.25">
      <c r="A87" s="31"/>
      <c r="B87" s="11"/>
      <c r="C87" s="31"/>
      <c r="D87" s="31"/>
      <c r="E87" s="11"/>
      <c r="F87" s="11"/>
    </row>
    <row r="88" spans="1:6" ht="18.75" customHeight="1" x14ac:dyDescent="0.25">
      <c r="A88" s="31"/>
      <c r="B88" s="11"/>
      <c r="C88" s="31"/>
      <c r="D88" s="31"/>
      <c r="E88" s="11"/>
      <c r="F88" s="11"/>
    </row>
    <row r="89" spans="1:6" ht="18.75" customHeight="1" x14ac:dyDescent="0.25">
      <c r="A89" s="31"/>
      <c r="B89" s="11"/>
      <c r="C89" s="31"/>
      <c r="D89" s="31"/>
      <c r="E89" s="11"/>
      <c r="F89" s="11"/>
    </row>
    <row r="90" spans="1:6" ht="18.75" customHeight="1" x14ac:dyDescent="0.25">
      <c r="A90" s="31"/>
      <c r="B90" s="11"/>
      <c r="C90" s="31"/>
      <c r="D90" s="31"/>
      <c r="E90" s="11"/>
      <c r="F90" s="11"/>
    </row>
    <row r="91" spans="1:6" ht="18.75" customHeight="1" x14ac:dyDescent="0.25">
      <c r="A91" s="31"/>
      <c r="B91" s="11"/>
      <c r="C91" s="31"/>
      <c r="D91" s="31"/>
      <c r="E91" s="11"/>
      <c r="F91" s="11"/>
    </row>
    <row r="92" spans="1:6" ht="18.75" customHeight="1" x14ac:dyDescent="0.25">
      <c r="A92" s="31"/>
      <c r="B92" s="11"/>
      <c r="C92" s="31"/>
      <c r="D92" s="31"/>
      <c r="E92" s="11"/>
      <c r="F92" s="11"/>
    </row>
    <row r="93" spans="1:6" ht="18.75" customHeight="1" x14ac:dyDescent="0.25">
      <c r="A93" s="31"/>
      <c r="B93" s="11"/>
      <c r="C93" s="31"/>
      <c r="D93" s="31"/>
      <c r="E93" s="11"/>
      <c r="F93" s="11"/>
    </row>
    <row r="94" spans="1:6" ht="18.75" customHeight="1" x14ac:dyDescent="0.25">
      <c r="A94" s="31"/>
      <c r="B94" s="11"/>
      <c r="C94" s="31"/>
      <c r="D94" s="31"/>
      <c r="E94" s="11"/>
      <c r="F94" s="11"/>
    </row>
    <row r="95" spans="1:6" ht="18.75" customHeight="1" x14ac:dyDescent="0.25">
      <c r="A95" s="31"/>
      <c r="B95" s="11"/>
      <c r="C95" s="31"/>
      <c r="D95" s="31"/>
      <c r="E95" s="11"/>
      <c r="F95" s="11"/>
    </row>
    <row r="96" spans="1:6" ht="18.75" customHeight="1" x14ac:dyDescent="0.25">
      <c r="A96" s="31"/>
      <c r="B96" s="11"/>
      <c r="C96" s="31"/>
      <c r="D96" s="31"/>
      <c r="E96" s="11"/>
      <c r="F96" s="11"/>
    </row>
    <row r="97" spans="1:6" ht="18.75" customHeight="1" x14ac:dyDescent="0.25">
      <c r="A97" s="31"/>
      <c r="B97" s="11"/>
      <c r="C97" s="31"/>
      <c r="D97" s="31"/>
      <c r="E97" s="11"/>
      <c r="F97" s="11"/>
    </row>
    <row r="98" spans="1:6" ht="18.75" customHeight="1" x14ac:dyDescent="0.25">
      <c r="A98" s="31"/>
      <c r="B98" s="11"/>
      <c r="C98" s="31"/>
      <c r="D98" s="31"/>
      <c r="E98" s="11"/>
      <c r="F98" s="11"/>
    </row>
    <row r="99" spans="1:6" ht="18.75" customHeight="1" x14ac:dyDescent="0.25">
      <c r="A99" s="31"/>
      <c r="B99" s="11"/>
      <c r="C99" s="31"/>
      <c r="D99" s="31"/>
      <c r="E99" s="11"/>
      <c r="F99" s="11"/>
    </row>
    <row r="100" spans="1:6" ht="18.75" customHeight="1" x14ac:dyDescent="0.25">
      <c r="A100" s="31"/>
      <c r="B100" s="11"/>
      <c r="C100" s="31"/>
      <c r="D100" s="31"/>
      <c r="E100" s="11"/>
      <c r="F100" s="11"/>
    </row>
    <row r="101" spans="1:6" ht="18.75" customHeight="1" x14ac:dyDescent="0.25">
      <c r="A101" s="31"/>
      <c r="B101" s="11"/>
      <c r="C101" s="31"/>
      <c r="D101" s="31"/>
      <c r="E101" s="11"/>
      <c r="F101" s="11"/>
    </row>
    <row r="102" spans="1:6" ht="18.75" customHeight="1" x14ac:dyDescent="0.25">
      <c r="A102" s="31"/>
      <c r="B102" s="11"/>
      <c r="C102" s="31"/>
      <c r="D102" s="31"/>
      <c r="E102" s="11"/>
      <c r="F102" s="11"/>
    </row>
    <row r="103" spans="1:6" ht="18.75" customHeight="1" x14ac:dyDescent="0.25">
      <c r="A103" s="31"/>
      <c r="B103" s="11"/>
      <c r="C103" s="31"/>
      <c r="D103" s="31"/>
      <c r="E103" s="11"/>
      <c r="F103" s="11"/>
    </row>
    <row r="104" spans="1:6" ht="18.75" customHeight="1" x14ac:dyDescent="0.25">
      <c r="A104" s="31"/>
      <c r="B104" s="11"/>
      <c r="C104" s="31"/>
      <c r="D104" s="31"/>
      <c r="E104" s="11"/>
      <c r="F104" s="11"/>
    </row>
    <row r="105" spans="1:6" ht="18.75" customHeight="1" x14ac:dyDescent="0.25">
      <c r="A105" s="31"/>
      <c r="B105" s="11"/>
      <c r="C105" s="31"/>
      <c r="D105" s="31"/>
      <c r="E105" s="11"/>
      <c r="F105" s="11"/>
    </row>
    <row r="106" spans="1:6" ht="18.75" customHeight="1" x14ac:dyDescent="0.25">
      <c r="A106" s="31"/>
      <c r="B106" s="11"/>
      <c r="C106" s="31"/>
      <c r="D106" s="31"/>
      <c r="E106" s="11"/>
      <c r="F106" s="11"/>
    </row>
    <row r="107" spans="1:6" ht="18.75" customHeight="1" x14ac:dyDescent="0.25">
      <c r="A107" s="31"/>
      <c r="B107" s="11"/>
      <c r="C107" s="31"/>
      <c r="D107" s="31"/>
      <c r="E107" s="11"/>
      <c r="F107" s="11"/>
    </row>
    <row r="108" spans="1:6" ht="18.75" customHeight="1" x14ac:dyDescent="0.25">
      <c r="A108" s="31"/>
      <c r="B108" s="11"/>
      <c r="C108" s="31"/>
      <c r="D108" s="31"/>
      <c r="E108" s="11"/>
      <c r="F108" s="11"/>
    </row>
    <row r="109" spans="1:6" ht="18.75" customHeight="1" x14ac:dyDescent="0.25">
      <c r="A109" s="31"/>
      <c r="B109" s="11"/>
      <c r="C109" s="31"/>
      <c r="D109" s="31"/>
      <c r="E109" s="11"/>
      <c r="F109" s="11"/>
    </row>
    <row r="110" spans="1:6" ht="18.75" customHeight="1" x14ac:dyDescent="0.25">
      <c r="A110" s="31"/>
      <c r="B110" s="11"/>
      <c r="C110" s="31"/>
      <c r="D110" s="31"/>
      <c r="E110" s="11"/>
      <c r="F110" s="11"/>
    </row>
    <row r="111" spans="1:6" ht="18.75" customHeight="1" x14ac:dyDescent="0.25">
      <c r="A111" s="31"/>
      <c r="B111" s="11"/>
      <c r="C111" s="31"/>
      <c r="D111" s="31"/>
      <c r="E111" s="11"/>
      <c r="F111" s="11"/>
    </row>
    <row r="112" spans="1:6" ht="18.75" customHeight="1" x14ac:dyDescent="0.25">
      <c r="A112" s="31"/>
      <c r="B112" s="11"/>
      <c r="C112" s="31"/>
      <c r="D112" s="31"/>
      <c r="E112" s="11"/>
      <c r="F112" s="11"/>
    </row>
    <row r="113" spans="1:6" ht="18.75" customHeight="1" x14ac:dyDescent="0.25">
      <c r="A113" s="31"/>
      <c r="B113" s="11"/>
      <c r="C113" s="31"/>
      <c r="D113" s="31"/>
      <c r="E113" s="11"/>
      <c r="F113" s="11"/>
    </row>
    <row r="114" spans="1:6" ht="18.75" customHeight="1" x14ac:dyDescent="0.25">
      <c r="A114" s="31"/>
      <c r="B114" s="11"/>
      <c r="C114" s="31"/>
      <c r="D114" s="31"/>
      <c r="E114" s="11"/>
      <c r="F114" s="11"/>
    </row>
    <row r="115" spans="1:6" ht="18.75" customHeight="1" x14ac:dyDescent="0.25">
      <c r="A115" s="31"/>
      <c r="B115" s="11"/>
      <c r="C115" s="31"/>
      <c r="D115" s="31"/>
      <c r="E115" s="11"/>
      <c r="F115" s="11"/>
    </row>
    <row r="116" spans="1:6" ht="18.75" customHeight="1" x14ac:dyDescent="0.25">
      <c r="A116" s="31"/>
      <c r="B116" s="11"/>
      <c r="C116" s="31"/>
      <c r="D116" s="31"/>
      <c r="E116" s="11"/>
      <c r="F116" s="11"/>
    </row>
    <row r="117" spans="1:6" ht="18.75" customHeight="1" x14ac:dyDescent="0.25">
      <c r="A117" s="31"/>
      <c r="B117" s="11"/>
      <c r="C117" s="31"/>
      <c r="D117" s="31"/>
      <c r="E117" s="11"/>
      <c r="F117" s="11"/>
    </row>
    <row r="118" spans="1:6" ht="18.75" customHeight="1" x14ac:dyDescent="0.25">
      <c r="A118" s="31"/>
      <c r="B118" s="11"/>
      <c r="C118" s="31"/>
      <c r="D118" s="31"/>
      <c r="E118" s="11"/>
      <c r="F118" s="11"/>
    </row>
    <row r="119" spans="1:6" ht="18.75" customHeight="1" x14ac:dyDescent="0.25">
      <c r="A119" s="31"/>
      <c r="B119" s="11"/>
      <c r="C119" s="31"/>
      <c r="D119" s="31"/>
      <c r="E119" s="11"/>
      <c r="F119" s="11"/>
    </row>
    <row r="120" spans="1:6" ht="18.75" customHeight="1" x14ac:dyDescent="0.25">
      <c r="A120" s="31"/>
      <c r="B120" s="11"/>
      <c r="C120" s="31"/>
      <c r="D120" s="31"/>
      <c r="E120" s="11"/>
      <c r="F120" s="11"/>
    </row>
    <row r="121" spans="1:6" ht="18.75" customHeight="1" x14ac:dyDescent="0.25">
      <c r="A121" s="31"/>
      <c r="B121" s="11"/>
      <c r="C121" s="31"/>
      <c r="D121" s="31"/>
      <c r="E121" s="11"/>
      <c r="F121" s="11"/>
    </row>
    <row r="122" spans="1:6" ht="18.75" customHeight="1" x14ac:dyDescent="0.25">
      <c r="A122" s="31"/>
      <c r="B122" s="11"/>
      <c r="C122" s="31"/>
      <c r="D122" s="31"/>
      <c r="E122" s="11"/>
      <c r="F122" s="11"/>
    </row>
    <row r="123" spans="1:6" ht="18.75" customHeight="1" x14ac:dyDescent="0.25">
      <c r="A123" s="31"/>
      <c r="B123" s="11"/>
      <c r="C123" s="31"/>
      <c r="D123" s="31"/>
      <c r="E123" s="11"/>
      <c r="F123" s="11"/>
    </row>
    <row r="124" spans="1:6" ht="18.75" customHeight="1" x14ac:dyDescent="0.25">
      <c r="A124" s="31"/>
      <c r="B124" s="11"/>
      <c r="C124" s="31"/>
      <c r="D124" s="31"/>
      <c r="E124" s="11"/>
      <c r="F124" s="11"/>
    </row>
    <row r="125" spans="1:6" ht="18.75" customHeight="1" x14ac:dyDescent="0.25">
      <c r="A125" s="31"/>
      <c r="B125" s="31"/>
      <c r="C125" s="31"/>
      <c r="D125" s="31"/>
      <c r="E125" s="11"/>
      <c r="F125" s="11"/>
    </row>
    <row r="126" spans="1:6" ht="18.75" customHeight="1" x14ac:dyDescent="0.25">
      <c r="A126" s="31"/>
      <c r="B126" s="31"/>
      <c r="C126" s="31"/>
      <c r="D126" s="31"/>
      <c r="E126" s="11"/>
      <c r="F126" s="11"/>
    </row>
    <row r="127" spans="1:6" ht="18.75" customHeight="1" x14ac:dyDescent="0.25">
      <c r="A127" s="31"/>
      <c r="B127" s="31"/>
      <c r="C127" s="31"/>
      <c r="D127" s="31"/>
      <c r="E127" s="11"/>
      <c r="F127" s="11"/>
    </row>
    <row r="128" spans="1:6" ht="18.75" customHeight="1" x14ac:dyDescent="0.25">
      <c r="A128" s="31"/>
      <c r="B128" s="31"/>
      <c r="C128" s="31"/>
      <c r="D128" s="31"/>
      <c r="E128" s="11"/>
      <c r="F128" s="11"/>
    </row>
    <row r="129" spans="1:6" ht="18.75" customHeight="1" x14ac:dyDescent="0.25">
      <c r="A129" s="31"/>
      <c r="B129" s="31"/>
      <c r="C129" s="31"/>
      <c r="D129" s="31"/>
      <c r="E129" s="11"/>
      <c r="F129" s="11"/>
    </row>
    <row r="130" spans="1:6" ht="18.75" customHeight="1" x14ac:dyDescent="0.25">
      <c r="A130" s="31"/>
      <c r="B130" s="31"/>
      <c r="C130" s="31"/>
      <c r="D130" s="31"/>
      <c r="E130" s="11"/>
      <c r="F130" s="11"/>
    </row>
    <row r="131" spans="1:6" ht="18.75" customHeight="1" x14ac:dyDescent="0.25">
      <c r="A131" s="31"/>
      <c r="B131" s="31"/>
      <c r="C131" s="31"/>
      <c r="D131" s="31"/>
      <c r="E131" s="11"/>
      <c r="F131" s="11"/>
    </row>
    <row r="132" spans="1:6" ht="18.75" customHeight="1" x14ac:dyDescent="0.25">
      <c r="A132" s="31"/>
      <c r="B132" s="31"/>
      <c r="C132" s="31"/>
      <c r="D132" s="31"/>
      <c r="E132" s="11"/>
      <c r="F132" s="11"/>
    </row>
    <row r="133" spans="1:6" ht="18.75" customHeight="1" x14ac:dyDescent="0.25">
      <c r="A133" s="31"/>
      <c r="B133" s="31"/>
      <c r="C133" s="31"/>
      <c r="D133" s="31"/>
      <c r="E133" s="11"/>
      <c r="F133" s="11"/>
    </row>
    <row r="134" spans="1:6" ht="18.75" customHeight="1" x14ac:dyDescent="0.25">
      <c r="A134" s="31"/>
      <c r="B134" s="31"/>
      <c r="C134" s="31"/>
      <c r="D134" s="31"/>
      <c r="E134" s="11"/>
      <c r="F134" s="11"/>
    </row>
    <row r="135" spans="1:6" ht="18.75" customHeight="1" x14ac:dyDescent="0.25">
      <c r="A135" s="31"/>
      <c r="B135" s="31"/>
      <c r="C135" s="31"/>
      <c r="D135" s="31"/>
      <c r="E135" s="11"/>
      <c r="F135" s="11"/>
    </row>
    <row r="136" spans="1:6" ht="18.75" customHeight="1" x14ac:dyDescent="0.25">
      <c r="A136" s="31"/>
      <c r="B136" s="31"/>
      <c r="C136" s="31"/>
      <c r="D136" s="31"/>
      <c r="E136" s="11"/>
      <c r="F136" s="11"/>
    </row>
    <row r="137" spans="1:6" ht="18.75" customHeight="1" x14ac:dyDescent="0.25">
      <c r="A137" s="31"/>
      <c r="B137" s="31"/>
      <c r="C137" s="31"/>
      <c r="D137" s="31"/>
      <c r="E137" s="11"/>
      <c r="F137" s="11"/>
    </row>
    <row r="138" spans="1:6" ht="18.75" customHeight="1" x14ac:dyDescent="0.25">
      <c r="A138" s="31"/>
      <c r="B138" s="31"/>
      <c r="C138" s="31"/>
      <c r="D138" s="31"/>
      <c r="E138" s="11"/>
      <c r="F138" s="11"/>
    </row>
    <row r="139" spans="1:6" ht="18.75" customHeight="1" x14ac:dyDescent="0.25">
      <c r="A139" s="31"/>
      <c r="B139" s="31"/>
      <c r="C139" s="31"/>
      <c r="D139" s="31"/>
      <c r="E139" s="11"/>
      <c r="F139" s="11"/>
    </row>
    <row r="140" spans="1:6" ht="18.75" customHeight="1" x14ac:dyDescent="0.25">
      <c r="A140" s="31"/>
      <c r="B140" s="31"/>
      <c r="C140" s="31"/>
      <c r="D140" s="31"/>
      <c r="E140" s="11"/>
      <c r="F140" s="11"/>
    </row>
    <row r="141" spans="1:6" ht="18.75" customHeight="1" x14ac:dyDescent="0.25">
      <c r="A141" s="31"/>
      <c r="B141" s="31"/>
      <c r="C141" s="31"/>
      <c r="D141" s="31"/>
      <c r="E141" s="11"/>
      <c r="F141" s="11"/>
    </row>
    <row r="142" spans="1:6" ht="18.75" customHeight="1" x14ac:dyDescent="0.25">
      <c r="A142" s="31"/>
      <c r="B142" s="31"/>
      <c r="C142" s="31"/>
      <c r="D142" s="31"/>
      <c r="E142" s="11"/>
      <c r="F142" s="11"/>
    </row>
    <row r="143" spans="1:6" ht="18.75" customHeight="1" x14ac:dyDescent="0.25">
      <c r="A143" s="31"/>
      <c r="B143" s="31"/>
      <c r="C143" s="31"/>
      <c r="D143" s="31"/>
      <c r="E143" s="11"/>
      <c r="F143" s="11"/>
    </row>
    <row r="144" spans="1:6" ht="18.75" customHeight="1" x14ac:dyDescent="0.25">
      <c r="A144" s="31"/>
      <c r="B144" s="31"/>
      <c r="C144" s="31"/>
      <c r="D144" s="31"/>
      <c r="E144" s="11"/>
      <c r="F144" s="11"/>
    </row>
    <row r="145" spans="1:6" ht="18.75" customHeight="1" x14ac:dyDescent="0.25">
      <c r="A145" s="31"/>
      <c r="B145" s="31"/>
      <c r="C145" s="31"/>
      <c r="D145" s="31"/>
      <c r="E145" s="11"/>
      <c r="F145" s="11"/>
    </row>
    <row r="146" spans="1:6" ht="18.75" customHeight="1" x14ac:dyDescent="0.25">
      <c r="A146" s="31"/>
      <c r="B146" s="31"/>
      <c r="C146" s="31"/>
      <c r="D146" s="31"/>
      <c r="E146" s="11"/>
      <c r="F146" s="11"/>
    </row>
    <row r="147" spans="1:6" ht="18.75" customHeight="1" x14ac:dyDescent="0.25">
      <c r="A147" s="31"/>
      <c r="B147" s="31"/>
      <c r="C147" s="31"/>
      <c r="D147" s="31"/>
      <c r="E147" s="11"/>
      <c r="F147" s="11"/>
    </row>
    <row r="148" spans="1:6" ht="18.75" customHeight="1" x14ac:dyDescent="0.25">
      <c r="A148" s="31"/>
      <c r="B148" s="31"/>
      <c r="C148" s="31"/>
      <c r="D148" s="31"/>
      <c r="E148" s="11"/>
      <c r="F148" s="11"/>
    </row>
    <row r="149" spans="1:6" ht="18.75" customHeight="1" x14ac:dyDescent="0.25">
      <c r="A149" s="31"/>
      <c r="B149" s="31"/>
      <c r="C149" s="31"/>
      <c r="D149" s="31"/>
      <c r="E149" s="11"/>
      <c r="F149" s="11"/>
    </row>
    <row r="150" spans="1:6" ht="18.75" customHeight="1" x14ac:dyDescent="0.25">
      <c r="A150" s="31"/>
      <c r="B150" s="31"/>
      <c r="C150" s="31"/>
      <c r="D150" s="31"/>
      <c r="E150" s="11"/>
      <c r="F150" s="11"/>
    </row>
    <row r="151" spans="1:6" ht="18.75" customHeight="1" x14ac:dyDescent="0.25">
      <c r="A151" s="31"/>
      <c r="B151" s="31"/>
      <c r="C151" s="31"/>
      <c r="D151" s="31"/>
      <c r="E151" s="11"/>
      <c r="F151" s="11"/>
    </row>
    <row r="152" spans="1:6" ht="18.75" customHeight="1" x14ac:dyDescent="0.25">
      <c r="A152" s="31"/>
      <c r="B152" s="31"/>
      <c r="C152" s="31"/>
      <c r="D152" s="31"/>
      <c r="E152" s="11"/>
      <c r="F152" s="11"/>
    </row>
    <row r="153" spans="1:6" ht="18.75" customHeight="1" x14ac:dyDescent="0.25">
      <c r="A153" s="31"/>
      <c r="B153" s="31"/>
      <c r="C153" s="31"/>
      <c r="D153" s="31"/>
      <c r="E153" s="11"/>
      <c r="F153" s="11"/>
    </row>
    <row r="154" spans="1:6" ht="18.75" customHeight="1" x14ac:dyDescent="0.25">
      <c r="A154" s="31"/>
      <c r="B154" s="31"/>
      <c r="C154" s="31"/>
      <c r="D154" s="31"/>
      <c r="E154" s="11"/>
      <c r="F154" s="11"/>
    </row>
    <row r="155" spans="1:6" ht="18.75" customHeight="1" x14ac:dyDescent="0.25">
      <c r="A155" s="31"/>
      <c r="B155" s="31"/>
      <c r="C155" s="31"/>
      <c r="D155" s="31"/>
      <c r="E155" s="11"/>
      <c r="F155" s="11"/>
    </row>
    <row r="156" spans="1:6" ht="18.75" customHeight="1" x14ac:dyDescent="0.25">
      <c r="A156" s="31"/>
      <c r="B156" s="31"/>
      <c r="C156" s="31"/>
      <c r="D156" s="31"/>
      <c r="E156" s="11"/>
      <c r="F156" s="11"/>
    </row>
    <row r="157" spans="1:6" ht="18.75" customHeight="1" x14ac:dyDescent="0.25">
      <c r="A157" s="31"/>
      <c r="B157" s="31"/>
      <c r="C157" s="31"/>
      <c r="D157" s="31"/>
      <c r="E157" s="11"/>
      <c r="F157" s="11"/>
    </row>
    <row r="158" spans="1:6" ht="18.75" customHeight="1" x14ac:dyDescent="0.25">
      <c r="A158" s="31"/>
      <c r="B158" s="31"/>
      <c r="C158" s="31"/>
      <c r="D158" s="31"/>
      <c r="E158" s="11"/>
      <c r="F158" s="11"/>
    </row>
    <row r="159" spans="1:6" ht="18.75" customHeight="1" x14ac:dyDescent="0.25">
      <c r="A159" s="31"/>
      <c r="B159" s="31"/>
      <c r="C159" s="31"/>
      <c r="D159" s="31"/>
      <c r="E159" s="11"/>
      <c r="F159" s="11"/>
    </row>
    <row r="160" spans="1:6" ht="18.75" customHeight="1" x14ac:dyDescent="0.25">
      <c r="A160" s="31"/>
      <c r="B160" s="31"/>
      <c r="C160" s="31"/>
      <c r="D160" s="31"/>
      <c r="E160" s="11"/>
      <c r="F160" s="11"/>
    </row>
    <row r="161" spans="1:6" ht="18.75" customHeight="1" x14ac:dyDescent="0.25">
      <c r="A161" s="31"/>
      <c r="B161" s="31"/>
      <c r="C161" s="31"/>
      <c r="D161" s="31"/>
      <c r="E161" s="11"/>
      <c r="F161" s="11"/>
    </row>
    <row r="162" spans="1:6" ht="18.75" customHeight="1" x14ac:dyDescent="0.25">
      <c r="A162" s="31"/>
      <c r="B162" s="31"/>
      <c r="C162" s="31"/>
      <c r="D162" s="31"/>
      <c r="E162" s="11"/>
      <c r="F162" s="11"/>
    </row>
    <row r="163" spans="1:6" ht="18.75" customHeight="1" x14ac:dyDescent="0.25">
      <c r="A163" s="31"/>
      <c r="B163" s="31"/>
      <c r="C163" s="31"/>
      <c r="D163" s="31"/>
      <c r="E163" s="11"/>
      <c r="F163" s="11"/>
    </row>
    <row r="164" spans="1:6" ht="18.75" customHeight="1" x14ac:dyDescent="0.25">
      <c r="A164" s="31"/>
      <c r="B164" s="31"/>
      <c r="C164" s="31"/>
      <c r="D164" s="31"/>
      <c r="E164" s="11"/>
      <c r="F164" s="11"/>
    </row>
    <row r="165" spans="1:6" ht="18.75" customHeight="1" x14ac:dyDescent="0.25">
      <c r="A165" s="31"/>
      <c r="B165" s="31"/>
      <c r="C165" s="31"/>
      <c r="D165" s="31"/>
      <c r="E165" s="11"/>
      <c r="F165" s="11"/>
    </row>
    <row r="166" spans="1:6" ht="18.75" customHeight="1" x14ac:dyDescent="0.25">
      <c r="A166" s="31"/>
      <c r="B166" s="31"/>
      <c r="C166" s="31"/>
      <c r="D166" s="31"/>
      <c r="E166" s="11"/>
      <c r="F166" s="11"/>
    </row>
    <row r="167" spans="1:6" ht="18.75" customHeight="1" x14ac:dyDescent="0.25">
      <c r="A167" s="31"/>
      <c r="B167" s="31"/>
      <c r="C167" s="31"/>
      <c r="D167" s="31"/>
      <c r="E167" s="11"/>
      <c r="F167" s="11"/>
    </row>
    <row r="168" spans="1:6" ht="18.75" customHeight="1" x14ac:dyDescent="0.25">
      <c r="A168" s="31"/>
      <c r="B168" s="31"/>
      <c r="C168" s="31"/>
      <c r="D168" s="31"/>
      <c r="E168" s="11"/>
      <c r="F168" s="11"/>
    </row>
    <row r="169" spans="1:6" ht="18.75" customHeight="1" x14ac:dyDescent="0.25">
      <c r="A169" s="31"/>
      <c r="B169" s="31"/>
      <c r="C169" s="31"/>
      <c r="D169" s="31"/>
      <c r="E169" s="11"/>
      <c r="F169" s="11"/>
    </row>
    <row r="170" spans="1:6" ht="18.75" customHeight="1" x14ac:dyDescent="0.25">
      <c r="A170" s="31"/>
      <c r="B170" s="31"/>
      <c r="C170" s="31"/>
      <c r="D170" s="31"/>
      <c r="E170" s="11"/>
      <c r="F170" s="11"/>
    </row>
    <row r="171" spans="1:6" ht="18.75" customHeight="1" x14ac:dyDescent="0.25">
      <c r="A171" s="31"/>
      <c r="B171" s="31"/>
      <c r="C171" s="31"/>
      <c r="D171" s="31"/>
      <c r="E171" s="11"/>
      <c r="F171" s="11"/>
    </row>
    <row r="172" spans="1:6" ht="18.75" customHeight="1" x14ac:dyDescent="0.25">
      <c r="A172" s="31"/>
      <c r="B172" s="31"/>
      <c r="C172" s="31"/>
      <c r="D172" s="31"/>
      <c r="E172" s="11"/>
      <c r="F172" s="11"/>
    </row>
    <row r="173" spans="1:6" ht="18.75" customHeight="1" x14ac:dyDescent="0.25">
      <c r="A173" s="31"/>
      <c r="B173" s="31"/>
      <c r="C173" s="31"/>
      <c r="D173" s="31"/>
      <c r="E173" s="11"/>
      <c r="F173" s="11"/>
    </row>
    <row r="174" spans="1:6" ht="18.75" customHeight="1" x14ac:dyDescent="0.25">
      <c r="A174" s="31"/>
      <c r="B174" s="31"/>
      <c r="C174" s="31"/>
      <c r="D174" s="31"/>
      <c r="E174" s="11"/>
      <c r="F174" s="11"/>
    </row>
    <row r="175" spans="1:6" ht="18.75" customHeight="1" x14ac:dyDescent="0.25">
      <c r="A175" s="31"/>
      <c r="B175" s="31"/>
      <c r="C175" s="31"/>
      <c r="D175" s="31"/>
      <c r="E175" s="11"/>
      <c r="F175" s="11"/>
    </row>
    <row r="176" spans="1:6" ht="18.75" customHeight="1" x14ac:dyDescent="0.25">
      <c r="A176" s="31"/>
      <c r="B176" s="31"/>
      <c r="C176" s="31"/>
      <c r="D176" s="31"/>
      <c r="E176" s="11"/>
      <c r="F176" s="11"/>
    </row>
    <row r="177" spans="1:6" ht="18.75" customHeight="1" x14ac:dyDescent="0.25">
      <c r="A177" s="31"/>
      <c r="B177" s="31"/>
      <c r="C177" s="31"/>
      <c r="D177" s="31"/>
      <c r="E177" s="11"/>
      <c r="F177" s="11"/>
    </row>
    <row r="178" spans="1:6" ht="18.75" customHeight="1" x14ac:dyDescent="0.25">
      <c r="A178" s="31"/>
      <c r="B178" s="31"/>
      <c r="C178" s="31"/>
      <c r="D178" s="31"/>
      <c r="E178" s="11"/>
      <c r="F178" s="11"/>
    </row>
    <row r="179" spans="1:6" ht="18.75" customHeight="1" x14ac:dyDescent="0.25">
      <c r="A179" s="31"/>
      <c r="B179" s="31"/>
      <c r="C179" s="31"/>
      <c r="D179" s="31"/>
      <c r="E179" s="11"/>
      <c r="F179" s="11"/>
    </row>
    <row r="180" spans="1:6" ht="18.75" customHeight="1" x14ac:dyDescent="0.25">
      <c r="A180" s="31"/>
      <c r="B180" s="31"/>
      <c r="C180" s="31"/>
      <c r="D180" s="31"/>
      <c r="E180" s="11"/>
      <c r="F180" s="11"/>
    </row>
    <row r="181" spans="1:6" ht="18.75" customHeight="1" x14ac:dyDescent="0.25">
      <c r="A181" s="31"/>
      <c r="B181" s="31"/>
      <c r="C181" s="31"/>
      <c r="D181" s="31"/>
      <c r="E181" s="11"/>
      <c r="F181" s="11"/>
    </row>
    <row r="182" spans="1:6" ht="18.75" customHeight="1" x14ac:dyDescent="0.25">
      <c r="A182" s="31"/>
      <c r="B182" s="31"/>
      <c r="C182" s="31"/>
      <c r="D182" s="31"/>
      <c r="E182" s="11"/>
      <c r="F182" s="11"/>
    </row>
    <row r="183" spans="1:6" ht="18.75" customHeight="1" x14ac:dyDescent="0.25">
      <c r="A183" s="31"/>
      <c r="B183" s="31"/>
      <c r="C183" s="31"/>
      <c r="D183" s="31"/>
      <c r="E183" s="11"/>
      <c r="F183" s="11"/>
    </row>
    <row r="184" spans="1:6" ht="18.75" customHeight="1" x14ac:dyDescent="0.25">
      <c r="A184" s="31"/>
      <c r="B184" s="31"/>
      <c r="C184" s="31"/>
      <c r="D184" s="31"/>
      <c r="E184" s="11"/>
      <c r="F184" s="11"/>
    </row>
    <row r="185" spans="1:6" ht="18.75" customHeight="1" x14ac:dyDescent="0.25">
      <c r="A185" s="31"/>
      <c r="B185" s="31"/>
      <c r="C185" s="31"/>
      <c r="D185" s="31"/>
      <c r="E185" s="11"/>
      <c r="F185" s="11"/>
    </row>
    <row r="186" spans="1:6" ht="18.75" customHeight="1" x14ac:dyDescent="0.25">
      <c r="A186" s="31"/>
      <c r="B186" s="31"/>
      <c r="C186" s="31"/>
      <c r="D186" s="31"/>
      <c r="E186" s="11"/>
      <c r="F186" s="11"/>
    </row>
    <row r="187" spans="1:6" ht="18.75" customHeight="1" x14ac:dyDescent="0.25">
      <c r="A187" s="31"/>
      <c r="B187" s="31"/>
      <c r="C187" s="31"/>
      <c r="D187" s="31"/>
      <c r="E187" s="11"/>
      <c r="F187" s="11"/>
    </row>
    <row r="188" spans="1:6" ht="18.75" customHeight="1" x14ac:dyDescent="0.25">
      <c r="A188" s="31"/>
      <c r="B188" s="31"/>
      <c r="C188" s="31"/>
      <c r="D188" s="31"/>
      <c r="E188" s="11"/>
      <c r="F188" s="11"/>
    </row>
    <row r="189" spans="1:6" ht="18.75" customHeight="1" x14ac:dyDescent="0.25">
      <c r="A189" s="31"/>
      <c r="B189" s="31"/>
      <c r="C189" s="31"/>
      <c r="D189" s="31"/>
      <c r="E189" s="11"/>
      <c r="F189" s="11"/>
    </row>
    <row r="190" spans="1:6" ht="18.75" customHeight="1" x14ac:dyDescent="0.25">
      <c r="A190" s="31"/>
      <c r="B190" s="31"/>
      <c r="C190" s="31"/>
      <c r="D190" s="31"/>
      <c r="E190" s="11"/>
      <c r="F190" s="11"/>
    </row>
    <row r="191" spans="1:6" ht="18.75" customHeight="1" x14ac:dyDescent="0.25">
      <c r="A191" s="31"/>
      <c r="B191" s="31"/>
      <c r="C191" s="31"/>
      <c r="D191" s="31"/>
      <c r="E191" s="11"/>
      <c r="F191" s="11"/>
    </row>
    <row r="192" spans="1:6" ht="18.75" customHeight="1" x14ac:dyDescent="0.25">
      <c r="A192" s="31"/>
      <c r="B192" s="31"/>
      <c r="C192" s="31"/>
      <c r="D192" s="31"/>
      <c r="E192" s="11"/>
      <c r="F192" s="11"/>
    </row>
    <row r="193" spans="1:6" ht="18.75" customHeight="1" x14ac:dyDescent="0.25">
      <c r="A193" s="31"/>
      <c r="B193" s="31"/>
      <c r="C193" s="31"/>
      <c r="D193" s="31"/>
      <c r="E193" s="11"/>
      <c r="F193" s="11"/>
    </row>
    <row r="194" spans="1:6" ht="18.75" customHeight="1" x14ac:dyDescent="0.25">
      <c r="A194" s="31"/>
      <c r="B194" s="31"/>
      <c r="C194" s="31"/>
      <c r="D194" s="31"/>
      <c r="E194" s="11"/>
      <c r="F194" s="11"/>
    </row>
    <row r="195" spans="1:6" ht="18.75" customHeight="1" x14ac:dyDescent="0.25">
      <c r="A195" s="31"/>
      <c r="B195" s="31"/>
      <c r="C195" s="31"/>
      <c r="D195" s="31"/>
      <c r="E195" s="11"/>
      <c r="F195" s="11"/>
    </row>
    <row r="196" spans="1:6" ht="18.75" customHeight="1" x14ac:dyDescent="0.25">
      <c r="A196" s="31"/>
      <c r="B196" s="31"/>
      <c r="C196" s="31"/>
      <c r="D196" s="31"/>
      <c r="E196" s="11"/>
      <c r="F196" s="11"/>
    </row>
    <row r="197" spans="1:6" ht="18.75" customHeight="1" x14ac:dyDescent="0.25">
      <c r="A197" s="31"/>
      <c r="B197" s="31"/>
      <c r="C197" s="31"/>
      <c r="D197" s="31"/>
      <c r="E197" s="11"/>
      <c r="F197" s="11"/>
    </row>
    <row r="198" spans="1:6" ht="18.75" customHeight="1" x14ac:dyDescent="0.25">
      <c r="A198" s="31"/>
      <c r="B198" s="31"/>
      <c r="C198" s="31"/>
      <c r="D198" s="31"/>
      <c r="E198" s="11"/>
      <c r="F198" s="11"/>
    </row>
    <row r="199" spans="1:6" ht="18.75" customHeight="1" x14ac:dyDescent="0.25">
      <c r="A199" s="31"/>
      <c r="B199" s="31"/>
      <c r="C199" s="31"/>
      <c r="D199" s="31"/>
      <c r="E199" s="11"/>
      <c r="F199" s="11"/>
    </row>
    <row r="200" spans="1:6" ht="18.75" customHeight="1" x14ac:dyDescent="0.25">
      <c r="A200" s="31"/>
      <c r="B200" s="31"/>
      <c r="C200" s="31"/>
      <c r="D200" s="31"/>
      <c r="E200" s="11"/>
      <c r="F200" s="11"/>
    </row>
    <row r="201" spans="1:6" ht="18.75" customHeight="1" x14ac:dyDescent="0.25">
      <c r="A201" s="31"/>
      <c r="B201" s="31"/>
      <c r="C201" s="31"/>
      <c r="D201" s="31"/>
      <c r="E201" s="11"/>
      <c r="F201" s="11"/>
    </row>
    <row r="202" spans="1:6" ht="18.75" customHeight="1" x14ac:dyDescent="0.25">
      <c r="A202" s="31"/>
      <c r="B202" s="31"/>
      <c r="C202" s="31"/>
      <c r="D202" s="31"/>
      <c r="E202" s="11"/>
      <c r="F202" s="11"/>
    </row>
    <row r="203" spans="1:6" ht="18.75" customHeight="1" x14ac:dyDescent="0.25">
      <c r="A203" s="31"/>
      <c r="B203" s="31"/>
      <c r="C203" s="31"/>
      <c r="D203" s="31"/>
      <c r="E203" s="11"/>
      <c r="F203" s="11"/>
    </row>
    <row r="204" spans="1:6" ht="18.75" customHeight="1" x14ac:dyDescent="0.25">
      <c r="A204" s="31"/>
      <c r="B204" s="31"/>
      <c r="C204" s="31"/>
      <c r="D204" s="31"/>
      <c r="E204" s="11"/>
      <c r="F204" s="11"/>
    </row>
    <row r="205" spans="1:6" ht="18.75" customHeight="1" x14ac:dyDescent="0.25">
      <c r="A205" s="31"/>
      <c r="B205" s="31"/>
      <c r="C205" s="31"/>
      <c r="D205" s="31"/>
      <c r="E205" s="11"/>
      <c r="F205" s="11"/>
    </row>
    <row r="206" spans="1:6" ht="18.75" customHeight="1" x14ac:dyDescent="0.25">
      <c r="A206" s="31"/>
      <c r="B206" s="31"/>
      <c r="C206" s="31"/>
      <c r="D206" s="31"/>
      <c r="E206" s="11"/>
      <c r="F206" s="11"/>
    </row>
    <row r="207" spans="1:6" ht="18.75" customHeight="1" x14ac:dyDescent="0.25">
      <c r="A207" s="31"/>
      <c r="B207" s="31"/>
      <c r="C207" s="31"/>
      <c r="D207" s="31"/>
      <c r="E207" s="11"/>
      <c r="F207" s="11"/>
    </row>
    <row r="208" spans="1:6" ht="18.75" customHeight="1" x14ac:dyDescent="0.25">
      <c r="A208" s="31"/>
      <c r="B208" s="31"/>
      <c r="C208" s="31"/>
      <c r="D208" s="31"/>
      <c r="E208" s="11"/>
      <c r="F208" s="11"/>
    </row>
    <row r="209" spans="1:6" ht="18.75" customHeight="1" x14ac:dyDescent="0.25">
      <c r="A209" s="31"/>
      <c r="B209" s="31"/>
      <c r="C209" s="31"/>
      <c r="D209" s="31"/>
      <c r="E209" s="11"/>
      <c r="F209" s="11"/>
    </row>
    <row r="210" spans="1:6" ht="18.75" customHeight="1" x14ac:dyDescent="0.25">
      <c r="A210" s="31"/>
      <c r="B210" s="31"/>
      <c r="C210" s="31"/>
      <c r="D210" s="31"/>
      <c r="E210" s="11"/>
      <c r="F210" s="11"/>
    </row>
    <row r="211" spans="1:6" ht="18.75" customHeight="1" x14ac:dyDescent="0.25">
      <c r="A211" s="31"/>
      <c r="B211" s="31"/>
      <c r="C211" s="31"/>
      <c r="D211" s="31"/>
      <c r="E211" s="11"/>
      <c r="F211" s="11"/>
    </row>
    <row r="212" spans="1:6" ht="18.75" customHeight="1" x14ac:dyDescent="0.25">
      <c r="A212" s="31"/>
      <c r="B212" s="31"/>
      <c r="C212" s="31"/>
      <c r="D212" s="31"/>
      <c r="E212" s="11"/>
      <c r="F212" s="11"/>
    </row>
    <row r="213" spans="1:6" ht="18.75" customHeight="1" x14ac:dyDescent="0.25">
      <c r="A213" s="31"/>
      <c r="B213" s="31"/>
      <c r="C213" s="31"/>
      <c r="D213" s="31"/>
      <c r="E213" s="11"/>
      <c r="F213" s="11"/>
    </row>
    <row r="214" spans="1:6" ht="18.75" customHeight="1" x14ac:dyDescent="0.25">
      <c r="A214" s="31"/>
      <c r="B214" s="31"/>
      <c r="C214" s="31"/>
      <c r="D214" s="31"/>
      <c r="E214" s="11"/>
      <c r="F214" s="11"/>
    </row>
    <row r="215" spans="1:6" ht="18.75" customHeight="1" x14ac:dyDescent="0.25">
      <c r="A215" s="31"/>
      <c r="B215" s="31"/>
      <c r="C215" s="31"/>
      <c r="D215" s="31"/>
      <c r="E215" s="11"/>
      <c r="F215" s="11"/>
    </row>
    <row r="216" spans="1:6" ht="18.75" customHeight="1" x14ac:dyDescent="0.25">
      <c r="A216" s="31"/>
      <c r="B216" s="31"/>
      <c r="C216" s="31"/>
      <c r="D216" s="31"/>
      <c r="E216" s="11"/>
      <c r="F216" s="11"/>
    </row>
    <row r="217" spans="1:6" ht="18.75" customHeight="1" x14ac:dyDescent="0.25">
      <c r="A217" s="31"/>
      <c r="B217" s="31"/>
      <c r="C217" s="31"/>
      <c r="D217" s="31"/>
      <c r="E217" s="11"/>
      <c r="F217" s="11"/>
    </row>
    <row r="218" spans="1:6" ht="18.75" customHeight="1" x14ac:dyDescent="0.25">
      <c r="A218" s="31"/>
      <c r="B218" s="31"/>
      <c r="C218" s="31"/>
      <c r="D218" s="31"/>
      <c r="E218" s="11"/>
      <c r="F218" s="11"/>
    </row>
    <row r="219" spans="1:6" ht="18.75" customHeight="1" x14ac:dyDescent="0.25">
      <c r="A219" s="31"/>
      <c r="B219" s="31"/>
      <c r="C219" s="31"/>
      <c r="D219" s="31"/>
      <c r="E219" s="11"/>
      <c r="F219" s="11"/>
    </row>
    <row r="220" spans="1:6" ht="18.75" customHeight="1" x14ac:dyDescent="0.25">
      <c r="A220" s="31"/>
      <c r="B220" s="31"/>
      <c r="C220" s="31"/>
      <c r="D220" s="31"/>
      <c r="E220" s="11"/>
      <c r="F220" s="11"/>
    </row>
    <row r="221" spans="1:6" ht="18.75" customHeight="1" x14ac:dyDescent="0.25">
      <c r="A221" s="31"/>
      <c r="B221" s="31"/>
      <c r="C221" s="31"/>
      <c r="D221" s="31"/>
      <c r="E221" s="11"/>
      <c r="F221" s="11"/>
    </row>
    <row r="222" spans="1:6" ht="18.75" customHeight="1" x14ac:dyDescent="0.25">
      <c r="A222" s="31"/>
      <c r="B222" s="31"/>
      <c r="C222" s="31"/>
      <c r="D222" s="31"/>
      <c r="E222" s="11"/>
      <c r="F222" s="11"/>
    </row>
    <row r="223" spans="1:6" ht="18.75" customHeight="1" x14ac:dyDescent="0.25">
      <c r="A223" s="31"/>
      <c r="B223" s="31"/>
      <c r="C223" s="31"/>
      <c r="D223" s="31"/>
      <c r="E223" s="11"/>
      <c r="F223" s="11"/>
    </row>
    <row r="224" spans="1:6" ht="18.75" customHeight="1" x14ac:dyDescent="0.25">
      <c r="A224" s="31"/>
      <c r="B224" s="31"/>
      <c r="C224" s="31"/>
      <c r="D224" s="31"/>
      <c r="E224" s="11"/>
      <c r="F224" s="11"/>
    </row>
    <row r="225" spans="1:6" ht="18.75" customHeight="1" x14ac:dyDescent="0.25">
      <c r="A225" s="31"/>
      <c r="B225" s="31"/>
      <c r="C225" s="31"/>
      <c r="D225" s="31"/>
      <c r="E225" s="11"/>
      <c r="F225" s="11"/>
    </row>
    <row r="226" spans="1:6" ht="18.75" customHeight="1" x14ac:dyDescent="0.25">
      <c r="A226" s="31"/>
      <c r="B226" s="31"/>
      <c r="C226" s="31"/>
      <c r="D226" s="31"/>
      <c r="E226" s="11"/>
      <c r="F226" s="11"/>
    </row>
    <row r="227" spans="1:6" ht="18.75" customHeight="1" x14ac:dyDescent="0.25">
      <c r="A227" s="31"/>
      <c r="B227" s="31"/>
      <c r="C227" s="31"/>
      <c r="D227" s="31"/>
      <c r="E227" s="11"/>
      <c r="F227" s="11"/>
    </row>
    <row r="228" spans="1:6" ht="18.75" customHeight="1" x14ac:dyDescent="0.25">
      <c r="A228" s="31"/>
      <c r="B228" s="31"/>
      <c r="C228" s="31"/>
      <c r="D228" s="31"/>
      <c r="E228" s="11"/>
      <c r="F228" s="11"/>
    </row>
    <row r="229" spans="1:6" ht="18.75" customHeight="1" x14ac:dyDescent="0.25">
      <c r="A229" s="31"/>
      <c r="B229" s="31"/>
      <c r="C229" s="31"/>
      <c r="D229" s="31"/>
      <c r="E229" s="11"/>
      <c r="F229" s="11"/>
    </row>
    <row r="230" spans="1:6" ht="18.75" customHeight="1" x14ac:dyDescent="0.25">
      <c r="A230" s="31"/>
      <c r="B230" s="31"/>
      <c r="C230" s="31"/>
      <c r="D230" s="31"/>
      <c r="E230" s="11"/>
      <c r="F230" s="11"/>
    </row>
    <row r="231" spans="1:6" ht="18.75" customHeight="1" x14ac:dyDescent="0.25">
      <c r="A231" s="31"/>
      <c r="B231" s="31"/>
      <c r="C231" s="31"/>
      <c r="D231" s="31"/>
      <c r="E231" s="11"/>
      <c r="F231" s="11"/>
    </row>
    <row r="232" spans="1:6" ht="18.75" customHeight="1" x14ac:dyDescent="0.25">
      <c r="A232" s="31"/>
      <c r="B232" s="31"/>
      <c r="C232" s="31"/>
      <c r="D232" s="31"/>
      <c r="E232" s="11"/>
      <c r="F232" s="11"/>
    </row>
    <row r="233" spans="1:6" ht="18.75" customHeight="1" x14ac:dyDescent="0.25">
      <c r="A233" s="31"/>
      <c r="B233" s="31"/>
      <c r="C233" s="31"/>
      <c r="D233" s="31"/>
      <c r="E233" s="11"/>
      <c r="F233" s="11"/>
    </row>
    <row r="234" spans="1:6" ht="18.75" customHeight="1" x14ac:dyDescent="0.25">
      <c r="A234" s="31"/>
      <c r="B234" s="31"/>
      <c r="C234" s="31"/>
      <c r="D234" s="31"/>
      <c r="E234" s="11"/>
      <c r="F234" s="11"/>
    </row>
    <row r="235" spans="1:6" ht="18.75" customHeight="1" x14ac:dyDescent="0.25">
      <c r="A235" s="31"/>
      <c r="B235" s="31"/>
      <c r="C235" s="31"/>
      <c r="D235" s="31"/>
      <c r="E235" s="11"/>
      <c r="F235" s="11"/>
    </row>
    <row r="236" spans="1:6" ht="18.75" customHeight="1" x14ac:dyDescent="0.25">
      <c r="A236" s="31"/>
      <c r="B236" s="31"/>
      <c r="C236" s="31"/>
      <c r="D236" s="31"/>
      <c r="E236" s="11"/>
      <c r="F236" s="11"/>
    </row>
    <row r="237" spans="1:6" ht="18.75" customHeight="1" x14ac:dyDescent="0.25">
      <c r="A237" s="31"/>
      <c r="B237" s="31"/>
      <c r="C237" s="31"/>
      <c r="D237" s="31"/>
      <c r="E237" s="11"/>
      <c r="F237" s="11"/>
    </row>
    <row r="238" spans="1:6" ht="18.75" customHeight="1" x14ac:dyDescent="0.25">
      <c r="A238" s="31"/>
      <c r="B238" s="31"/>
      <c r="C238" s="31"/>
      <c r="D238" s="31"/>
      <c r="E238" s="11"/>
      <c r="F238" s="11"/>
    </row>
    <row r="239" spans="1:6" ht="18.75" customHeight="1" x14ac:dyDescent="0.25">
      <c r="A239" s="31"/>
      <c r="B239" s="31"/>
      <c r="C239" s="31"/>
      <c r="D239" s="31"/>
      <c r="E239" s="11"/>
      <c r="F239" s="11"/>
    </row>
    <row r="240" spans="1:6" ht="18.75" customHeight="1" x14ac:dyDescent="0.25">
      <c r="A240" s="31"/>
      <c r="B240" s="31"/>
      <c r="C240" s="31"/>
      <c r="D240" s="31"/>
      <c r="E240" s="11"/>
      <c r="F240" s="11"/>
    </row>
    <row r="241" spans="1:6" ht="18.75" customHeight="1" x14ac:dyDescent="0.25">
      <c r="A241" s="31"/>
      <c r="B241" s="31"/>
      <c r="C241" s="31"/>
      <c r="D241" s="31"/>
      <c r="E241" s="11"/>
      <c r="F241" s="11"/>
    </row>
    <row r="242" spans="1:6" ht="18.75" customHeight="1" x14ac:dyDescent="0.25">
      <c r="A242" s="31"/>
      <c r="B242" s="31"/>
      <c r="C242" s="31"/>
      <c r="D242" s="31"/>
      <c r="E242" s="11"/>
      <c r="F242" s="11"/>
    </row>
    <row r="243" spans="1:6" ht="18.75" customHeight="1" x14ac:dyDescent="0.25">
      <c r="A243" s="31"/>
      <c r="B243" s="31"/>
      <c r="C243" s="31"/>
      <c r="D243" s="31"/>
      <c r="E243" s="11"/>
      <c r="F243" s="11"/>
    </row>
    <row r="244" spans="1:6" ht="18.75" customHeight="1" x14ac:dyDescent="0.25">
      <c r="A244" s="31"/>
      <c r="B244" s="31"/>
      <c r="C244" s="31"/>
      <c r="D244" s="31"/>
      <c r="E244" s="11"/>
      <c r="F244" s="11"/>
    </row>
    <row r="245" spans="1:6" ht="18.75" customHeight="1" x14ac:dyDescent="0.25">
      <c r="A245" s="31"/>
      <c r="B245" s="31"/>
      <c r="C245" s="31"/>
      <c r="D245" s="31"/>
      <c r="E245" s="11"/>
      <c r="F245" s="11"/>
    </row>
    <row r="246" spans="1:6" ht="18.75" customHeight="1" x14ac:dyDescent="0.25">
      <c r="A246" s="31"/>
      <c r="B246" s="31"/>
      <c r="C246" s="31"/>
      <c r="D246" s="31"/>
      <c r="E246" s="11"/>
      <c r="F246" s="11"/>
    </row>
    <row r="247" spans="1:6" ht="18.75" customHeight="1" x14ac:dyDescent="0.25">
      <c r="A247" s="31"/>
      <c r="B247" s="31"/>
      <c r="C247" s="31"/>
      <c r="D247" s="31"/>
      <c r="E247" s="11"/>
      <c r="F247" s="11"/>
    </row>
    <row r="248" spans="1:6" ht="18.75" customHeight="1" x14ac:dyDescent="0.25">
      <c r="A248" s="31"/>
      <c r="B248" s="31"/>
      <c r="C248" s="31"/>
      <c r="D248" s="31"/>
      <c r="E248" s="11"/>
      <c r="F248" s="11"/>
    </row>
    <row r="249" spans="1:6" ht="18.75" customHeight="1" x14ac:dyDescent="0.25">
      <c r="A249" s="31"/>
      <c r="B249" s="31"/>
      <c r="C249" s="31"/>
      <c r="D249" s="31"/>
      <c r="E249" s="11"/>
      <c r="F249" s="11"/>
    </row>
    <row r="250" spans="1:6" ht="18.75" customHeight="1" x14ac:dyDescent="0.25">
      <c r="A250" s="31"/>
      <c r="B250" s="31"/>
      <c r="C250" s="31"/>
      <c r="D250" s="31"/>
      <c r="E250" s="11"/>
      <c r="F250" s="11"/>
    </row>
    <row r="251" spans="1:6" ht="18.75" customHeight="1" x14ac:dyDescent="0.25">
      <c r="A251" s="31"/>
      <c r="B251" s="31"/>
      <c r="C251" s="31"/>
      <c r="D251" s="31"/>
      <c r="E251" s="11"/>
      <c r="F251" s="11"/>
    </row>
    <row r="252" spans="1:6" ht="18.75" customHeight="1" x14ac:dyDescent="0.25">
      <c r="A252" s="31"/>
      <c r="B252" s="31"/>
      <c r="C252" s="31"/>
      <c r="D252" s="31"/>
      <c r="E252" s="11"/>
      <c r="F252" s="11"/>
    </row>
    <row r="253" spans="1:6" ht="18.75" customHeight="1" x14ac:dyDescent="0.25">
      <c r="A253" s="31"/>
      <c r="B253" s="31"/>
      <c r="C253" s="31"/>
      <c r="D253" s="31"/>
      <c r="E253" s="11"/>
      <c r="F253" s="11"/>
    </row>
    <row r="254" spans="1:6" ht="18.75" customHeight="1" x14ac:dyDescent="0.25">
      <c r="A254" s="31"/>
      <c r="B254" s="31"/>
      <c r="C254" s="31"/>
      <c r="D254" s="31"/>
      <c r="E254" s="11"/>
      <c r="F254" s="11"/>
    </row>
    <row r="255" spans="1:6" ht="18.75" customHeight="1" x14ac:dyDescent="0.25">
      <c r="A255" s="31"/>
      <c r="B255" s="31"/>
      <c r="C255" s="31"/>
      <c r="D255" s="31"/>
      <c r="E255" s="11"/>
      <c r="F255" s="11"/>
    </row>
    <row r="256" spans="1:6" ht="18.75" customHeight="1" x14ac:dyDescent="0.25">
      <c r="A256" s="31"/>
      <c r="B256" s="31"/>
      <c r="C256" s="31"/>
      <c r="D256" s="31"/>
      <c r="E256" s="11"/>
      <c r="F256" s="11"/>
    </row>
    <row r="257" spans="1:6" ht="18.75" customHeight="1" x14ac:dyDescent="0.25">
      <c r="A257" s="31"/>
      <c r="B257" s="31"/>
      <c r="C257" s="31"/>
      <c r="D257" s="31"/>
      <c r="E257" s="11"/>
      <c r="F257" s="11"/>
    </row>
    <row r="258" spans="1:6" ht="18.75" customHeight="1" x14ac:dyDescent="0.25">
      <c r="A258" s="31"/>
      <c r="B258" s="31"/>
      <c r="C258" s="31"/>
      <c r="D258" s="31"/>
      <c r="E258" s="11"/>
      <c r="F258" s="11"/>
    </row>
    <row r="259" spans="1:6" ht="18.75" customHeight="1" x14ac:dyDescent="0.25">
      <c r="A259" s="31"/>
      <c r="B259" s="31"/>
      <c r="C259" s="31"/>
      <c r="D259" s="31"/>
      <c r="E259" s="11"/>
      <c r="F259" s="11"/>
    </row>
    <row r="260" spans="1:6" ht="18.75" customHeight="1" x14ac:dyDescent="0.25">
      <c r="A260" s="31"/>
      <c r="B260" s="31"/>
      <c r="C260" s="31"/>
      <c r="D260" s="31"/>
      <c r="E260" s="11"/>
      <c r="F260" s="11"/>
    </row>
    <row r="261" spans="1:6" ht="18.75" customHeight="1" x14ac:dyDescent="0.25">
      <c r="A261" s="31"/>
      <c r="B261" s="31"/>
      <c r="C261" s="31"/>
      <c r="D261" s="31"/>
      <c r="E261" s="11"/>
      <c r="F261" s="11"/>
    </row>
    <row r="262" spans="1:6" ht="18.75" customHeight="1" x14ac:dyDescent="0.25">
      <c r="A262" s="31"/>
      <c r="B262" s="31"/>
      <c r="C262" s="31"/>
      <c r="D262" s="31"/>
      <c r="E262" s="11"/>
      <c r="F262" s="11"/>
    </row>
    <row r="263" spans="1:6" ht="18.75" customHeight="1" x14ac:dyDescent="0.25">
      <c r="A263" s="31"/>
      <c r="B263" s="31"/>
      <c r="C263" s="31"/>
      <c r="D263" s="31"/>
      <c r="E263" s="11"/>
      <c r="F263" s="11"/>
    </row>
    <row r="264" spans="1:6" ht="18.75" customHeight="1" x14ac:dyDescent="0.25">
      <c r="A264" s="31"/>
      <c r="B264" s="31"/>
      <c r="C264" s="31"/>
      <c r="D264" s="31"/>
      <c r="E264" s="11"/>
      <c r="F264" s="11"/>
    </row>
    <row r="265" spans="1:6" ht="18.75" customHeight="1" x14ac:dyDescent="0.25">
      <c r="A265" s="31"/>
      <c r="B265" s="31"/>
      <c r="C265" s="31"/>
      <c r="D265" s="31"/>
      <c r="E265" s="11"/>
      <c r="F265" s="11"/>
    </row>
    <row r="266" spans="1:6" ht="18.75" customHeight="1" x14ac:dyDescent="0.25">
      <c r="A266" s="31"/>
      <c r="B266" s="31"/>
      <c r="C266" s="31"/>
      <c r="D266" s="31"/>
      <c r="E266" s="11"/>
      <c r="F266" s="11"/>
    </row>
    <row r="267" spans="1:6" ht="18.75" customHeight="1" x14ac:dyDescent="0.25">
      <c r="A267" s="31"/>
      <c r="B267" s="31"/>
      <c r="C267" s="31"/>
      <c r="D267" s="31"/>
      <c r="E267" s="11"/>
      <c r="F267" s="11"/>
    </row>
    <row r="268" spans="1:6" ht="18.75" customHeight="1" x14ac:dyDescent="0.25">
      <c r="A268" s="31"/>
      <c r="B268" s="31"/>
      <c r="C268" s="31"/>
      <c r="D268" s="31"/>
      <c r="E268" s="11"/>
      <c r="F268" s="11"/>
    </row>
    <row r="269" spans="1:6" ht="18.75" customHeight="1" x14ac:dyDescent="0.25">
      <c r="A269" s="31"/>
      <c r="B269" s="31"/>
      <c r="C269" s="31"/>
      <c r="D269" s="31"/>
      <c r="E269" s="11"/>
      <c r="F269" s="11"/>
    </row>
    <row r="270" spans="1:6" ht="18.75" customHeight="1" x14ac:dyDescent="0.25">
      <c r="A270" s="31"/>
      <c r="B270" s="31"/>
      <c r="C270" s="31"/>
      <c r="D270" s="31"/>
      <c r="E270" s="11"/>
      <c r="F270" s="11"/>
    </row>
    <row r="271" spans="1:6" ht="18.75" customHeight="1" x14ac:dyDescent="0.25">
      <c r="A271" s="31"/>
      <c r="B271" s="31"/>
      <c r="C271" s="31"/>
      <c r="D271" s="31"/>
      <c r="E271" s="11"/>
      <c r="F271" s="11"/>
    </row>
    <row r="272" spans="1:6" ht="18.75" customHeight="1" x14ac:dyDescent="0.25">
      <c r="A272" s="31"/>
      <c r="B272" s="31"/>
      <c r="C272" s="31"/>
      <c r="D272" s="31"/>
      <c r="E272" s="11"/>
      <c r="F272" s="11"/>
    </row>
    <row r="273" spans="1:6" ht="18.75" customHeight="1" x14ac:dyDescent="0.25">
      <c r="A273" s="31"/>
      <c r="B273" s="31"/>
      <c r="C273" s="31"/>
      <c r="D273" s="31"/>
      <c r="E273" s="11"/>
      <c r="F273" s="11"/>
    </row>
    <row r="274" spans="1:6" ht="18.75" customHeight="1" x14ac:dyDescent="0.25">
      <c r="A274" s="31"/>
      <c r="B274" s="31"/>
      <c r="C274" s="31"/>
      <c r="D274" s="31"/>
      <c r="E274" s="11"/>
      <c r="F274" s="11"/>
    </row>
    <row r="275" spans="1:6" ht="18.75" customHeight="1" x14ac:dyDescent="0.25">
      <c r="A275" s="31"/>
      <c r="B275" s="31"/>
      <c r="C275" s="31"/>
      <c r="D275" s="31"/>
      <c r="E275" s="11"/>
      <c r="F275" s="11"/>
    </row>
    <row r="276" spans="1:6" ht="18.75" customHeight="1" x14ac:dyDescent="0.25">
      <c r="A276" s="31"/>
      <c r="B276" s="31"/>
      <c r="C276" s="31"/>
      <c r="D276" s="31"/>
      <c r="E276" s="11"/>
      <c r="F276" s="11"/>
    </row>
    <row r="277" spans="1:6" ht="18.75" customHeight="1" x14ac:dyDescent="0.25">
      <c r="A277" s="31"/>
      <c r="B277" s="31"/>
      <c r="C277" s="31"/>
      <c r="D277" s="31"/>
      <c r="E277" s="11"/>
      <c r="F277" s="11"/>
    </row>
    <row r="278" spans="1:6" ht="18.75" customHeight="1" x14ac:dyDescent="0.25">
      <c r="A278" s="31"/>
      <c r="B278" s="31"/>
      <c r="C278" s="31"/>
      <c r="D278" s="31"/>
      <c r="E278" s="11"/>
      <c r="F278" s="11"/>
    </row>
    <row r="279" spans="1:6" ht="18.75" customHeight="1" x14ac:dyDescent="0.25">
      <c r="A279" s="31"/>
      <c r="B279" s="31"/>
      <c r="C279" s="31"/>
      <c r="D279" s="31"/>
      <c r="E279" s="11"/>
      <c r="F279" s="11"/>
    </row>
    <row r="280" spans="1:6" ht="18.75" customHeight="1" x14ac:dyDescent="0.25">
      <c r="A280" s="31"/>
      <c r="B280" s="31"/>
      <c r="C280" s="31"/>
      <c r="D280" s="31"/>
      <c r="E280" s="11"/>
      <c r="F280" s="11"/>
    </row>
    <row r="281" spans="1:6" ht="18.75" customHeight="1" x14ac:dyDescent="0.25">
      <c r="A281" s="31"/>
      <c r="B281" s="31"/>
      <c r="C281" s="31"/>
      <c r="D281" s="31"/>
      <c r="E281" s="11"/>
      <c r="F281" s="11"/>
    </row>
    <row r="282" spans="1:6" ht="18.75" customHeight="1" x14ac:dyDescent="0.25">
      <c r="A282" s="31"/>
      <c r="B282" s="31"/>
      <c r="C282" s="31"/>
      <c r="D282" s="31"/>
      <c r="E282" s="11"/>
      <c r="F282" s="11"/>
    </row>
    <row r="283" spans="1:6" ht="18.75" customHeight="1" x14ac:dyDescent="0.25">
      <c r="A283" s="31"/>
      <c r="B283" s="31"/>
      <c r="C283" s="31"/>
      <c r="D283" s="31"/>
      <c r="E283" s="11"/>
      <c r="F283" s="11"/>
    </row>
    <row r="284" spans="1:6" ht="18.75" customHeight="1" x14ac:dyDescent="0.25">
      <c r="A284" s="31"/>
      <c r="B284" s="31"/>
      <c r="C284" s="31"/>
      <c r="D284" s="31"/>
      <c r="E284" s="11"/>
      <c r="F284" s="11"/>
    </row>
    <row r="285" spans="1:6" ht="18.75" customHeight="1" x14ac:dyDescent="0.25">
      <c r="A285" s="31"/>
      <c r="B285" s="31"/>
      <c r="C285" s="31"/>
      <c r="D285" s="31"/>
      <c r="E285" s="11"/>
      <c r="F285" s="11"/>
    </row>
    <row r="286" spans="1:6" ht="18.75" customHeight="1" x14ac:dyDescent="0.25">
      <c r="A286" s="31"/>
      <c r="B286" s="31"/>
      <c r="C286" s="31"/>
      <c r="D286" s="31"/>
      <c r="E286" s="11"/>
      <c r="F286" s="11"/>
    </row>
    <row r="287" spans="1:6" ht="18.75" customHeight="1" x14ac:dyDescent="0.25">
      <c r="A287" s="31"/>
      <c r="B287" s="31"/>
      <c r="C287" s="31"/>
      <c r="D287" s="31"/>
      <c r="E287" s="11"/>
      <c r="F287" s="11"/>
    </row>
    <row r="288" spans="1:6" ht="18.75" customHeight="1" x14ac:dyDescent="0.25">
      <c r="A288" s="31"/>
      <c r="B288" s="31"/>
      <c r="C288" s="31"/>
      <c r="D288" s="31"/>
      <c r="E288" s="11"/>
      <c r="F288" s="11"/>
    </row>
    <row r="289" spans="1:6" ht="18.75" customHeight="1" x14ac:dyDescent="0.25">
      <c r="A289" s="31"/>
      <c r="B289" s="31"/>
      <c r="C289" s="31"/>
      <c r="D289" s="31"/>
      <c r="E289" s="11"/>
      <c r="F289" s="11"/>
    </row>
    <row r="290" spans="1:6" ht="18.75" customHeight="1" x14ac:dyDescent="0.25">
      <c r="A290" s="31"/>
      <c r="B290" s="31"/>
      <c r="C290" s="31"/>
      <c r="D290" s="31"/>
      <c r="E290" s="11"/>
      <c r="F290" s="11"/>
    </row>
    <row r="291" spans="1:6" ht="18.75" customHeight="1" x14ac:dyDescent="0.25">
      <c r="A291" s="31"/>
      <c r="B291" s="31"/>
      <c r="C291" s="31"/>
      <c r="D291" s="31"/>
      <c r="E291" s="11"/>
      <c r="F291" s="11"/>
    </row>
    <row r="292" spans="1:6" ht="18.75" customHeight="1" x14ac:dyDescent="0.25">
      <c r="A292" s="31"/>
      <c r="B292" s="31"/>
      <c r="C292" s="31"/>
      <c r="D292" s="31"/>
      <c r="E292" s="11"/>
      <c r="F292" s="11"/>
    </row>
    <row r="293" spans="1:6" ht="18.75" customHeight="1" x14ac:dyDescent="0.25">
      <c r="A293" s="31"/>
      <c r="B293" s="31"/>
      <c r="C293" s="31"/>
      <c r="D293" s="31"/>
      <c r="E293" s="11"/>
      <c r="F293" s="11"/>
    </row>
    <row r="294" spans="1:6" ht="18.75" customHeight="1" x14ac:dyDescent="0.25">
      <c r="A294" s="31"/>
      <c r="B294" s="31"/>
      <c r="C294" s="31"/>
      <c r="D294" s="31"/>
      <c r="E294" s="11"/>
      <c r="F294" s="11"/>
    </row>
    <row r="295" spans="1:6" ht="18.75" customHeight="1" x14ac:dyDescent="0.25">
      <c r="A295" s="31"/>
      <c r="B295" s="31"/>
      <c r="C295" s="31"/>
      <c r="D295" s="31"/>
      <c r="E295" s="11"/>
      <c r="F295" s="11"/>
    </row>
    <row r="296" spans="1:6" ht="18.75" customHeight="1" x14ac:dyDescent="0.25">
      <c r="A296" s="31"/>
      <c r="B296" s="31"/>
      <c r="C296" s="31"/>
      <c r="D296" s="31"/>
      <c r="E296" s="11"/>
      <c r="F296" s="11"/>
    </row>
    <row r="297" spans="1:6" ht="18.75" customHeight="1" x14ac:dyDescent="0.25">
      <c r="A297" s="31"/>
      <c r="B297" s="31"/>
      <c r="C297" s="31"/>
      <c r="D297" s="31"/>
      <c r="E297" s="11"/>
      <c r="F297" s="11"/>
    </row>
    <row r="298" spans="1:6" ht="18.75" customHeight="1" x14ac:dyDescent="0.25">
      <c r="A298" s="31"/>
      <c r="B298" s="31"/>
      <c r="C298" s="31"/>
      <c r="D298" s="31"/>
      <c r="E298" s="11"/>
      <c r="F298" s="11"/>
    </row>
    <row r="299" spans="1:6" ht="18.75" customHeight="1" x14ac:dyDescent="0.25">
      <c r="A299" s="31"/>
      <c r="B299" s="31"/>
      <c r="C299" s="31"/>
      <c r="D299" s="31"/>
      <c r="E299" s="11"/>
      <c r="F299" s="11"/>
    </row>
    <row r="300" spans="1:6" ht="18.75" customHeight="1" x14ac:dyDescent="0.25">
      <c r="A300" s="31"/>
      <c r="B300" s="31"/>
      <c r="C300" s="31"/>
      <c r="D300" s="31"/>
      <c r="E300" s="11"/>
      <c r="F300" s="11"/>
    </row>
    <row r="301" spans="1:6" ht="18.75" customHeight="1" x14ac:dyDescent="0.25">
      <c r="A301" s="31"/>
      <c r="B301" s="31"/>
      <c r="C301" s="31"/>
      <c r="D301" s="31"/>
      <c r="E301" s="11"/>
      <c r="F301" s="11"/>
    </row>
    <row r="302" spans="1:6" ht="18.75" customHeight="1" x14ac:dyDescent="0.25">
      <c r="A302" s="31"/>
      <c r="B302" s="31"/>
      <c r="C302" s="31"/>
      <c r="D302" s="31"/>
      <c r="E302" s="11"/>
      <c r="F302" s="11"/>
    </row>
    <row r="303" spans="1:6" ht="18.75" customHeight="1" x14ac:dyDescent="0.25">
      <c r="A303" s="31"/>
      <c r="B303" s="31"/>
      <c r="C303" s="31"/>
      <c r="D303" s="31"/>
      <c r="E303" s="11"/>
      <c r="F303" s="11"/>
    </row>
    <row r="304" spans="1:6" ht="18.75" customHeight="1" x14ac:dyDescent="0.25">
      <c r="A304" s="31"/>
      <c r="B304" s="31"/>
      <c r="C304" s="31"/>
      <c r="D304" s="31"/>
      <c r="E304" s="11"/>
      <c r="F304" s="11"/>
    </row>
    <row r="305" spans="1:6" ht="18.75" customHeight="1" x14ac:dyDescent="0.25">
      <c r="A305" s="31"/>
      <c r="B305" s="31"/>
      <c r="C305" s="31"/>
      <c r="D305" s="31"/>
      <c r="E305" s="11"/>
      <c r="F305" s="11"/>
    </row>
    <row r="306" spans="1:6" ht="18.75" customHeight="1" x14ac:dyDescent="0.25">
      <c r="A306" s="31"/>
      <c r="B306" s="31"/>
      <c r="C306" s="31"/>
      <c r="D306" s="31"/>
      <c r="E306" s="11"/>
      <c r="F306" s="11"/>
    </row>
    <row r="307" spans="1:6" ht="18.75" customHeight="1" x14ac:dyDescent="0.25">
      <c r="A307" s="31"/>
      <c r="B307" s="31"/>
      <c r="C307" s="31"/>
      <c r="D307" s="31"/>
      <c r="E307" s="11"/>
      <c r="F307" s="11"/>
    </row>
    <row r="308" spans="1:6" ht="18.75" customHeight="1" x14ac:dyDescent="0.25">
      <c r="A308" s="31"/>
      <c r="B308" s="31"/>
      <c r="C308" s="31"/>
      <c r="D308" s="31"/>
      <c r="E308" s="11"/>
      <c r="F308" s="11"/>
    </row>
    <row r="309" spans="1:6" ht="18.75" customHeight="1" x14ac:dyDescent="0.25">
      <c r="A309" s="31"/>
      <c r="B309" s="31"/>
      <c r="C309" s="31"/>
      <c r="D309" s="31"/>
      <c r="E309" s="11"/>
      <c r="F309" s="11"/>
    </row>
    <row r="310" spans="1:6" ht="18.75" customHeight="1" x14ac:dyDescent="0.25">
      <c r="A310" s="31"/>
      <c r="B310" s="31"/>
      <c r="C310" s="31"/>
      <c r="D310" s="31"/>
      <c r="E310" s="11"/>
      <c r="F310" s="11"/>
    </row>
    <row r="311" spans="1:6" ht="18.75" customHeight="1" x14ac:dyDescent="0.25">
      <c r="A311" s="31"/>
      <c r="B311" s="31"/>
      <c r="C311" s="31"/>
      <c r="D311" s="31"/>
      <c r="E311" s="11"/>
      <c r="F311" s="11"/>
    </row>
    <row r="312" spans="1:6" ht="18.75" customHeight="1" x14ac:dyDescent="0.25">
      <c r="A312" s="31"/>
      <c r="B312" s="31"/>
      <c r="C312" s="31"/>
      <c r="D312" s="31"/>
      <c r="E312" s="11"/>
      <c r="F312" s="11"/>
    </row>
    <row r="313" spans="1:6" ht="18.75" customHeight="1" x14ac:dyDescent="0.25">
      <c r="A313" s="31"/>
      <c r="B313" s="31"/>
      <c r="C313" s="31"/>
      <c r="D313" s="31"/>
      <c r="E313" s="11"/>
      <c r="F313" s="11"/>
    </row>
    <row r="314" spans="1:6" ht="18.75" customHeight="1" x14ac:dyDescent="0.25">
      <c r="A314" s="31"/>
      <c r="B314" s="31"/>
      <c r="C314" s="31"/>
      <c r="D314" s="31"/>
      <c r="E314" s="11"/>
      <c r="F314" s="11"/>
    </row>
    <row r="315" spans="1:6" ht="18.75" customHeight="1" x14ac:dyDescent="0.25">
      <c r="A315" s="31"/>
      <c r="B315" s="31"/>
      <c r="C315" s="31"/>
      <c r="D315" s="31"/>
      <c r="E315" s="11"/>
      <c r="F315" s="11"/>
    </row>
    <row r="316" spans="1:6" ht="18.75" customHeight="1" x14ac:dyDescent="0.25">
      <c r="A316" s="31"/>
      <c r="B316" s="31"/>
      <c r="C316" s="31"/>
      <c r="D316" s="31"/>
      <c r="E316" s="11"/>
      <c r="F316" s="11"/>
    </row>
    <row r="317" spans="1:6" ht="18.75" customHeight="1" x14ac:dyDescent="0.25">
      <c r="A317" s="31"/>
      <c r="B317" s="31"/>
      <c r="C317" s="31"/>
      <c r="D317" s="31"/>
      <c r="E317" s="11"/>
      <c r="F317" s="11"/>
    </row>
    <row r="318" spans="1:6" ht="18.75" customHeight="1" x14ac:dyDescent="0.25">
      <c r="A318" s="31"/>
      <c r="B318" s="31"/>
      <c r="C318" s="31"/>
      <c r="D318" s="31"/>
      <c r="E318" s="11"/>
      <c r="F318" s="11"/>
    </row>
    <row r="319" spans="1:6" ht="18.75" customHeight="1" x14ac:dyDescent="0.25">
      <c r="A319" s="31"/>
      <c r="B319" s="31"/>
      <c r="C319" s="31"/>
      <c r="D319" s="31"/>
      <c r="E319" s="11"/>
      <c r="F319" s="11"/>
    </row>
    <row r="320" spans="1:6" ht="18.75" customHeight="1" x14ac:dyDescent="0.25">
      <c r="A320" s="31"/>
      <c r="B320" s="31"/>
      <c r="C320" s="31"/>
      <c r="D320" s="31"/>
      <c r="E320" s="11"/>
      <c r="F320" s="11"/>
    </row>
    <row r="321" spans="1:6" ht="18.75" customHeight="1" x14ac:dyDescent="0.25">
      <c r="A321" s="31"/>
      <c r="B321" s="31"/>
      <c r="C321" s="31"/>
      <c r="D321" s="31"/>
      <c r="E321" s="11"/>
      <c r="F321" s="11"/>
    </row>
    <row r="322" spans="1:6" ht="18.75" customHeight="1" x14ac:dyDescent="0.25">
      <c r="A322" s="31"/>
      <c r="B322" s="31"/>
      <c r="C322" s="31"/>
      <c r="D322" s="31"/>
      <c r="E322" s="11"/>
      <c r="F322" s="11"/>
    </row>
    <row r="323" spans="1:6" ht="18.75" customHeight="1" x14ac:dyDescent="0.25">
      <c r="A323" s="31"/>
      <c r="B323" s="31"/>
      <c r="C323" s="31"/>
      <c r="D323" s="31"/>
      <c r="E323" s="11"/>
      <c r="F323" s="11"/>
    </row>
    <row r="324" spans="1:6" ht="18.75" customHeight="1" x14ac:dyDescent="0.25">
      <c r="A324" s="31"/>
      <c r="B324" s="31"/>
      <c r="C324" s="31"/>
      <c r="D324" s="31"/>
      <c r="E324" s="11"/>
      <c r="F324" s="11"/>
    </row>
    <row r="325" spans="1:6" ht="18.75" customHeight="1" x14ac:dyDescent="0.25">
      <c r="A325" s="31"/>
      <c r="B325" s="31"/>
      <c r="C325" s="31"/>
      <c r="D325" s="31"/>
      <c r="E325" s="11"/>
      <c r="F325" s="11"/>
    </row>
    <row r="326" spans="1:6" ht="18.75" customHeight="1" x14ac:dyDescent="0.25">
      <c r="A326" s="31"/>
      <c r="B326" s="31"/>
      <c r="C326" s="31"/>
      <c r="D326" s="31"/>
      <c r="E326" s="11"/>
      <c r="F326" s="11"/>
    </row>
    <row r="327" spans="1:6" ht="18.75" customHeight="1" x14ac:dyDescent="0.25">
      <c r="A327" s="31"/>
      <c r="B327" s="31"/>
      <c r="C327" s="31"/>
      <c r="D327" s="31"/>
      <c r="E327" s="11"/>
      <c r="F327" s="11"/>
    </row>
    <row r="328" spans="1:6" ht="18.75" customHeight="1" x14ac:dyDescent="0.25">
      <c r="A328" s="31"/>
      <c r="B328" s="31"/>
      <c r="C328" s="31"/>
      <c r="D328" s="31"/>
      <c r="E328" s="11"/>
      <c r="F328" s="11"/>
    </row>
    <row r="329" spans="1:6" ht="18.75" customHeight="1" x14ac:dyDescent="0.25">
      <c r="A329" s="31"/>
      <c r="B329" s="31"/>
      <c r="C329" s="31"/>
      <c r="D329" s="31"/>
      <c r="E329" s="11"/>
      <c r="F329" s="11"/>
    </row>
    <row r="330" spans="1:6" ht="18.75" customHeight="1" x14ac:dyDescent="0.25">
      <c r="A330" s="31"/>
      <c r="B330" s="31"/>
      <c r="C330" s="31"/>
      <c r="D330" s="31"/>
      <c r="E330" s="11"/>
      <c r="F330" s="11"/>
    </row>
    <row r="331" spans="1:6" ht="18.75" customHeight="1" x14ac:dyDescent="0.25">
      <c r="A331" s="31"/>
      <c r="B331" s="31"/>
      <c r="C331" s="31"/>
      <c r="D331" s="31"/>
      <c r="E331" s="11"/>
      <c r="F331" s="11"/>
    </row>
    <row r="332" spans="1:6" ht="18.75" customHeight="1" x14ac:dyDescent="0.25">
      <c r="A332" s="31"/>
      <c r="B332" s="31"/>
      <c r="C332" s="31"/>
      <c r="D332" s="31"/>
      <c r="E332" s="11"/>
      <c r="F332" s="11"/>
    </row>
    <row r="333" spans="1:6" ht="18.75" customHeight="1" x14ac:dyDescent="0.25">
      <c r="A333" s="31"/>
      <c r="B333" s="31"/>
      <c r="C333" s="31"/>
      <c r="D333" s="31"/>
      <c r="E333" s="11"/>
      <c r="F333" s="11"/>
    </row>
    <row r="334" spans="1:6" ht="18.75" customHeight="1" x14ac:dyDescent="0.25">
      <c r="A334" s="31"/>
      <c r="B334" s="31"/>
      <c r="C334" s="31"/>
      <c r="D334" s="31"/>
      <c r="E334" s="11"/>
      <c r="F334" s="11"/>
    </row>
    <row r="335" spans="1:6" ht="18.75" customHeight="1" x14ac:dyDescent="0.25">
      <c r="A335" s="31"/>
      <c r="B335" s="31"/>
      <c r="C335" s="31"/>
      <c r="D335" s="31"/>
      <c r="E335" s="11"/>
      <c r="F335" s="11"/>
    </row>
    <row r="336" spans="1:6" ht="18.75" customHeight="1" x14ac:dyDescent="0.25">
      <c r="A336" s="31"/>
      <c r="B336" s="31"/>
      <c r="C336" s="31"/>
      <c r="D336" s="31"/>
      <c r="E336" s="11"/>
      <c r="F336" s="11"/>
    </row>
    <row r="337" spans="1:6" ht="18.75" customHeight="1" x14ac:dyDescent="0.25">
      <c r="A337" s="31"/>
      <c r="B337" s="31"/>
      <c r="C337" s="31"/>
      <c r="D337" s="31"/>
      <c r="E337" s="11"/>
      <c r="F337" s="11"/>
    </row>
    <row r="338" spans="1:6" ht="18.75" customHeight="1" x14ac:dyDescent="0.25">
      <c r="A338" s="31"/>
      <c r="B338" s="31"/>
      <c r="C338" s="31"/>
      <c r="D338" s="31"/>
      <c r="E338" s="11"/>
      <c r="F338" s="11"/>
    </row>
    <row r="339" spans="1:6" ht="18.75" customHeight="1" x14ac:dyDescent="0.25">
      <c r="A339" s="31"/>
      <c r="B339" s="31"/>
      <c r="C339" s="31"/>
      <c r="D339" s="31"/>
      <c r="E339" s="11"/>
      <c r="F339" s="11"/>
    </row>
    <row r="340" spans="1:6" ht="18.75" customHeight="1" x14ac:dyDescent="0.25">
      <c r="A340" s="31"/>
      <c r="B340" s="31"/>
      <c r="C340" s="31"/>
      <c r="D340" s="31"/>
      <c r="E340" s="11"/>
      <c r="F340" s="11"/>
    </row>
    <row r="341" spans="1:6" ht="18.75" customHeight="1" x14ac:dyDescent="0.25">
      <c r="A341" s="31"/>
      <c r="B341" s="31"/>
      <c r="C341" s="31"/>
      <c r="D341" s="31"/>
      <c r="E341" s="11"/>
      <c r="F341" s="11"/>
    </row>
    <row r="342" spans="1:6" ht="18.75" customHeight="1" x14ac:dyDescent="0.25">
      <c r="A342" s="31"/>
      <c r="B342" s="31"/>
      <c r="C342" s="31"/>
      <c r="D342" s="31"/>
      <c r="E342" s="11"/>
      <c r="F342" s="11"/>
    </row>
    <row r="343" spans="1:6" ht="18.75" customHeight="1" x14ac:dyDescent="0.25">
      <c r="A343" s="31"/>
      <c r="B343" s="31"/>
      <c r="C343" s="31"/>
      <c r="D343" s="31"/>
      <c r="E343" s="11"/>
      <c r="F343" s="11"/>
    </row>
    <row r="344" spans="1:6" ht="18.75" customHeight="1" x14ac:dyDescent="0.25">
      <c r="A344" s="31"/>
      <c r="B344" s="31"/>
      <c r="C344" s="31"/>
      <c r="D344" s="31"/>
      <c r="E344" s="11"/>
      <c r="F344" s="11"/>
    </row>
    <row r="345" spans="1:6" ht="18.75" customHeight="1" x14ac:dyDescent="0.25">
      <c r="A345" s="31"/>
      <c r="B345" s="31"/>
      <c r="C345" s="31"/>
      <c r="D345" s="31"/>
      <c r="E345" s="11"/>
      <c r="F345" s="11"/>
    </row>
    <row r="346" spans="1:6" ht="18.75" customHeight="1" x14ac:dyDescent="0.25">
      <c r="A346" s="31"/>
      <c r="B346" s="31"/>
      <c r="C346" s="31"/>
      <c r="D346" s="31"/>
      <c r="E346" s="11"/>
      <c r="F346" s="11"/>
    </row>
    <row r="347" spans="1:6" ht="18.75" customHeight="1" x14ac:dyDescent="0.25">
      <c r="A347" s="31"/>
      <c r="B347" s="31"/>
      <c r="C347" s="31"/>
      <c r="D347" s="31"/>
      <c r="E347" s="11"/>
      <c r="F347" s="11"/>
    </row>
    <row r="348" spans="1:6" ht="18.75" customHeight="1" x14ac:dyDescent="0.25">
      <c r="A348" s="31"/>
      <c r="B348" s="31"/>
      <c r="C348" s="31"/>
      <c r="D348" s="31"/>
      <c r="E348" s="11"/>
      <c r="F348" s="11"/>
    </row>
    <row r="349" spans="1:6" ht="18.75" customHeight="1" x14ac:dyDescent="0.25">
      <c r="A349" s="31"/>
      <c r="B349" s="31"/>
      <c r="C349" s="31"/>
      <c r="D349" s="31"/>
      <c r="E349" s="11"/>
      <c r="F349" s="11"/>
    </row>
    <row r="350" spans="1:6" ht="18.75" customHeight="1" x14ac:dyDescent="0.25">
      <c r="A350" s="31"/>
      <c r="B350" s="31"/>
      <c r="C350" s="31"/>
      <c r="D350" s="31"/>
      <c r="E350" s="11"/>
      <c r="F350" s="11"/>
    </row>
    <row r="351" spans="1:6" ht="18.75" customHeight="1" x14ac:dyDescent="0.25">
      <c r="A351" s="31"/>
      <c r="B351" s="31"/>
      <c r="C351" s="31"/>
      <c r="D351" s="31"/>
      <c r="E351" s="11"/>
      <c r="F351" s="11"/>
    </row>
    <row r="352" spans="1:6" ht="18.75" customHeight="1" x14ac:dyDescent="0.25">
      <c r="A352" s="31"/>
      <c r="B352" s="31"/>
      <c r="C352" s="31"/>
      <c r="D352" s="31"/>
      <c r="E352" s="11"/>
      <c r="F352" s="11"/>
    </row>
    <row r="353" spans="1:6" ht="18.75" customHeight="1" x14ac:dyDescent="0.25">
      <c r="A353" s="31"/>
      <c r="B353" s="31"/>
      <c r="C353" s="31"/>
      <c r="D353" s="31"/>
      <c r="E353" s="11"/>
      <c r="F353" s="11"/>
    </row>
    <row r="354" spans="1:6" ht="18.75" customHeight="1" x14ac:dyDescent="0.25">
      <c r="A354" s="31"/>
      <c r="B354" s="31"/>
      <c r="C354" s="31"/>
      <c r="D354" s="31"/>
      <c r="E354" s="11"/>
      <c r="F354" s="11"/>
    </row>
    <row r="355" spans="1:6" ht="18.75" customHeight="1" x14ac:dyDescent="0.25">
      <c r="A355" s="31"/>
      <c r="B355" s="31"/>
      <c r="C355" s="31"/>
      <c r="D355" s="31"/>
      <c r="E355" s="11"/>
      <c r="F355" s="11"/>
    </row>
    <row r="356" spans="1:6" ht="18.75" customHeight="1" x14ac:dyDescent="0.25">
      <c r="A356" s="31"/>
      <c r="B356" s="31"/>
      <c r="C356" s="31"/>
      <c r="D356" s="31"/>
      <c r="E356" s="11"/>
      <c r="F356" s="11"/>
    </row>
    <row r="357" spans="1:6" ht="18.75" customHeight="1" x14ac:dyDescent="0.25">
      <c r="A357" s="31"/>
      <c r="B357" s="31"/>
      <c r="C357" s="31"/>
      <c r="D357" s="31"/>
      <c r="E357" s="11"/>
      <c r="F357" s="11"/>
    </row>
    <row r="358" spans="1:6" ht="18.75" customHeight="1" x14ac:dyDescent="0.25">
      <c r="A358" s="31"/>
      <c r="B358" s="31"/>
      <c r="C358" s="31"/>
      <c r="D358" s="31"/>
      <c r="E358" s="11"/>
      <c r="F358" s="11"/>
    </row>
    <row r="359" spans="1:6" ht="18.75" customHeight="1" x14ac:dyDescent="0.25">
      <c r="A359" s="31"/>
      <c r="B359" s="31"/>
      <c r="C359" s="31"/>
      <c r="D359" s="31"/>
      <c r="E359" s="11"/>
      <c r="F359" s="11"/>
    </row>
    <row r="360" spans="1:6" ht="18.75" customHeight="1" x14ac:dyDescent="0.25">
      <c r="A360" s="31"/>
      <c r="B360" s="31"/>
      <c r="C360" s="31"/>
      <c r="D360" s="31"/>
      <c r="E360" s="11"/>
      <c r="F360" s="11"/>
    </row>
    <row r="361" spans="1:6" ht="18.75" customHeight="1" x14ac:dyDescent="0.25">
      <c r="A361" s="31"/>
      <c r="B361" s="31"/>
      <c r="C361" s="31"/>
      <c r="D361" s="31"/>
      <c r="E361" s="11"/>
      <c r="F361" s="11"/>
    </row>
    <row r="362" spans="1:6" ht="18.75" customHeight="1" x14ac:dyDescent="0.25">
      <c r="A362" s="31"/>
      <c r="B362" s="31"/>
      <c r="C362" s="31"/>
      <c r="D362" s="31"/>
      <c r="E362" s="11"/>
      <c r="F362" s="11"/>
    </row>
    <row r="363" spans="1:6" ht="18.75" customHeight="1" x14ac:dyDescent="0.25">
      <c r="A363" s="31"/>
      <c r="B363" s="31"/>
      <c r="C363" s="31"/>
      <c r="D363" s="31"/>
      <c r="E363" s="11"/>
      <c r="F363" s="11"/>
    </row>
    <row r="364" spans="1:6" ht="18.75" customHeight="1" x14ac:dyDescent="0.25">
      <c r="A364" s="31"/>
      <c r="B364" s="31"/>
      <c r="C364" s="31"/>
      <c r="D364" s="31"/>
      <c r="E364" s="11"/>
      <c r="F364" s="11"/>
    </row>
    <row r="365" spans="1:6" ht="18.75" customHeight="1" x14ac:dyDescent="0.25">
      <c r="A365" s="31"/>
      <c r="B365" s="31"/>
      <c r="C365" s="31"/>
      <c r="D365" s="31"/>
      <c r="E365" s="11"/>
      <c r="F365" s="11"/>
    </row>
    <row r="366" spans="1:6" ht="18.75" customHeight="1" x14ac:dyDescent="0.25">
      <c r="A366" s="31"/>
      <c r="B366" s="31"/>
      <c r="C366" s="31"/>
      <c r="D366" s="31"/>
      <c r="E366" s="11"/>
      <c r="F366" s="11"/>
    </row>
    <row r="367" spans="1:6" ht="18.75" customHeight="1" x14ac:dyDescent="0.25">
      <c r="A367" s="31"/>
      <c r="B367" s="31"/>
      <c r="C367" s="31"/>
      <c r="D367" s="31"/>
      <c r="E367" s="11"/>
      <c r="F367" s="11"/>
    </row>
    <row r="368" spans="1:6" ht="18.75" customHeight="1" x14ac:dyDescent="0.25">
      <c r="A368" s="31"/>
      <c r="B368" s="31"/>
      <c r="C368" s="31"/>
      <c r="D368" s="31"/>
      <c r="E368" s="11"/>
      <c r="F368" s="11"/>
    </row>
    <row r="369" spans="1:6" ht="18.75" customHeight="1" x14ac:dyDescent="0.25">
      <c r="A369" s="31"/>
      <c r="B369" s="31"/>
      <c r="C369" s="31"/>
      <c r="D369" s="31"/>
      <c r="E369" s="11"/>
      <c r="F369" s="11"/>
    </row>
    <row r="370" spans="1:6" ht="18.75" customHeight="1" x14ac:dyDescent="0.25">
      <c r="A370" s="31"/>
      <c r="B370" s="31"/>
      <c r="C370" s="31"/>
      <c r="D370" s="31"/>
      <c r="E370" s="11"/>
      <c r="F370" s="11"/>
    </row>
    <row r="371" spans="1:6" ht="18.75" customHeight="1" x14ac:dyDescent="0.25">
      <c r="A371" s="31"/>
      <c r="B371" s="31"/>
      <c r="C371" s="31"/>
      <c r="D371" s="31"/>
      <c r="E371" s="11"/>
      <c r="F371" s="11"/>
    </row>
    <row r="372" spans="1:6" ht="18.75" customHeight="1" x14ac:dyDescent="0.25">
      <c r="A372" s="31"/>
      <c r="B372" s="31"/>
      <c r="C372" s="31"/>
      <c r="D372" s="31"/>
      <c r="E372" s="11"/>
      <c r="F372" s="11"/>
    </row>
    <row r="373" spans="1:6" ht="18.75" customHeight="1" x14ac:dyDescent="0.25">
      <c r="A373" s="31"/>
      <c r="B373" s="31"/>
      <c r="C373" s="31"/>
      <c r="D373" s="31"/>
      <c r="E373" s="11"/>
      <c r="F373" s="11"/>
    </row>
    <row r="374" spans="1:6" ht="18.75" customHeight="1" x14ac:dyDescent="0.25">
      <c r="A374" s="31"/>
      <c r="B374" s="31"/>
      <c r="C374" s="31"/>
      <c r="D374" s="31"/>
      <c r="E374" s="11"/>
      <c r="F374" s="11"/>
    </row>
    <row r="375" spans="1:6" ht="18.75" customHeight="1" x14ac:dyDescent="0.25">
      <c r="A375" s="31"/>
      <c r="B375" s="31"/>
      <c r="C375" s="31"/>
      <c r="D375" s="31"/>
      <c r="E375" s="11"/>
      <c r="F375" s="11"/>
    </row>
    <row r="376" spans="1:6" ht="18.75" customHeight="1" x14ac:dyDescent="0.25">
      <c r="A376" s="31"/>
      <c r="B376" s="31"/>
      <c r="C376" s="31"/>
      <c r="D376" s="31"/>
      <c r="E376" s="11"/>
      <c r="F376" s="11"/>
    </row>
    <row r="377" spans="1:6" ht="18.75" customHeight="1" x14ac:dyDescent="0.25">
      <c r="A377" s="31"/>
      <c r="B377" s="31"/>
      <c r="C377" s="31"/>
      <c r="D377" s="31"/>
      <c r="E377" s="11"/>
      <c r="F377" s="11"/>
    </row>
    <row r="378" spans="1:6" ht="18.75" customHeight="1" x14ac:dyDescent="0.25">
      <c r="A378" s="31"/>
      <c r="B378" s="31"/>
      <c r="C378" s="31"/>
      <c r="D378" s="31"/>
      <c r="E378" s="11"/>
      <c r="F378" s="11"/>
    </row>
    <row r="379" spans="1:6" ht="18.75" customHeight="1" x14ac:dyDescent="0.25">
      <c r="A379" s="31"/>
      <c r="B379" s="31"/>
      <c r="C379" s="31"/>
      <c r="D379" s="31"/>
      <c r="E379" s="11"/>
      <c r="F379" s="11"/>
    </row>
    <row r="380" spans="1:6" ht="18.75" customHeight="1" x14ac:dyDescent="0.25">
      <c r="A380" s="31"/>
      <c r="B380" s="31"/>
      <c r="C380" s="31"/>
      <c r="D380" s="31"/>
      <c r="E380" s="11"/>
      <c r="F380" s="11"/>
    </row>
    <row r="381" spans="1:6" ht="18.75" customHeight="1" x14ac:dyDescent="0.25">
      <c r="A381" s="31"/>
      <c r="B381" s="31"/>
      <c r="C381" s="31"/>
      <c r="D381" s="31"/>
      <c r="E381" s="11"/>
      <c r="F381" s="11"/>
    </row>
    <row r="382" spans="1:6" ht="18.75" customHeight="1" x14ac:dyDescent="0.25">
      <c r="A382" s="31"/>
      <c r="B382" s="31"/>
      <c r="C382" s="31"/>
      <c r="D382" s="31"/>
      <c r="E382" s="11"/>
      <c r="F382" s="11"/>
    </row>
    <row r="383" spans="1:6" ht="18.75" customHeight="1" x14ac:dyDescent="0.25">
      <c r="A383" s="31"/>
      <c r="B383" s="31"/>
      <c r="C383" s="31"/>
      <c r="D383" s="31"/>
      <c r="E383" s="11"/>
      <c r="F383" s="11"/>
    </row>
    <row r="384" spans="1:6" ht="18.75" customHeight="1" x14ac:dyDescent="0.25">
      <c r="A384" s="31"/>
      <c r="B384" s="31"/>
      <c r="C384" s="31"/>
      <c r="D384" s="31"/>
      <c r="E384" s="11"/>
      <c r="F384" s="11"/>
    </row>
    <row r="385" spans="1:6" ht="18.75" customHeight="1" x14ac:dyDescent="0.25">
      <c r="A385" s="31"/>
      <c r="B385" s="31"/>
      <c r="C385" s="31"/>
      <c r="D385" s="31"/>
      <c r="E385" s="11"/>
      <c r="F385" s="11"/>
    </row>
    <row r="386" spans="1:6" ht="18.75" customHeight="1" x14ac:dyDescent="0.25">
      <c r="A386" s="31"/>
      <c r="B386" s="31"/>
      <c r="C386" s="31"/>
      <c r="D386" s="31"/>
      <c r="E386" s="11"/>
      <c r="F386" s="11"/>
    </row>
    <row r="387" spans="1:6" ht="18.75" customHeight="1" x14ac:dyDescent="0.25">
      <c r="A387" s="31"/>
      <c r="B387" s="31"/>
      <c r="C387" s="31"/>
      <c r="D387" s="31"/>
      <c r="E387" s="11"/>
      <c r="F387" s="11"/>
    </row>
    <row r="388" spans="1:6" ht="18.75" customHeight="1" x14ac:dyDescent="0.25">
      <c r="A388" s="31"/>
      <c r="B388" s="31"/>
      <c r="C388" s="31"/>
      <c r="D388" s="31"/>
      <c r="E388" s="11"/>
      <c r="F388" s="11"/>
    </row>
    <row r="389" spans="1:6" ht="18.75" customHeight="1" x14ac:dyDescent="0.25">
      <c r="A389" s="31"/>
      <c r="B389" s="31"/>
      <c r="C389" s="31"/>
      <c r="D389" s="31"/>
      <c r="E389" s="11"/>
      <c r="F389" s="11"/>
    </row>
    <row r="390" spans="1:6" ht="18.75" customHeight="1" x14ac:dyDescent="0.25">
      <c r="A390" s="31"/>
      <c r="B390" s="31"/>
      <c r="C390" s="31"/>
      <c r="D390" s="31"/>
      <c r="E390" s="11"/>
      <c r="F390" s="11"/>
    </row>
    <row r="391" spans="1:6" ht="18.75" customHeight="1" x14ac:dyDescent="0.25">
      <c r="A391" s="31"/>
      <c r="B391" s="31"/>
      <c r="C391" s="31"/>
      <c r="D391" s="31"/>
      <c r="E391" s="11"/>
      <c r="F391" s="11"/>
    </row>
    <row r="392" spans="1:6" ht="18.75" customHeight="1" x14ac:dyDescent="0.25">
      <c r="A392" s="31"/>
      <c r="B392" s="31"/>
      <c r="C392" s="31"/>
      <c r="D392" s="31"/>
      <c r="E392" s="11"/>
      <c r="F392" s="11"/>
    </row>
    <row r="393" spans="1:6" ht="18.75" customHeight="1" x14ac:dyDescent="0.25">
      <c r="A393" s="31"/>
      <c r="B393" s="31"/>
      <c r="C393" s="31"/>
      <c r="D393" s="31"/>
      <c r="E393" s="11"/>
      <c r="F393" s="11"/>
    </row>
    <row r="394" spans="1:6" ht="18.75" customHeight="1" x14ac:dyDescent="0.25">
      <c r="A394" s="31"/>
      <c r="B394" s="31"/>
      <c r="C394" s="31"/>
      <c r="D394" s="31"/>
      <c r="E394" s="11"/>
      <c r="F394" s="11"/>
    </row>
    <row r="395" spans="1:6" ht="18.75" customHeight="1" x14ac:dyDescent="0.25">
      <c r="A395" s="31"/>
      <c r="B395" s="31"/>
      <c r="C395" s="31"/>
      <c r="D395" s="31"/>
      <c r="E395" s="11"/>
      <c r="F395" s="11"/>
    </row>
    <row r="396" spans="1:6" ht="18.75" customHeight="1" x14ac:dyDescent="0.25">
      <c r="A396" s="31"/>
      <c r="B396" s="31"/>
      <c r="C396" s="31"/>
      <c r="D396" s="31"/>
      <c r="E396" s="11"/>
      <c r="F396" s="11"/>
    </row>
    <row r="397" spans="1:6" ht="18.75" customHeight="1" x14ac:dyDescent="0.25">
      <c r="A397" s="31"/>
      <c r="B397" s="31"/>
      <c r="C397" s="31"/>
      <c r="D397" s="31"/>
      <c r="E397" s="11"/>
      <c r="F397" s="11"/>
    </row>
    <row r="398" spans="1:6" ht="18.75" customHeight="1" x14ac:dyDescent="0.25">
      <c r="A398" s="31"/>
      <c r="B398" s="31"/>
      <c r="C398" s="31"/>
      <c r="D398" s="31"/>
      <c r="E398" s="11"/>
      <c r="F398" s="11"/>
    </row>
    <row r="399" spans="1:6" ht="18.75" customHeight="1" x14ac:dyDescent="0.25">
      <c r="A399" s="31"/>
      <c r="B399" s="31"/>
      <c r="C399" s="31"/>
      <c r="D399" s="31"/>
      <c r="E399" s="11"/>
      <c r="F399" s="11"/>
    </row>
    <row r="400" spans="1:6" ht="18.75" customHeight="1" x14ac:dyDescent="0.25">
      <c r="A400" s="31"/>
      <c r="B400" s="31"/>
      <c r="C400" s="31"/>
      <c r="D400" s="31"/>
      <c r="E400" s="11"/>
      <c r="F400" s="11"/>
    </row>
    <row r="401" spans="1:6" ht="18.75" customHeight="1" x14ac:dyDescent="0.25">
      <c r="A401" s="31"/>
      <c r="B401" s="31"/>
      <c r="C401" s="31"/>
      <c r="D401" s="31"/>
      <c r="E401" s="11"/>
      <c r="F401" s="11"/>
    </row>
    <row r="402" spans="1:6" ht="18.75" customHeight="1" x14ac:dyDescent="0.25">
      <c r="A402" s="31"/>
      <c r="B402" s="31"/>
      <c r="C402" s="31"/>
      <c r="D402" s="31"/>
      <c r="E402" s="11"/>
      <c r="F402" s="11"/>
    </row>
    <row r="403" spans="1:6" ht="18.75" customHeight="1" x14ac:dyDescent="0.25">
      <c r="A403" s="31"/>
      <c r="B403" s="31"/>
      <c r="C403" s="31"/>
      <c r="D403" s="31"/>
      <c r="E403" s="11"/>
      <c r="F403" s="11"/>
    </row>
    <row r="404" spans="1:6" ht="18.75" customHeight="1" x14ac:dyDescent="0.25">
      <c r="A404" s="31"/>
      <c r="B404" s="31"/>
      <c r="C404" s="31"/>
      <c r="D404" s="31"/>
      <c r="E404" s="11"/>
      <c r="F404" s="11"/>
    </row>
    <row r="405" spans="1:6" ht="18.75" customHeight="1" x14ac:dyDescent="0.25">
      <c r="A405" s="31"/>
      <c r="B405" s="31"/>
      <c r="C405" s="31"/>
      <c r="D405" s="31"/>
      <c r="E405" s="11"/>
      <c r="F405" s="11"/>
    </row>
    <row r="406" spans="1:6" ht="18.75" customHeight="1" x14ac:dyDescent="0.25">
      <c r="A406" s="31"/>
      <c r="B406" s="31"/>
      <c r="C406" s="31"/>
      <c r="D406" s="31"/>
      <c r="E406" s="11"/>
      <c r="F406" s="11"/>
    </row>
    <row r="407" spans="1:6" ht="18.75" customHeight="1" x14ac:dyDescent="0.25">
      <c r="A407" s="31"/>
      <c r="B407" s="31"/>
      <c r="C407" s="31"/>
      <c r="D407" s="31"/>
      <c r="E407" s="11"/>
      <c r="F407" s="11"/>
    </row>
    <row r="408" spans="1:6" ht="18.75" customHeight="1" x14ac:dyDescent="0.25">
      <c r="A408" s="31"/>
      <c r="B408" s="31"/>
      <c r="C408" s="31"/>
      <c r="D408" s="31"/>
      <c r="E408" s="11"/>
      <c r="F408" s="11"/>
    </row>
    <row r="409" spans="1:6" ht="18.75" customHeight="1" x14ac:dyDescent="0.25">
      <c r="A409" s="31"/>
      <c r="B409" s="31"/>
      <c r="C409" s="31"/>
      <c r="D409" s="31"/>
      <c r="E409" s="11"/>
      <c r="F409" s="11"/>
    </row>
    <row r="410" spans="1:6" ht="18.75" customHeight="1" x14ac:dyDescent="0.25">
      <c r="A410" s="31"/>
      <c r="B410" s="31"/>
      <c r="C410" s="31"/>
      <c r="D410" s="31"/>
      <c r="E410" s="11"/>
      <c r="F410" s="11"/>
    </row>
    <row r="411" spans="1:6" ht="18.75" customHeight="1" x14ac:dyDescent="0.25">
      <c r="A411" s="31"/>
      <c r="B411" s="31"/>
      <c r="C411" s="31"/>
      <c r="D411" s="31"/>
      <c r="E411" s="11"/>
      <c r="F411" s="11"/>
    </row>
    <row r="412" spans="1:6" ht="18.75" customHeight="1" x14ac:dyDescent="0.25">
      <c r="A412" s="31"/>
      <c r="B412" s="31"/>
      <c r="C412" s="31"/>
      <c r="D412" s="31"/>
      <c r="E412" s="11"/>
      <c r="F412" s="11"/>
    </row>
    <row r="413" spans="1:6" ht="18.75" customHeight="1" x14ac:dyDescent="0.25">
      <c r="A413" s="31"/>
      <c r="B413" s="31"/>
      <c r="C413" s="31"/>
      <c r="D413" s="31"/>
      <c r="E413" s="11"/>
      <c r="F413" s="11"/>
    </row>
    <row r="414" spans="1:6" ht="18.75" customHeight="1" x14ac:dyDescent="0.25">
      <c r="A414" s="31"/>
      <c r="B414" s="31"/>
      <c r="C414" s="31"/>
      <c r="D414" s="31"/>
      <c r="E414" s="11"/>
      <c r="F414" s="11"/>
    </row>
    <row r="415" spans="1:6" ht="18.75" customHeight="1" x14ac:dyDescent="0.25">
      <c r="A415" s="31"/>
      <c r="B415" s="31"/>
      <c r="C415" s="31"/>
      <c r="D415" s="31"/>
      <c r="E415" s="11"/>
      <c r="F415" s="11"/>
    </row>
    <row r="416" spans="1:6" ht="18.75" customHeight="1" x14ac:dyDescent="0.25">
      <c r="A416" s="31"/>
      <c r="B416" s="31"/>
      <c r="C416" s="31"/>
      <c r="D416" s="31"/>
      <c r="E416" s="11"/>
      <c r="F416" s="11"/>
    </row>
    <row r="417" spans="1:6" ht="18.75" customHeight="1" x14ac:dyDescent="0.25">
      <c r="A417" s="31"/>
      <c r="B417" s="31"/>
      <c r="C417" s="31"/>
      <c r="D417" s="31"/>
      <c r="E417" s="11"/>
      <c r="F417" s="11"/>
    </row>
    <row r="418" spans="1:6" ht="18.75" customHeight="1" x14ac:dyDescent="0.25">
      <c r="A418" s="31"/>
      <c r="B418" s="31"/>
      <c r="C418" s="31"/>
      <c r="D418" s="31"/>
      <c r="E418" s="11"/>
      <c r="F418" s="11"/>
    </row>
    <row r="419" spans="1:6" ht="18.75" customHeight="1" x14ac:dyDescent="0.25">
      <c r="A419" s="31"/>
      <c r="B419" s="31"/>
      <c r="C419" s="31"/>
      <c r="D419" s="31"/>
      <c r="E419" s="11"/>
      <c r="F419" s="11"/>
    </row>
    <row r="420" spans="1:6" ht="18.75" customHeight="1" x14ac:dyDescent="0.25">
      <c r="A420" s="31"/>
      <c r="B420" s="31"/>
      <c r="C420" s="31"/>
      <c r="D420" s="31"/>
      <c r="E420" s="11"/>
      <c r="F420" s="11"/>
    </row>
    <row r="421" spans="1:6" ht="18.75" customHeight="1" x14ac:dyDescent="0.25">
      <c r="A421" s="31"/>
      <c r="B421" s="31"/>
      <c r="C421" s="31"/>
      <c r="D421" s="31"/>
      <c r="E421" s="11"/>
      <c r="F421" s="11"/>
    </row>
    <row r="422" spans="1:6" ht="18.75" customHeight="1" x14ac:dyDescent="0.25">
      <c r="A422" s="31"/>
      <c r="B422" s="31"/>
      <c r="C422" s="31"/>
      <c r="D422" s="31"/>
      <c r="E422" s="11"/>
      <c r="F422" s="11"/>
    </row>
    <row r="423" spans="1:6" ht="18.75" customHeight="1" x14ac:dyDescent="0.25">
      <c r="A423" s="31"/>
      <c r="B423" s="31"/>
      <c r="C423" s="31"/>
      <c r="D423" s="31"/>
      <c r="E423" s="11"/>
      <c r="F423" s="11"/>
    </row>
    <row r="424" spans="1:6" ht="18.75" customHeight="1" x14ac:dyDescent="0.25">
      <c r="A424" s="31"/>
      <c r="B424" s="31"/>
      <c r="C424" s="31"/>
      <c r="D424" s="31"/>
      <c r="E424" s="11"/>
      <c r="F424" s="11"/>
    </row>
    <row r="425" spans="1:6" ht="18.75" customHeight="1" x14ac:dyDescent="0.25">
      <c r="A425" s="31"/>
      <c r="B425" s="31"/>
      <c r="C425" s="31"/>
      <c r="D425" s="31"/>
      <c r="E425" s="11"/>
      <c r="F425" s="11"/>
    </row>
    <row r="426" spans="1:6" ht="18.75" customHeight="1" x14ac:dyDescent="0.25">
      <c r="A426" s="31"/>
      <c r="B426" s="31"/>
      <c r="C426" s="31"/>
      <c r="D426" s="31"/>
      <c r="E426" s="11"/>
      <c r="F426" s="11"/>
    </row>
    <row r="427" spans="1:6" ht="18.75" customHeight="1" x14ac:dyDescent="0.25">
      <c r="A427" s="31"/>
      <c r="B427" s="31"/>
      <c r="C427" s="31"/>
      <c r="D427" s="31"/>
      <c r="E427" s="11"/>
      <c r="F427" s="11"/>
    </row>
    <row r="428" spans="1:6" ht="18.75" customHeight="1" x14ac:dyDescent="0.25">
      <c r="A428" s="31"/>
      <c r="B428" s="31"/>
      <c r="C428" s="31"/>
      <c r="D428" s="31"/>
      <c r="E428" s="11"/>
      <c r="F428" s="11"/>
    </row>
    <row r="429" spans="1:6" ht="18.75" customHeight="1" x14ac:dyDescent="0.25">
      <c r="A429" s="31"/>
      <c r="B429" s="31"/>
      <c r="C429" s="31"/>
      <c r="D429" s="31"/>
      <c r="E429" s="11"/>
      <c r="F429" s="11"/>
    </row>
    <row r="430" spans="1:6" ht="18.75" customHeight="1" x14ac:dyDescent="0.25">
      <c r="A430" s="31"/>
      <c r="B430" s="31"/>
      <c r="C430" s="31"/>
      <c r="D430" s="31"/>
      <c r="E430" s="11"/>
      <c r="F430" s="11"/>
    </row>
    <row r="431" spans="1:6" ht="18.75" customHeight="1" x14ac:dyDescent="0.25">
      <c r="A431" s="31"/>
      <c r="B431" s="31"/>
      <c r="C431" s="31"/>
      <c r="D431" s="31"/>
      <c r="E431" s="11"/>
      <c r="F431" s="11"/>
    </row>
    <row r="432" spans="1:6" ht="18.75" customHeight="1" x14ac:dyDescent="0.25">
      <c r="A432" s="31"/>
      <c r="B432" s="31"/>
      <c r="C432" s="31"/>
      <c r="D432" s="31"/>
      <c r="E432" s="11"/>
      <c r="F432" s="11"/>
    </row>
    <row r="433" spans="1:6" ht="18.75" customHeight="1" x14ac:dyDescent="0.25">
      <c r="A433" s="31"/>
      <c r="B433" s="31"/>
      <c r="C433" s="31"/>
      <c r="D433" s="31"/>
      <c r="E433" s="11"/>
      <c r="F433" s="11"/>
    </row>
    <row r="434" spans="1:6" ht="18.75" customHeight="1" x14ac:dyDescent="0.25">
      <c r="A434" s="31"/>
      <c r="B434" s="31"/>
      <c r="C434" s="31"/>
      <c r="D434" s="31"/>
      <c r="E434" s="11"/>
      <c r="F434" s="11"/>
    </row>
    <row r="435" spans="1:6" ht="18.75" customHeight="1" x14ac:dyDescent="0.25">
      <c r="A435" s="31"/>
      <c r="B435" s="31"/>
      <c r="C435" s="31"/>
      <c r="D435" s="31"/>
      <c r="E435" s="11"/>
      <c r="F435" s="11"/>
    </row>
    <row r="436" spans="1:6" ht="18.75" customHeight="1" x14ac:dyDescent="0.25">
      <c r="A436" s="31"/>
      <c r="B436" s="31"/>
      <c r="C436" s="31"/>
      <c r="D436" s="31"/>
      <c r="E436" s="11"/>
      <c r="F436" s="11"/>
    </row>
    <row r="437" spans="1:6" ht="18.75" customHeight="1" x14ac:dyDescent="0.25">
      <c r="A437" s="31"/>
      <c r="B437" s="31"/>
      <c r="C437" s="31"/>
      <c r="D437" s="31"/>
      <c r="E437" s="11"/>
      <c r="F437" s="11"/>
    </row>
    <row r="438" spans="1:6" ht="18.75" customHeight="1" x14ac:dyDescent="0.25">
      <c r="A438" s="31"/>
      <c r="B438" s="31"/>
      <c r="C438" s="31"/>
      <c r="D438" s="31"/>
      <c r="E438" s="11"/>
      <c r="F438" s="11"/>
    </row>
    <row r="439" spans="1:6" ht="18.75" customHeight="1" x14ac:dyDescent="0.25">
      <c r="A439" s="31"/>
      <c r="B439" s="31"/>
      <c r="C439" s="31"/>
      <c r="D439" s="31"/>
      <c r="E439" s="11"/>
      <c r="F439" s="11"/>
    </row>
    <row r="440" spans="1:6" ht="18.75" customHeight="1" x14ac:dyDescent="0.25">
      <c r="A440" s="31"/>
      <c r="B440" s="31"/>
      <c r="C440" s="31"/>
      <c r="D440" s="31"/>
      <c r="E440" s="11"/>
      <c r="F440" s="11"/>
    </row>
    <row r="441" spans="1:6" ht="18.75" customHeight="1" x14ac:dyDescent="0.25">
      <c r="A441" s="31"/>
      <c r="B441" s="31"/>
      <c r="C441" s="31"/>
      <c r="D441" s="31"/>
      <c r="E441" s="11"/>
      <c r="F441" s="11"/>
    </row>
    <row r="442" spans="1:6" ht="18.75" customHeight="1" x14ac:dyDescent="0.25">
      <c r="A442" s="31"/>
      <c r="B442" s="31"/>
      <c r="C442" s="31"/>
      <c r="D442" s="31"/>
      <c r="E442" s="11"/>
      <c r="F442" s="11"/>
    </row>
    <row r="443" spans="1:6" ht="18.75" customHeight="1" x14ac:dyDescent="0.25">
      <c r="A443" s="31"/>
      <c r="B443" s="31"/>
      <c r="C443" s="31"/>
      <c r="D443" s="31"/>
      <c r="E443" s="11"/>
      <c r="F443" s="11"/>
    </row>
    <row r="444" spans="1:6" ht="18.75" customHeight="1" x14ac:dyDescent="0.25">
      <c r="A444" s="31"/>
      <c r="B444" s="31"/>
      <c r="C444" s="31"/>
      <c r="D444" s="31"/>
      <c r="E444" s="11"/>
      <c r="F444" s="11"/>
    </row>
    <row r="445" spans="1:6" ht="18.75" customHeight="1" x14ac:dyDescent="0.25">
      <c r="A445" s="31"/>
      <c r="B445" s="31"/>
      <c r="C445" s="31"/>
      <c r="D445" s="31"/>
      <c r="E445" s="11"/>
      <c r="F445" s="11"/>
    </row>
    <row r="446" spans="1:6" ht="18.75" customHeight="1" x14ac:dyDescent="0.25">
      <c r="A446" s="31"/>
      <c r="B446" s="31"/>
      <c r="C446" s="31"/>
      <c r="D446" s="31"/>
      <c r="E446" s="11"/>
      <c r="F446" s="11"/>
    </row>
    <row r="447" spans="1:6" ht="18.75" customHeight="1" x14ac:dyDescent="0.25">
      <c r="A447" s="31"/>
      <c r="B447" s="31"/>
      <c r="C447" s="31"/>
      <c r="D447" s="31"/>
      <c r="E447" s="11"/>
      <c r="F447" s="11"/>
    </row>
    <row r="448" spans="1:6" ht="18.75" customHeight="1" x14ac:dyDescent="0.25">
      <c r="A448" s="31"/>
      <c r="B448" s="31"/>
      <c r="C448" s="31"/>
      <c r="D448" s="31"/>
      <c r="E448" s="11"/>
      <c r="F448" s="11"/>
    </row>
    <row r="449" spans="1:6" ht="18.75" customHeight="1" x14ac:dyDescent="0.25">
      <c r="A449" s="31"/>
      <c r="B449" s="31"/>
      <c r="C449" s="31"/>
      <c r="D449" s="31"/>
      <c r="E449" s="11"/>
      <c r="F449" s="11"/>
    </row>
    <row r="450" spans="1:6" ht="18.75" customHeight="1" x14ac:dyDescent="0.25">
      <c r="A450" s="31"/>
      <c r="B450" s="31"/>
      <c r="C450" s="31"/>
      <c r="D450" s="31"/>
      <c r="E450" s="11"/>
      <c r="F450" s="11"/>
    </row>
    <row r="451" spans="1:6" ht="18.75" customHeight="1" x14ac:dyDescent="0.25">
      <c r="A451" s="31"/>
      <c r="B451" s="31"/>
      <c r="C451" s="31"/>
      <c r="D451" s="31"/>
      <c r="E451" s="11"/>
      <c r="F451" s="11"/>
    </row>
    <row r="452" spans="1:6" ht="18.75" customHeight="1" x14ac:dyDescent="0.25">
      <c r="A452" s="31"/>
      <c r="B452" s="31"/>
      <c r="C452" s="31"/>
      <c r="D452" s="31"/>
      <c r="E452" s="11"/>
      <c r="F452" s="11"/>
    </row>
    <row r="453" spans="1:6" ht="18.75" customHeight="1" x14ac:dyDescent="0.25">
      <c r="A453" s="31"/>
      <c r="B453" s="31"/>
      <c r="C453" s="31"/>
      <c r="D453" s="31"/>
      <c r="E453" s="11"/>
      <c r="F453" s="11"/>
    </row>
    <row r="454" spans="1:6" ht="18.75" customHeight="1" x14ac:dyDescent="0.25">
      <c r="A454" s="31"/>
      <c r="B454" s="31"/>
      <c r="C454" s="31"/>
      <c r="D454" s="31"/>
      <c r="E454" s="11"/>
      <c r="F454" s="11"/>
    </row>
    <row r="455" spans="1:6" ht="18.75" customHeight="1" x14ac:dyDescent="0.25">
      <c r="A455" s="31"/>
      <c r="B455" s="31"/>
      <c r="C455" s="31"/>
      <c r="D455" s="31"/>
      <c r="E455" s="11"/>
      <c r="F455" s="11"/>
    </row>
    <row r="456" spans="1:6" ht="18.75" customHeight="1" x14ac:dyDescent="0.25">
      <c r="A456" s="31"/>
      <c r="B456" s="31"/>
      <c r="C456" s="31"/>
      <c r="D456" s="31"/>
      <c r="E456" s="11"/>
      <c r="F456" s="11"/>
    </row>
    <row r="457" spans="1:6" ht="18.75" customHeight="1" x14ac:dyDescent="0.25">
      <c r="A457" s="31"/>
      <c r="B457" s="31"/>
      <c r="C457" s="31"/>
      <c r="D457" s="31"/>
      <c r="E457" s="11"/>
      <c r="F45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701"/>
  <sheetViews>
    <sheetView tabSelected="1" topLeftCell="F1" workbookViewId="0">
      <pane ySplit="1" topLeftCell="A670" activePane="bottomLeft" state="frozen"/>
      <selection pane="bottomLeft" activeCell="I695" sqref="I695"/>
    </sheetView>
  </sheetViews>
  <sheetFormatPr defaultRowHeight="15" x14ac:dyDescent="0.25"/>
  <cols>
    <col min="1" max="1" width="5.7109375" style="12" bestFit="1" customWidth="1"/>
    <col min="2" max="2" width="10.7109375" style="13" bestFit="1" customWidth="1"/>
    <col min="3" max="3" width="17.85546875" style="13" bestFit="1" customWidth="1"/>
    <col min="4" max="4" width="16.7109375" style="13" bestFit="1" customWidth="1"/>
    <col min="5" max="5" width="14.85546875" style="13" bestFit="1" customWidth="1"/>
    <col min="6" max="6" width="9.5703125" style="13" bestFit="1" customWidth="1"/>
    <col min="7" max="7" width="14.28515625" style="13" bestFit="1" customWidth="1"/>
    <col min="8" max="8" width="163.28515625" style="13" bestFit="1" customWidth="1"/>
    <col min="9" max="9" width="79.5703125" style="13" bestFit="1" customWidth="1"/>
  </cols>
  <sheetData>
    <row r="1" spans="1:9" ht="18.75" customHeigh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6" t="s">
        <v>6</v>
      </c>
      <c r="H1" s="18" t="s">
        <v>7</v>
      </c>
      <c r="I1" s="19" t="s">
        <v>8</v>
      </c>
    </row>
    <row r="2" spans="1:9" ht="18.75" customHeight="1" x14ac:dyDescent="0.25">
      <c r="A2" s="5" t="s">
        <v>20</v>
      </c>
      <c r="B2" s="6" t="s">
        <v>10</v>
      </c>
      <c r="C2" s="20" t="str">
        <f>VLOOKUP(G2,RawDetails!$E:$F,2,FALSE)</f>
        <v>103.20.245.0/24</v>
      </c>
      <c r="D2" s="21" t="str">
        <f>_xlfn.IFNA(VLOOKUP(C2,Cleanlist!$A:$B,2,FALSE),"NoChange")</f>
        <v>NoChange</v>
      </c>
      <c r="E2" s="22" t="str">
        <f t="shared" ref="E2:E65" si="0">IF(D2="NoChange","",LEFT(D2,LEN(D2)-3))</f>
        <v/>
      </c>
      <c r="F2" s="22" t="str">
        <f t="shared" ref="F2:F65" si="1">IF(D2="NoChange","",RIGHT(D2,2))</f>
        <v/>
      </c>
      <c r="G2" s="23" t="str">
        <f t="shared" ref="G2:G65" si="2">"f_"&amp;B2&amp;"_"&amp;A2</f>
        <v>f_youtube_001</v>
      </c>
      <c r="H2" s="22" t="str">
        <f>IF(D2="Remove",CONCATENATE("RMV FILTER: OPMODE=SPECIFIC, FILTERNAME=""",G2,""";"),IF(D2="NoChange","",CONCATENATE((IF(C2=D2,"ADD","MOD"))," FILTER: FILTERNAME=""",G2,""", L34PROTTYPE=STRING, L34PROTOCOL=ANY, SVRIPMODE=IP, SVRIP=""",E2,""", SVRIPMASKTYPE=LENGTHTYPE, SVRIPMASKLEN=",F2,";")))</f>
        <v/>
      </c>
      <c r="I2" s="24" t="str">
        <f t="shared" ref="I2:I65" si="3">IF(LEFT(H2,3)="RMV",CONCATENATE("RMV FLTBINDFLOWF: FLOWFILTERNAME=""fg_",B2,""", FILTERNAME=""",G2,""";"),IF(OR(LEFT(H2,3)="MOD",D2="NoChange"),"",CONCATENATE("ADD FLTBINDFLOWF: FLOWFILTERNAME=""fg_",B2,""", FILTERNAME=""",G2,""";")))</f>
        <v/>
      </c>
    </row>
    <row r="3" spans="1:9" ht="18.75" customHeight="1" x14ac:dyDescent="0.25">
      <c r="A3" s="5" t="s">
        <v>21</v>
      </c>
      <c r="B3" s="6" t="s">
        <v>10</v>
      </c>
      <c r="C3" s="20" t="str">
        <f>VLOOKUP(G3,RawDetails!$E:$F,2,FALSE)</f>
        <v>103.246.36.0/22</v>
      </c>
      <c r="D3" s="25" t="str">
        <f>_xlfn.IFNA(VLOOKUP(C3,Cleanlist!$A:$B,2,FALSE),"NoChange")</f>
        <v>NoChange</v>
      </c>
      <c r="E3" s="25" t="str">
        <f t="shared" si="0"/>
        <v/>
      </c>
      <c r="F3" s="25" t="str">
        <f t="shared" si="1"/>
        <v/>
      </c>
      <c r="G3" s="26" t="str">
        <f t="shared" si="2"/>
        <v>f_youtube_002</v>
      </c>
      <c r="H3" s="25" t="str">
        <f>IF(D3="Remove",CONCATENATE("RMV FILTER: OPMODE=SPECIFIC, FILTERNAME=""",G3,""";"),IF(D3="NoChange","",CONCATENATE((IF(C3=D3,"ADD","MOD"))," FILTER: FILTERNAME=""",G3,""", L34PROTTYPE=STRING, L34PROTOCOL=ANY, SVRIPMODE=IP, SVRIP=""",E3,""", SVRIPMASKTYPE=LENGTHTYPE, SVRIPMASKLEN=",F3,";")))</f>
        <v/>
      </c>
      <c r="I3" s="27" t="str">
        <f t="shared" si="3"/>
        <v/>
      </c>
    </row>
    <row r="4" spans="1:9" ht="18.75" customHeight="1" x14ac:dyDescent="0.25">
      <c r="A4" s="5" t="s">
        <v>22</v>
      </c>
      <c r="B4" s="6" t="s">
        <v>10</v>
      </c>
      <c r="C4" s="20" t="str">
        <f>VLOOKUP(G4,RawDetails!$E:$F,2,FALSE)</f>
        <v>103.56.211.0/24</v>
      </c>
      <c r="D4" s="22" t="str">
        <f>_xlfn.IFNA(VLOOKUP(C4,Cleanlist!$A:$B,2,FALSE),"NoChange")</f>
        <v>NoChange</v>
      </c>
      <c r="E4" s="22" t="str">
        <f t="shared" si="0"/>
        <v/>
      </c>
      <c r="F4" s="22" t="str">
        <f t="shared" si="1"/>
        <v/>
      </c>
      <c r="G4" s="23" t="str">
        <f t="shared" si="2"/>
        <v>f_youtube_003</v>
      </c>
      <c r="H4" s="22" t="str">
        <f>IF(D4="Remove",CONCATENATE("RMV FILTER: OPMODE=SPECIFIC, FILTERNAME=""",G4,""";"),IF(D4="NoChange","",CONCATENATE((IF(C4=D4,"ADD","MOD"))," FILTER: FILTERNAME=""",G4,""", L35PROTTYPE=STRING, L35PROTOCOL=ANY, SVRIPMODE=IP, SVRIP=""",E4,""", SVRIPMASKTYPE=LENGTHTYPE, SVRIPMASKLEN=",F4,";")))</f>
        <v/>
      </c>
      <c r="I4" s="24" t="str">
        <f t="shared" si="3"/>
        <v/>
      </c>
    </row>
    <row r="5" spans="1:9" ht="18.75" customHeight="1" x14ac:dyDescent="0.25">
      <c r="A5" s="5" t="s">
        <v>23</v>
      </c>
      <c r="B5" s="6" t="s">
        <v>10</v>
      </c>
      <c r="C5" s="20" t="str">
        <f>VLOOKUP(G5,RawDetails!$E:$F,2,FALSE)</f>
        <v>103.9.96.0/23</v>
      </c>
      <c r="D5" s="25" t="str">
        <f>_xlfn.IFNA(VLOOKUP(C5,Cleanlist!$A:$B,2,FALSE),"NoChange")</f>
        <v>NoChange</v>
      </c>
      <c r="E5" s="25" t="str">
        <f t="shared" si="0"/>
        <v/>
      </c>
      <c r="F5" s="25" t="str">
        <f t="shared" si="1"/>
        <v/>
      </c>
      <c r="G5" s="26" t="str">
        <f t="shared" si="2"/>
        <v>f_youtube_004</v>
      </c>
      <c r="H5" s="25" t="str">
        <f>IF(D5="Remove",CONCATENATE("RMV FILTER: OPMODE=SPECIFIC, FILTERNAME=""",G5,""";"),IF(D5="NoChange","",CONCATENATE((IF(C5=D5,"ADD","MOD"))," FILTER: FILTERNAME=""",G5,""", L36PROTTYPE=STRING, L36PROTOCOL=ANY, SVRIPMODE=IP, SVRIP=""",E5,""", SVRIPMASKTYPE=LENGTHTYPE, SVRIPMASKLEN=",F5,";")))</f>
        <v/>
      </c>
      <c r="I5" s="27" t="str">
        <f t="shared" si="3"/>
        <v/>
      </c>
    </row>
    <row r="6" spans="1:9" ht="18.75" customHeight="1" x14ac:dyDescent="0.25">
      <c r="A6" s="5" t="s">
        <v>24</v>
      </c>
      <c r="B6" s="6" t="s">
        <v>10</v>
      </c>
      <c r="C6" s="20" t="str">
        <f>VLOOKUP(G6,RawDetails!$E:$F,2,FALSE)</f>
        <v>103.9.98.0/24</v>
      </c>
      <c r="D6" s="22" t="str">
        <f>_xlfn.IFNA(VLOOKUP(C6,Cleanlist!$A:$B,2,FALSE),"NoChange")</f>
        <v>NoChange</v>
      </c>
      <c r="E6" s="22" t="str">
        <f t="shared" si="0"/>
        <v/>
      </c>
      <c r="F6" s="22" t="str">
        <f t="shared" si="1"/>
        <v/>
      </c>
      <c r="G6" s="23" t="str">
        <f t="shared" si="2"/>
        <v>f_youtube_005</v>
      </c>
      <c r="H6" s="22" t="str">
        <f>IF(D6="Remove",CONCATENATE("RMV FILTER: OPMODE=SPECIFIC, FILTERNAME=""",G6,""";"),IF(D6="NoChange","",CONCATENATE((IF(C6=D6,"ADD","MOD"))," FILTER: FILTERNAME=""",G6,""", L37PROTTYPE=STRING, L37PROTOCOL=ANY, SVRIPMODE=IP, SVRIP=""",E6,""", SVRIPMASKTYPE=LENGTHTYPE, SVRIPMASKLEN=",F6,";")))</f>
        <v/>
      </c>
      <c r="I6" s="24" t="str">
        <f t="shared" si="3"/>
        <v/>
      </c>
    </row>
    <row r="7" spans="1:9" ht="18.75" customHeight="1" x14ac:dyDescent="0.25">
      <c r="A7" s="5" t="s">
        <v>25</v>
      </c>
      <c r="B7" s="6" t="s">
        <v>10</v>
      </c>
      <c r="C7" s="20" t="str">
        <f>VLOOKUP(G7,RawDetails!$E:$F,2,FALSE)</f>
        <v>104.154.0.0/15</v>
      </c>
      <c r="D7" s="25" t="str">
        <f>_xlfn.IFNA(VLOOKUP(C7,Cleanlist!$A:$B,2,FALSE),"NoChange")</f>
        <v>NoChange</v>
      </c>
      <c r="E7" s="25" t="str">
        <f t="shared" si="0"/>
        <v/>
      </c>
      <c r="F7" s="25" t="str">
        <f t="shared" si="1"/>
        <v/>
      </c>
      <c r="G7" s="26" t="str">
        <f t="shared" si="2"/>
        <v>f_youtube_006</v>
      </c>
      <c r="H7" s="25" t="str">
        <f>IF(D7="Remove",CONCATENATE("RMV FILTER: OPMODE=SPECIFIC, FILTERNAME=""",G7,""";"),IF(D7="NoChange","",CONCATENATE((IF(C7=D7,"ADD","MOD"))," FILTER: FILTERNAME=""",G7,""", L38PROTTYPE=STRING, L38PROTOCOL=ANY, SVRIPMODE=IP, SVRIP=""",E7,""", SVRIPMASKTYPE=LENGTHTYPE, SVRIPMASKLEN=",F7,";")))</f>
        <v/>
      </c>
      <c r="I7" s="27" t="str">
        <f t="shared" si="3"/>
        <v/>
      </c>
    </row>
    <row r="8" spans="1:9" ht="18.75" customHeight="1" x14ac:dyDescent="0.25">
      <c r="A8" s="5" t="s">
        <v>26</v>
      </c>
      <c r="B8" s="6" t="s">
        <v>10</v>
      </c>
      <c r="C8" s="20" t="str">
        <f>VLOOKUP(G8,RawDetails!$E:$F,2,FALSE)</f>
        <v>104.195.127.0/25</v>
      </c>
      <c r="D8" s="22" t="str">
        <f>_xlfn.IFNA(VLOOKUP(C8,Cleanlist!$A:$B,2,FALSE),"NoChange")</f>
        <v>NoChange</v>
      </c>
      <c r="E8" s="22" t="str">
        <f t="shared" si="0"/>
        <v/>
      </c>
      <c r="F8" s="22" t="str">
        <f t="shared" si="1"/>
        <v/>
      </c>
      <c r="G8" s="23" t="str">
        <f t="shared" si="2"/>
        <v>f_youtube_007</v>
      </c>
      <c r="H8" s="22" t="str">
        <f>IF(D8="Remove",CONCATENATE("RMV FILTER: OPMODE=SPECIFIC, FILTERNAME=""",G8,""";"),IF(D8="NoChange","",CONCATENATE((IF(C8=D8,"ADD","MOD"))," FILTER: FILTERNAME=""",G8,""", L39PROTTYPE=STRING, L39PROTOCOL=ANY, SVRIPMODE=IP, SVRIP=""",E8,""", SVRIPMASKTYPE=LENGTHTYPE, SVRIPMASKLEN=",F8,";")))</f>
        <v/>
      </c>
      <c r="I8" s="24" t="str">
        <f t="shared" si="3"/>
        <v/>
      </c>
    </row>
    <row r="9" spans="1:9" ht="18.75" customHeight="1" x14ac:dyDescent="0.25">
      <c r="A9" s="5" t="s">
        <v>27</v>
      </c>
      <c r="B9" s="6" t="s">
        <v>10</v>
      </c>
      <c r="C9" s="20" t="str">
        <f>VLOOKUP(G9,RawDetails!$E:$F,2,FALSE)</f>
        <v>104.196.0.0/14</v>
      </c>
      <c r="D9" s="25" t="str">
        <f>_xlfn.IFNA(VLOOKUP(C9,Cleanlist!$A:$B,2,FALSE),"NoChange")</f>
        <v>NoChange</v>
      </c>
      <c r="E9" s="25" t="str">
        <f t="shared" si="0"/>
        <v/>
      </c>
      <c r="F9" s="25" t="str">
        <f t="shared" si="1"/>
        <v/>
      </c>
      <c r="G9" s="26" t="str">
        <f t="shared" si="2"/>
        <v>f_youtube_008</v>
      </c>
      <c r="H9" s="25" t="str">
        <f>IF(D9="Remove",CONCATENATE("RMV FILTER: OPMODE=SPECIFIC, FILTERNAME=""",G9,""";"),IF(D9="NoChange","",CONCATENATE((IF(C9=D9,"ADD","MOD"))," FILTER: FILTERNAME=""",G9,""", L40PROTTYPE=STRING, L40PROTOCOL=ANY, SVRIPMODE=IP, SVRIP=""",E9,""", SVRIPMASKTYPE=LENGTHTYPE, SVRIPMASKLEN=",F9,";")))</f>
        <v/>
      </c>
      <c r="I9" s="27" t="str">
        <f t="shared" si="3"/>
        <v/>
      </c>
    </row>
    <row r="10" spans="1:9" ht="18.75" customHeight="1" x14ac:dyDescent="0.25">
      <c r="A10" s="5" t="s">
        <v>28</v>
      </c>
      <c r="B10" s="6" t="s">
        <v>10</v>
      </c>
      <c r="C10" s="20" t="str">
        <f>VLOOKUP(G10,RawDetails!$E:$F,2,FALSE)</f>
        <v>107.167.160.0/19</v>
      </c>
      <c r="D10" s="22" t="str">
        <f>_xlfn.IFNA(VLOOKUP(C10,Cleanlist!$A:$B,2,FALSE),"NoChange")</f>
        <v>NoChange</v>
      </c>
      <c r="E10" s="22" t="str">
        <f t="shared" si="0"/>
        <v/>
      </c>
      <c r="F10" s="22" t="str">
        <f t="shared" si="1"/>
        <v/>
      </c>
      <c r="G10" s="23" t="str">
        <f t="shared" si="2"/>
        <v>f_youtube_009</v>
      </c>
      <c r="H10" s="22" t="str">
        <f>IF(D10="Remove",CONCATENATE("RMV FILTER: OPMODE=SPECIFIC, FILTERNAME=""",G10,""";"),IF(D10="NoChange","",CONCATENATE((IF(C10=D10,"ADD","MOD"))," FILTER: FILTERNAME=""",G10,""", L41PROTTYPE=STRING, L41PROTOCOL=ANY, SVRIPMODE=IP, SVRIP=""",E10,""", SVRIPMASKTYPE=LENGTHTYPE, SVRIPMASKLEN=",F10,";")))</f>
        <v/>
      </c>
      <c r="I10" s="24" t="str">
        <f t="shared" si="3"/>
        <v/>
      </c>
    </row>
    <row r="11" spans="1:9" ht="18.75" customHeight="1" x14ac:dyDescent="0.25">
      <c r="A11" s="5" t="s">
        <v>29</v>
      </c>
      <c r="B11" s="6" t="s">
        <v>10</v>
      </c>
      <c r="C11" s="20" t="str">
        <f>VLOOKUP(G11,RawDetails!$E:$F,2,FALSE)</f>
        <v>107.178.192.0/18</v>
      </c>
      <c r="D11" s="25" t="str">
        <f>_xlfn.IFNA(VLOOKUP(C11,Cleanlist!$A:$B,2,FALSE),"NoChange")</f>
        <v>NoChange</v>
      </c>
      <c r="E11" s="25" t="str">
        <f t="shared" si="0"/>
        <v/>
      </c>
      <c r="F11" s="25" t="str">
        <f t="shared" si="1"/>
        <v/>
      </c>
      <c r="G11" s="26" t="str">
        <f t="shared" si="2"/>
        <v>f_youtube_010</v>
      </c>
      <c r="H11" s="25" t="str">
        <f>IF(D11="Remove",CONCATENATE("RMV FILTER: OPMODE=SPECIFIC, FILTERNAME=""",G11,""";"),IF(D11="NoChange","",CONCATENATE((IF(C11=D11,"ADD","MOD"))," FILTER: FILTERNAME=""",G11,""", L42PROTTYPE=STRING, L42PROTOCOL=ANY, SVRIPMODE=IP, SVRIP=""",E11,""", SVRIPMASKTYPE=LENGTHTYPE, SVRIPMASKLEN=",F11,";")))</f>
        <v/>
      </c>
      <c r="I11" s="27" t="str">
        <f t="shared" si="3"/>
        <v/>
      </c>
    </row>
    <row r="12" spans="1:9" ht="18.75" customHeight="1" x14ac:dyDescent="0.25">
      <c r="A12" s="5" t="s">
        <v>30</v>
      </c>
      <c r="B12" s="6" t="s">
        <v>10</v>
      </c>
      <c r="C12" s="20" t="str">
        <f>VLOOKUP(G12,RawDetails!$E:$F,2,FALSE)</f>
        <v>108.170.192.0/20</v>
      </c>
      <c r="D12" s="22" t="str">
        <f>_xlfn.IFNA(VLOOKUP(C12,Cleanlist!$A:$B,2,FALSE),"NoChange")</f>
        <v>NoChange</v>
      </c>
      <c r="E12" s="22" t="str">
        <f t="shared" si="0"/>
        <v/>
      </c>
      <c r="F12" s="22" t="str">
        <f t="shared" si="1"/>
        <v/>
      </c>
      <c r="G12" s="23" t="str">
        <f t="shared" si="2"/>
        <v>f_youtube_011</v>
      </c>
      <c r="H12" s="22" t="str">
        <f>IF(D12="Remove",CONCATENATE("RMV FILTER: OPMODE=SPECIFIC, FILTERNAME=""",G12,""";"),IF(D12="NoChange","",CONCATENATE((IF(C12=D12,"ADD","MOD"))," FILTER: FILTERNAME=""",G12,""", L43PROTTYPE=STRING, L43PROTOCOL=ANY, SVRIPMODE=IP, SVRIP=""",E12,""", SVRIPMASKTYPE=LENGTHTYPE, SVRIPMASKLEN=",F12,";")))</f>
        <v/>
      </c>
      <c r="I12" s="24" t="str">
        <f t="shared" si="3"/>
        <v/>
      </c>
    </row>
    <row r="13" spans="1:9" ht="18.75" customHeight="1" x14ac:dyDescent="0.25">
      <c r="A13" s="5" t="s">
        <v>31</v>
      </c>
      <c r="B13" s="6" t="s">
        <v>10</v>
      </c>
      <c r="C13" s="20" t="str">
        <f>VLOOKUP(G13,RawDetails!$E:$F,2,FALSE)</f>
        <v>108.170.208.0/21</v>
      </c>
      <c r="D13" s="25" t="str">
        <f>_xlfn.IFNA(VLOOKUP(C13,Cleanlist!$A:$B,2,FALSE),"NoChange")</f>
        <v>NoChange</v>
      </c>
      <c r="E13" s="25" t="str">
        <f t="shared" si="0"/>
        <v/>
      </c>
      <c r="F13" s="25" t="str">
        <f t="shared" si="1"/>
        <v/>
      </c>
      <c r="G13" s="26" t="str">
        <f t="shared" si="2"/>
        <v>f_youtube_012</v>
      </c>
      <c r="H13" s="25" t="str">
        <f>IF(D13="Remove",CONCATENATE("RMV FILTER: OPMODE=SPECIFIC, FILTERNAME=""",G13,""";"),IF(D13="NoChange","",CONCATENATE((IF(C13=D13,"ADD","MOD"))," FILTER: FILTERNAME=""",G13,""", L44PROTTYPE=STRING, L44PROTOCOL=ANY, SVRIPMODE=IP, SVRIP=""",E13,""", SVRIPMASKTYPE=LENGTHTYPE, SVRIPMASKLEN=",F13,";")))</f>
        <v/>
      </c>
      <c r="I13" s="27" t="str">
        <f t="shared" si="3"/>
        <v/>
      </c>
    </row>
    <row r="14" spans="1:9" ht="18.75" customHeight="1" x14ac:dyDescent="0.25">
      <c r="A14" s="5" t="s">
        <v>32</v>
      </c>
      <c r="B14" s="6" t="s">
        <v>10</v>
      </c>
      <c r="C14" s="20" t="str">
        <f>VLOOKUP(G14,RawDetails!$E:$F,2,FALSE)</f>
        <v>108.170.216.0/22</v>
      </c>
      <c r="D14" s="22" t="str">
        <f>_xlfn.IFNA(VLOOKUP(C14,Cleanlist!$A:$B,2,FALSE),"NoChange")</f>
        <v>NoChange</v>
      </c>
      <c r="E14" s="22" t="str">
        <f t="shared" si="0"/>
        <v/>
      </c>
      <c r="F14" s="22" t="str">
        <f t="shared" si="1"/>
        <v/>
      </c>
      <c r="G14" s="23" t="str">
        <f t="shared" si="2"/>
        <v>f_youtube_013</v>
      </c>
      <c r="H14" s="22" t="str">
        <f>IF(D14="Remove",CONCATENATE("RMV FILTER: OPMODE=SPECIFIC, FILTERNAME=""",G14,""";"),IF(D14="NoChange","",CONCATENATE((IF(C14=D14,"ADD","MOD"))," FILTER: FILTERNAME=""",G14,""", L45PROTTYPE=STRING, L45PROTOCOL=ANY, SVRIPMODE=IP, SVRIP=""",E14,""", SVRIPMASKTYPE=LENGTHTYPE, SVRIPMASKLEN=",F14,";")))</f>
        <v/>
      </c>
      <c r="I14" s="24" t="str">
        <f t="shared" si="3"/>
        <v/>
      </c>
    </row>
    <row r="15" spans="1:9" ht="18.75" customHeight="1" x14ac:dyDescent="0.25">
      <c r="A15" s="5" t="s">
        <v>33</v>
      </c>
      <c r="B15" s="6" t="s">
        <v>10</v>
      </c>
      <c r="C15" s="20" t="str">
        <f>VLOOKUP(G15,RawDetails!$E:$F,2,FALSE)</f>
        <v>108.170.222.0/23</v>
      </c>
      <c r="D15" s="25" t="str">
        <f>_xlfn.IFNA(VLOOKUP(C15,Cleanlist!$A:$B,2,FALSE),"NoChange")</f>
        <v>NoChange</v>
      </c>
      <c r="E15" s="25" t="str">
        <f t="shared" si="0"/>
        <v/>
      </c>
      <c r="F15" s="25" t="str">
        <f t="shared" si="1"/>
        <v/>
      </c>
      <c r="G15" s="26" t="str">
        <f t="shared" si="2"/>
        <v>f_youtube_014</v>
      </c>
      <c r="H15" s="25" t="str">
        <f>IF(D15="Remove",CONCATENATE("RMV FILTER: OPMODE=SPECIFIC, FILTERNAME=""",G15,""";"),IF(D15="NoChange","",CONCATENATE((IF(C15=D15,"ADD","MOD"))," FILTER: FILTERNAME=""",G15,""", L46PROTTYPE=STRING, L46PROTOCOL=ANY, SVRIPMODE=IP, SVRIP=""",E15,""", SVRIPMASKTYPE=LENGTHTYPE, SVRIPMASKLEN=",F15,";")))</f>
        <v/>
      </c>
      <c r="I15" s="27" t="str">
        <f t="shared" si="3"/>
        <v/>
      </c>
    </row>
    <row r="16" spans="1:9" ht="18.75" customHeight="1" x14ac:dyDescent="0.25">
      <c r="A16" s="5" t="s">
        <v>34</v>
      </c>
      <c r="B16" s="6" t="s">
        <v>10</v>
      </c>
      <c r="C16" s="20" t="str">
        <f>VLOOKUP(G16,RawDetails!$E:$F,2,FALSE)</f>
        <v>108.177.8.0/21</v>
      </c>
      <c r="D16" s="22" t="str">
        <f>_xlfn.IFNA(VLOOKUP(C16,Cleanlist!$A:$B,2,FALSE),"NoChange")</f>
        <v>NoChange</v>
      </c>
      <c r="E16" s="22" t="str">
        <f t="shared" si="0"/>
        <v/>
      </c>
      <c r="F16" s="22" t="str">
        <f t="shared" si="1"/>
        <v/>
      </c>
      <c r="G16" s="23" t="str">
        <f t="shared" si="2"/>
        <v>f_youtube_015</v>
      </c>
      <c r="H16" s="22" t="str">
        <f>IF(D16="Remove",CONCATENATE("RMV FILTER: OPMODE=SPECIFIC, FILTERNAME=""",G16,""";"),IF(D16="NoChange","",CONCATENATE((IF(C16=D16,"ADD","MOD"))," FILTER: FILTERNAME=""",G16,""", L47PROTTYPE=STRING, L47PROTOCOL=ANY, SVRIPMODE=IP, SVRIP=""",E16,""", SVRIPMASKTYPE=LENGTHTYPE, SVRIPMASKLEN=",F16,";")))</f>
        <v/>
      </c>
      <c r="I16" s="24" t="str">
        <f t="shared" si="3"/>
        <v/>
      </c>
    </row>
    <row r="17" spans="1:9" ht="18.75" customHeight="1" x14ac:dyDescent="0.25">
      <c r="A17" s="5" t="s">
        <v>35</v>
      </c>
      <c r="B17" s="6" t="s">
        <v>10</v>
      </c>
      <c r="C17" s="20" t="str">
        <f>VLOOKUP(G17,RawDetails!$E:$F,2,FALSE)</f>
        <v>108.177.96.0/19</v>
      </c>
      <c r="D17" s="25" t="str">
        <f>_xlfn.IFNA(VLOOKUP(C17,Cleanlist!$A:$B,2,FALSE),"NoChange")</f>
        <v>NoChange</v>
      </c>
      <c r="E17" s="25" t="str">
        <f t="shared" si="0"/>
        <v/>
      </c>
      <c r="F17" s="25" t="str">
        <f t="shared" si="1"/>
        <v/>
      </c>
      <c r="G17" s="26" t="str">
        <f t="shared" si="2"/>
        <v>f_youtube_016</v>
      </c>
      <c r="H17" s="25" t="str">
        <f>IF(D17="Remove",CONCATENATE("RMV FILTER: OPMODE=SPECIFIC, FILTERNAME=""",G17,""";"),IF(D17="NoChange","",CONCATENATE((IF(C17=D17,"ADD","MOD"))," FILTER: FILTERNAME=""",G17,""", L48PROTTYPE=STRING, L48PROTOCOL=ANY, SVRIPMODE=IP, SVRIP=""",E17,""", SVRIPMASKTYPE=LENGTHTYPE, SVRIPMASKLEN=",F17,";")))</f>
        <v/>
      </c>
      <c r="I17" s="27" t="str">
        <f t="shared" si="3"/>
        <v/>
      </c>
    </row>
    <row r="18" spans="1:9" ht="18.75" customHeight="1" x14ac:dyDescent="0.25">
      <c r="A18" s="5" t="s">
        <v>36</v>
      </c>
      <c r="B18" s="6" t="s">
        <v>10</v>
      </c>
      <c r="C18" s="20" t="str">
        <f>VLOOKUP(G18,RawDetails!$E:$F,2,FALSE)</f>
        <v>108.59.80.0/20</v>
      </c>
      <c r="D18" s="22" t="str">
        <f>_xlfn.IFNA(VLOOKUP(C18,Cleanlist!$A:$B,2,FALSE),"NoChange")</f>
        <v>NoChange</v>
      </c>
      <c r="E18" s="22" t="str">
        <f t="shared" si="0"/>
        <v/>
      </c>
      <c r="F18" s="22" t="str">
        <f t="shared" si="1"/>
        <v/>
      </c>
      <c r="G18" s="23" t="str">
        <f t="shared" si="2"/>
        <v>f_youtube_017</v>
      </c>
      <c r="H18" s="22" t="str">
        <f>IF(D18="Remove",CONCATENATE("RMV FILTER: OPMODE=SPECIFIC, FILTERNAME=""",G18,""";"),IF(D18="NoChange","",CONCATENATE((IF(C18=D18,"ADD","MOD"))," FILTER: FILTERNAME=""",G18,""", L49PROTTYPE=STRING, L49PROTOCOL=ANY, SVRIPMODE=IP, SVRIP=""",E18,""", SVRIPMASKTYPE=LENGTHTYPE, SVRIPMASKLEN=",F18,";")))</f>
        <v/>
      </c>
      <c r="I18" s="24" t="str">
        <f t="shared" si="3"/>
        <v/>
      </c>
    </row>
    <row r="19" spans="1:9" ht="18.75" customHeight="1" x14ac:dyDescent="0.25">
      <c r="A19" s="5" t="s">
        <v>37</v>
      </c>
      <c r="B19" s="6" t="s">
        <v>10</v>
      </c>
      <c r="C19" s="20" t="str">
        <f>VLOOKUP(G19,RawDetails!$E:$F,2,FALSE)</f>
        <v>204.62.215.0/24</v>
      </c>
      <c r="D19" s="25" t="str">
        <f>_xlfn.IFNA(VLOOKUP(C19,Cleanlist!$A:$B,2,FALSE),"NoChange")</f>
        <v>NoChange</v>
      </c>
      <c r="E19" s="25" t="str">
        <f t="shared" si="0"/>
        <v/>
      </c>
      <c r="F19" s="25" t="str">
        <f t="shared" si="1"/>
        <v/>
      </c>
      <c r="G19" s="26" t="str">
        <f t="shared" si="2"/>
        <v>f_youtube_018</v>
      </c>
      <c r="H19" s="25" t="str">
        <f>IF(D19="Remove",CONCATENATE("RMV FILTER: OPMODE=SPECIFIC, FILTERNAME=""",G19,""";"),IF(D19="NoChange","",CONCATENATE((IF(C19=D19,"ADD","MOD"))," FILTER: FILTERNAME=""",G19,""", L50PROTTYPE=STRING, L50PROTOCOL=ANY, SVRIPMODE=IP, SVRIP=""",E19,""", SVRIPMASKTYPE=LENGTHTYPE, SVRIPMASKLEN=",F19,";")))</f>
        <v/>
      </c>
      <c r="I19" s="27" t="str">
        <f t="shared" si="3"/>
        <v/>
      </c>
    </row>
    <row r="20" spans="1:9" ht="18.75" customHeight="1" x14ac:dyDescent="0.25">
      <c r="A20" s="5" t="s">
        <v>38</v>
      </c>
      <c r="B20" s="6" t="s">
        <v>10</v>
      </c>
      <c r="C20" s="20" t="str">
        <f>VLOOKUP(G20,RawDetails!$E:$F,2,FALSE)</f>
        <v>109.68.56.0/21</v>
      </c>
      <c r="D20" s="22" t="str">
        <f>_xlfn.IFNA(VLOOKUP(C20,Cleanlist!$A:$B,2,FALSE),"NoChange")</f>
        <v>NoChange</v>
      </c>
      <c r="E20" s="22" t="str">
        <f t="shared" si="0"/>
        <v/>
      </c>
      <c r="F20" s="22" t="str">
        <f t="shared" si="1"/>
        <v/>
      </c>
      <c r="G20" s="23" t="str">
        <f t="shared" si="2"/>
        <v>f_youtube_019</v>
      </c>
      <c r="H20" s="22" t="str">
        <f>IF(D20="Remove",CONCATENATE("RMV FILTER: OPMODE=SPECIFIC, FILTERNAME=""",G20,""";"),IF(D20="NoChange","",CONCATENATE((IF(C20=D20,"ADD","MOD"))," FILTER: FILTERNAME=""",G20,""", L51PROTTYPE=STRING, L51PROTOCOL=ANY, SVRIPMODE=IP, SVRIP=""",E20,""", SVRIPMASKTYPE=LENGTHTYPE, SVRIPMASKLEN=",F20,";")))</f>
        <v/>
      </c>
      <c r="I20" s="24" t="str">
        <f t="shared" si="3"/>
        <v/>
      </c>
    </row>
    <row r="21" spans="1:9" ht="18.75" customHeight="1" x14ac:dyDescent="0.25">
      <c r="A21" s="5" t="s">
        <v>39</v>
      </c>
      <c r="B21" s="6" t="s">
        <v>10</v>
      </c>
      <c r="C21" s="20" t="str">
        <f>VLOOKUP(G21,RawDetails!$E:$F,2,FALSE)</f>
        <v>148.64.0.0/19</v>
      </c>
      <c r="D21" s="25" t="str">
        <f>_xlfn.IFNA(VLOOKUP(C21,Cleanlist!$A:$B,2,FALSE),"NoChange")</f>
        <v>NoChange</v>
      </c>
      <c r="E21" s="25" t="str">
        <f t="shared" si="0"/>
        <v/>
      </c>
      <c r="F21" s="25" t="str">
        <f t="shared" si="1"/>
        <v/>
      </c>
      <c r="G21" s="26" t="str">
        <f t="shared" si="2"/>
        <v>f_youtube_020</v>
      </c>
      <c r="H21" s="25" t="str">
        <f>IF(D21="Remove",CONCATENATE("RMV FILTER: OPMODE=SPECIFIC, FILTERNAME=""",G21,""";"),IF(D21="NoChange","",CONCATENATE((IF(C21=D21,"ADD","MOD"))," FILTER: FILTERNAME=""",G21,""", L52PROTTYPE=STRING, L52PROTOCOL=ANY, SVRIPMODE=IP, SVRIP=""",E21,""", SVRIPMASKTYPE=LENGTHTYPE, SVRIPMASKLEN=",F21,";")))</f>
        <v/>
      </c>
      <c r="I21" s="27" t="str">
        <f t="shared" si="3"/>
        <v/>
      </c>
    </row>
    <row r="22" spans="1:9" ht="18.75" customHeight="1" x14ac:dyDescent="0.25">
      <c r="A22" s="5" t="s">
        <v>40</v>
      </c>
      <c r="B22" s="6" t="s">
        <v>10</v>
      </c>
      <c r="C22" s="20" t="str">
        <f>VLOOKUP(G22,RawDetails!$E:$F,2,FALSE)</f>
        <v>185.241.47.32/27</v>
      </c>
      <c r="D22" s="22" t="str">
        <f>_xlfn.IFNA(VLOOKUP(C22,Cleanlist!$A:$B,2,FALSE),"NoChange")</f>
        <v>NoChange</v>
      </c>
      <c r="E22" s="22" t="str">
        <f t="shared" si="0"/>
        <v/>
      </c>
      <c r="F22" s="22" t="str">
        <f t="shared" si="1"/>
        <v/>
      </c>
      <c r="G22" s="23" t="str">
        <f t="shared" si="2"/>
        <v>f_youtube_021</v>
      </c>
      <c r="H22" s="22" t="str">
        <f>IF(D22="Remove",CONCATENATE("RMV FILTER: OPMODE=SPECIFIC, FILTERNAME=""",G22,""";"),IF(D22="NoChange","",CONCATENATE((IF(C22=D22,"ADD","MOD"))," FILTER: FILTERNAME=""",G22,""", L53PROTTYPE=STRING, L53PROTOCOL=ANY, SVRIPMODE=IP, SVRIP=""",E22,""", SVRIPMASKTYPE=LENGTHTYPE, SVRIPMASKLEN=",F22,";")))</f>
        <v/>
      </c>
      <c r="I22" s="24" t="str">
        <f t="shared" si="3"/>
        <v/>
      </c>
    </row>
    <row r="23" spans="1:9" ht="18.75" customHeight="1" x14ac:dyDescent="0.25">
      <c r="A23" s="5" t="s">
        <v>41</v>
      </c>
      <c r="B23" s="6" t="s">
        <v>10</v>
      </c>
      <c r="C23" s="20" t="str">
        <f>VLOOKUP(G23,RawDetails!$E:$F,2,FALSE)</f>
        <v>130.211.128.0/17</v>
      </c>
      <c r="D23" s="25" t="str">
        <f>_xlfn.IFNA(VLOOKUP(C23,Cleanlist!$A:$B,2,FALSE),"NoChange")</f>
        <v>NoChange</v>
      </c>
      <c r="E23" s="25" t="str">
        <f t="shared" si="0"/>
        <v/>
      </c>
      <c r="F23" s="25" t="str">
        <f t="shared" si="1"/>
        <v/>
      </c>
      <c r="G23" s="26" t="str">
        <f t="shared" si="2"/>
        <v>f_youtube_022</v>
      </c>
      <c r="H23" s="25" t="str">
        <f>IF(D23="Remove",CONCATENATE("RMV FILTER: OPMODE=SPECIFIC, FILTERNAME=""",G23,""";"),IF(D23="NoChange","",CONCATENATE((IF(C23=D23,"ADD","MOD"))," FILTER: FILTERNAME=""",G23,""", L54PROTTYPE=STRING, L54PROTOCOL=ANY, SVRIPMODE=IP, SVRIP=""",E23,""", SVRIPMASKTYPE=LENGTHTYPE, SVRIPMASKLEN=",F23,";")))</f>
        <v/>
      </c>
      <c r="I23" s="27" t="str">
        <f t="shared" si="3"/>
        <v/>
      </c>
    </row>
    <row r="24" spans="1:9" ht="18.75" customHeight="1" x14ac:dyDescent="0.25">
      <c r="A24" s="5" t="s">
        <v>42</v>
      </c>
      <c r="B24" s="6" t="s">
        <v>10</v>
      </c>
      <c r="C24" s="20" t="str">
        <f>VLOOKUP(G24,RawDetails!$E:$F,2,FALSE)</f>
        <v>130.211.16.0/20</v>
      </c>
      <c r="D24" s="22" t="str">
        <f>_xlfn.IFNA(VLOOKUP(C24,Cleanlist!$A:$B,2,FALSE),"NoChange")</f>
        <v>NoChange</v>
      </c>
      <c r="E24" s="22" t="str">
        <f t="shared" si="0"/>
        <v/>
      </c>
      <c r="F24" s="22" t="str">
        <f t="shared" si="1"/>
        <v/>
      </c>
      <c r="G24" s="23" t="str">
        <f t="shared" si="2"/>
        <v>f_youtube_023</v>
      </c>
      <c r="H24" s="22" t="str">
        <f>IF(D24="Remove",CONCATENATE("RMV FILTER: OPMODE=SPECIFIC, FILTERNAME=""",G24,""";"),IF(D24="NoChange","",CONCATENATE((IF(C24=D24,"ADD","MOD"))," FILTER: FILTERNAME=""",G24,""", L55PROTTYPE=STRING, L55PROTOCOL=ANY, SVRIPMODE=IP, SVRIP=""",E24,""", SVRIPMASKTYPE=LENGTHTYPE, SVRIPMASKLEN=",F24,";")))</f>
        <v/>
      </c>
      <c r="I24" s="24" t="str">
        <f t="shared" si="3"/>
        <v/>
      </c>
    </row>
    <row r="25" spans="1:9" ht="18.75" customHeight="1" x14ac:dyDescent="0.25">
      <c r="A25" s="5" t="s">
        <v>43</v>
      </c>
      <c r="B25" s="6" t="s">
        <v>10</v>
      </c>
      <c r="C25" s="20" t="str">
        <f>VLOOKUP(G25,RawDetails!$E:$F,2,FALSE)</f>
        <v>130.211.32.0/19</v>
      </c>
      <c r="D25" s="25" t="str">
        <f>_xlfn.IFNA(VLOOKUP(C25,Cleanlist!$A:$B,2,FALSE),"NoChange")</f>
        <v>NoChange</v>
      </c>
      <c r="E25" s="25" t="str">
        <f t="shared" si="0"/>
        <v/>
      </c>
      <c r="F25" s="25" t="str">
        <f t="shared" si="1"/>
        <v/>
      </c>
      <c r="G25" s="26" t="str">
        <f t="shared" si="2"/>
        <v>f_youtube_024</v>
      </c>
      <c r="H25" s="25" t="str">
        <f>IF(D25="Remove",CONCATENATE("RMV FILTER: OPMODE=SPECIFIC, FILTERNAME=""",G25,""";"),IF(D25="NoChange","",CONCATENATE((IF(C25=D25,"ADD","MOD"))," FILTER: FILTERNAME=""",G25,""", L56PROTTYPE=STRING, L56PROTOCOL=ANY, SVRIPMODE=IP, SVRIP=""",E25,""", SVRIPMASKTYPE=LENGTHTYPE, SVRIPMASKLEN=",F25,";")))</f>
        <v/>
      </c>
      <c r="I25" s="27" t="str">
        <f t="shared" si="3"/>
        <v/>
      </c>
    </row>
    <row r="26" spans="1:9" ht="18.75" customHeight="1" x14ac:dyDescent="0.25">
      <c r="A26" s="5" t="s">
        <v>44</v>
      </c>
      <c r="B26" s="6" t="s">
        <v>10</v>
      </c>
      <c r="C26" s="20" t="str">
        <f>VLOOKUP(G26,RawDetails!$E:$F,2,FALSE)</f>
        <v>130.211.4.0/22</v>
      </c>
      <c r="D26" s="22" t="str">
        <f>_xlfn.IFNA(VLOOKUP(C26,Cleanlist!$A:$B,2,FALSE),"NoChange")</f>
        <v>NoChange</v>
      </c>
      <c r="E26" s="22" t="str">
        <f t="shared" si="0"/>
        <v/>
      </c>
      <c r="F26" s="22" t="str">
        <f t="shared" si="1"/>
        <v/>
      </c>
      <c r="G26" s="23" t="str">
        <f t="shared" si="2"/>
        <v>f_youtube_025</v>
      </c>
      <c r="H26" s="22" t="str">
        <f>IF(D26="Remove",CONCATENATE("RMV FILTER: OPMODE=SPECIFIC, FILTERNAME=""",G26,""";"),IF(D26="NoChange","",CONCATENATE((IF(C26=D26,"ADD","MOD"))," FILTER: FILTERNAME=""",G26,""", L57PROTTYPE=STRING, L57PROTOCOL=ANY, SVRIPMODE=IP, SVRIP=""",E26,""", SVRIPMASKTYPE=LENGTHTYPE, SVRIPMASKLEN=",F26,";")))</f>
        <v/>
      </c>
      <c r="I26" s="24" t="str">
        <f t="shared" si="3"/>
        <v/>
      </c>
    </row>
    <row r="27" spans="1:9" ht="18.75" customHeight="1" x14ac:dyDescent="0.25">
      <c r="A27" s="5" t="s">
        <v>45</v>
      </c>
      <c r="B27" s="6" t="s">
        <v>10</v>
      </c>
      <c r="C27" s="20" t="str">
        <f>VLOOKUP(G27,RawDetails!$E:$F,2,FALSE)</f>
        <v>130.211.64.0/18</v>
      </c>
      <c r="D27" s="25" t="str">
        <f>_xlfn.IFNA(VLOOKUP(C27,Cleanlist!$A:$B,2,FALSE),"NoChange")</f>
        <v>NoChange</v>
      </c>
      <c r="E27" s="25" t="str">
        <f t="shared" si="0"/>
        <v/>
      </c>
      <c r="F27" s="25" t="str">
        <f t="shared" si="1"/>
        <v/>
      </c>
      <c r="G27" s="26" t="str">
        <f t="shared" si="2"/>
        <v>f_youtube_026</v>
      </c>
      <c r="H27" s="25" t="str">
        <f>IF(D27="Remove",CONCATENATE("RMV FILTER: OPMODE=SPECIFIC, FILTERNAME=""",G27,""";"),IF(D27="NoChange","",CONCATENATE((IF(C27=D27,"ADD","MOD"))," FILTER: FILTERNAME=""",G27,""", L58PROTTYPE=STRING, L58PROTOCOL=ANY, SVRIPMODE=IP, SVRIP=""",E27,""", SVRIPMASKTYPE=LENGTHTYPE, SVRIPMASKLEN=",F27,";")))</f>
        <v/>
      </c>
      <c r="I27" s="27" t="str">
        <f t="shared" si="3"/>
        <v/>
      </c>
    </row>
    <row r="28" spans="1:9" ht="18.75" customHeight="1" x14ac:dyDescent="0.25">
      <c r="A28" s="5" t="s">
        <v>46</v>
      </c>
      <c r="B28" s="6" t="s">
        <v>10</v>
      </c>
      <c r="C28" s="20" t="str">
        <f>VLOOKUP(G28,RawDetails!$E:$F,2,FALSE)</f>
        <v>130.211.8.0/21</v>
      </c>
      <c r="D28" s="22" t="str">
        <f>_xlfn.IFNA(VLOOKUP(C28,Cleanlist!$A:$B,2,FALSE),"NoChange")</f>
        <v>NoChange</v>
      </c>
      <c r="E28" s="22" t="str">
        <f t="shared" si="0"/>
        <v/>
      </c>
      <c r="F28" s="22" t="str">
        <f t="shared" si="1"/>
        <v/>
      </c>
      <c r="G28" s="23" t="str">
        <f t="shared" si="2"/>
        <v>f_youtube_027</v>
      </c>
      <c r="H28" s="22" t="str">
        <f>IF(D28="Remove",CONCATENATE("RMV FILTER: OPMODE=SPECIFIC, FILTERNAME=""",G28,""";"),IF(D28="NoChange","",CONCATENATE((IF(C28=D28,"ADD","MOD"))," FILTER: FILTERNAME=""",G28,""", L59PROTTYPE=STRING, L59PROTOCOL=ANY, SVRIPMODE=IP, SVRIP=""",E28,""", SVRIPMASKTYPE=LENGTHTYPE, SVRIPMASKLEN=",F28,";")))</f>
        <v/>
      </c>
      <c r="I28" s="24" t="str">
        <f t="shared" si="3"/>
        <v/>
      </c>
    </row>
    <row r="29" spans="1:9" ht="18.75" customHeight="1" x14ac:dyDescent="0.25">
      <c r="A29" s="5" t="s">
        <v>47</v>
      </c>
      <c r="B29" s="6" t="s">
        <v>10</v>
      </c>
      <c r="C29" s="20" t="str">
        <f>VLOOKUP(G29,RawDetails!$E:$F,2,FALSE)</f>
        <v>134.195.26.0/25</v>
      </c>
      <c r="D29" s="25" t="str">
        <f>_xlfn.IFNA(VLOOKUP(C29,Cleanlist!$A:$B,2,FALSE),"NoChange")</f>
        <v>NoChange</v>
      </c>
      <c r="E29" s="25" t="str">
        <f t="shared" si="0"/>
        <v/>
      </c>
      <c r="F29" s="25" t="str">
        <f t="shared" si="1"/>
        <v/>
      </c>
      <c r="G29" s="26" t="str">
        <f t="shared" si="2"/>
        <v>f_youtube_028</v>
      </c>
      <c r="H29" s="25" t="str">
        <f>IF(D29="Remove",CONCATENATE("RMV FILTER: OPMODE=SPECIFIC, FILTERNAME=""",G29,""";"),IF(D29="NoChange","",CONCATENATE((IF(C29=D29,"ADD","MOD"))," FILTER: FILTERNAME=""",G29,""", L60PROTTYPE=STRING, L60PROTOCOL=ANY, SVRIPMODE=IP, SVRIP=""",E29,""", SVRIPMASKTYPE=LENGTHTYPE, SVRIPMASKLEN=",F29,";")))</f>
        <v/>
      </c>
      <c r="I29" s="27" t="str">
        <f t="shared" si="3"/>
        <v/>
      </c>
    </row>
    <row r="30" spans="1:9" ht="18.75" customHeight="1" x14ac:dyDescent="0.25">
      <c r="A30" s="5" t="s">
        <v>48</v>
      </c>
      <c r="B30" s="6" t="s">
        <v>10</v>
      </c>
      <c r="C30" s="20" t="str">
        <f>VLOOKUP(G30,RawDetails!$E:$F,2,FALSE)</f>
        <v>103.177.50.128/27</v>
      </c>
      <c r="D30" s="22" t="str">
        <f>_xlfn.IFNA(VLOOKUP(C30,Cleanlist!$A:$B,2,FALSE),"NoChange")</f>
        <v>NoChange</v>
      </c>
      <c r="E30" s="22" t="str">
        <f t="shared" si="0"/>
        <v/>
      </c>
      <c r="F30" s="22" t="str">
        <f t="shared" si="1"/>
        <v/>
      </c>
      <c r="G30" s="23" t="str">
        <f t="shared" si="2"/>
        <v>f_youtube_029</v>
      </c>
      <c r="H30" s="22" t="str">
        <f>IF(D30="Remove",CONCATENATE("RMV FILTER: OPMODE=SPECIFIC, FILTERNAME=""",G30,""";"),IF(D30="NoChange","",CONCATENATE((IF(C30=D30,"ADD","MOD"))," FILTER: FILTERNAME=""",G30,""", L61PROTTYPE=STRING, L61PROTOCOL=ANY, SVRIPMODE=IP, SVRIP=""",E30,""", SVRIPMASKTYPE=LENGTHTYPE, SVRIPMASKLEN=",F30,";")))</f>
        <v/>
      </c>
      <c r="I30" s="24" t="str">
        <f t="shared" si="3"/>
        <v/>
      </c>
    </row>
    <row r="31" spans="1:9" ht="18.75" customHeight="1" x14ac:dyDescent="0.25">
      <c r="A31" s="5" t="s">
        <v>49</v>
      </c>
      <c r="B31" s="6" t="s">
        <v>10</v>
      </c>
      <c r="C31" s="20" t="str">
        <f>VLOOKUP(G31,RawDetails!$E:$F,2,FALSE)</f>
        <v>130.41.64.0/19</v>
      </c>
      <c r="D31" s="25" t="str">
        <f>_xlfn.IFNA(VLOOKUP(C31,Cleanlist!$A:$B,2,FALSE),"NoChange")</f>
        <v>NoChange</v>
      </c>
      <c r="E31" s="25" t="str">
        <f t="shared" si="0"/>
        <v/>
      </c>
      <c r="F31" s="25" t="str">
        <f t="shared" si="1"/>
        <v/>
      </c>
      <c r="G31" s="26" t="str">
        <f t="shared" si="2"/>
        <v>f_youtube_030</v>
      </c>
      <c r="H31" s="25" t="str">
        <f>IF(D31="Remove",CONCATENATE("RMV FILTER: OPMODE=SPECIFIC, FILTERNAME=""",G31,""";"),IF(D31="NoChange","",CONCATENATE((IF(C31=D31,"ADD","MOD"))," FILTER: FILTERNAME=""",G31,""", L62PROTTYPE=STRING, L62PROTOCOL=ANY, SVRIPMODE=IP, SVRIP=""",E31,""", SVRIPMASKTYPE=LENGTHTYPE, SVRIPMASKLEN=",F31,";")))</f>
        <v/>
      </c>
      <c r="I31" s="27" t="str">
        <f t="shared" si="3"/>
        <v/>
      </c>
    </row>
    <row r="32" spans="1:9" ht="18.75" customHeight="1" x14ac:dyDescent="0.25">
      <c r="A32" s="5" t="s">
        <v>50</v>
      </c>
      <c r="B32" s="6" t="s">
        <v>10</v>
      </c>
      <c r="C32" s="20" t="str">
        <f>VLOOKUP(G32,RawDetails!$E:$F,2,FALSE)</f>
        <v>109.235.99.0/24</v>
      </c>
      <c r="D32" s="22" t="str">
        <f>_xlfn.IFNA(VLOOKUP(C32,Cleanlist!$A:$B,2,FALSE),"NoChange")</f>
        <v>NoChange</v>
      </c>
      <c r="E32" s="22" t="str">
        <f t="shared" si="0"/>
        <v/>
      </c>
      <c r="F32" s="22" t="str">
        <f t="shared" si="1"/>
        <v/>
      </c>
      <c r="G32" s="23" t="str">
        <f t="shared" si="2"/>
        <v>f_youtube_031</v>
      </c>
      <c r="H32" s="22" t="str">
        <f>IF(D32="Remove",CONCATENATE("RMV FILTER: OPMODE=SPECIFIC, FILTERNAME=""",G32,""";"),IF(D32="NoChange","",CONCATENATE((IF(C32=D32,"ADD","MOD"))," FILTER: FILTERNAME=""",G32,""", L63PROTTYPE=STRING, L63PROTOCOL=ANY, SVRIPMODE=IP, SVRIP=""",E32,""", SVRIPMASKTYPE=LENGTHTYPE, SVRIPMASKLEN=",F32,";")))</f>
        <v/>
      </c>
      <c r="I32" s="24" t="str">
        <f t="shared" si="3"/>
        <v/>
      </c>
    </row>
    <row r="33" spans="1:9" ht="18.75" customHeight="1" x14ac:dyDescent="0.25">
      <c r="A33" s="5" t="s">
        <v>51</v>
      </c>
      <c r="B33" s="6" t="s">
        <v>10</v>
      </c>
      <c r="C33" s="20" t="str">
        <f>VLOOKUP(G33,RawDetails!$E:$F,2,FALSE)</f>
        <v>103.165.152.0/25</v>
      </c>
      <c r="D33" s="25" t="str">
        <f>_xlfn.IFNA(VLOOKUP(C33,Cleanlist!$A:$B,2,FALSE),"NoChange")</f>
        <v>NoChange</v>
      </c>
      <c r="E33" s="25" t="str">
        <f t="shared" si="0"/>
        <v/>
      </c>
      <c r="F33" s="25" t="str">
        <f t="shared" si="1"/>
        <v/>
      </c>
      <c r="G33" s="26" t="str">
        <f t="shared" si="2"/>
        <v>f_youtube_032</v>
      </c>
      <c r="H33" s="25" t="str">
        <f>IF(D33="Remove",CONCATENATE("RMV FILTER: OPMODE=SPECIFIC, FILTERNAME=""",G33,""";"),IF(D33="NoChange","",CONCATENATE((IF(C33=D33,"ADD","MOD"))," FILTER: FILTERNAME=""",G33,""", L64PROTTYPE=STRING, L64PROTOCOL=ANY, SVRIPMODE=IP, SVRIP=""",E33,""", SVRIPMASKTYPE=LENGTHTYPE, SVRIPMASKLEN=",F33,";")))</f>
        <v/>
      </c>
      <c r="I33" s="27" t="str">
        <f t="shared" si="3"/>
        <v/>
      </c>
    </row>
    <row r="34" spans="1:9" ht="18.75" customHeight="1" x14ac:dyDescent="0.25">
      <c r="A34" s="5" t="s">
        <v>52</v>
      </c>
      <c r="B34" s="6" t="s">
        <v>10</v>
      </c>
      <c r="C34" s="20" t="str">
        <f>VLOOKUP(G34,RawDetails!$E:$F,2,FALSE)</f>
        <v>103.169.213.0/25</v>
      </c>
      <c r="D34" s="22" t="str">
        <f>_xlfn.IFNA(VLOOKUP(C34,Cleanlist!$A:$B,2,FALSE),"NoChange")</f>
        <v>NoChange</v>
      </c>
      <c r="E34" s="22" t="str">
        <f t="shared" si="0"/>
        <v/>
      </c>
      <c r="F34" s="22" t="str">
        <f t="shared" si="1"/>
        <v/>
      </c>
      <c r="G34" s="23" t="str">
        <f t="shared" si="2"/>
        <v>f_youtube_033</v>
      </c>
      <c r="H34" s="22" t="str">
        <f>IF(D34="Remove",CONCATENATE("RMV FILTER: OPMODE=SPECIFIC, FILTERNAME=""",G34,""";"),IF(D34="NoChange","",CONCATENATE((IF(C34=D34,"ADD","MOD"))," FILTER: FILTERNAME=""",G34,""", L65PROTTYPE=STRING, L65PROTOCOL=ANY, SVRIPMODE=IP, SVRIP=""",E34,""", SVRIPMASKTYPE=LENGTHTYPE, SVRIPMASKLEN=",F34,";")))</f>
        <v/>
      </c>
      <c r="I34" s="24" t="str">
        <f t="shared" si="3"/>
        <v/>
      </c>
    </row>
    <row r="35" spans="1:9" ht="18.75" customHeight="1" x14ac:dyDescent="0.25">
      <c r="A35" s="5" t="s">
        <v>53</v>
      </c>
      <c r="B35" s="6" t="s">
        <v>10</v>
      </c>
      <c r="C35" s="20" t="str">
        <f>VLOOKUP(G35,RawDetails!$E:$F,2,FALSE)</f>
        <v>135.84.69.0/26</v>
      </c>
      <c r="D35" s="25" t="str">
        <f>_xlfn.IFNA(VLOOKUP(C35,Cleanlist!$A:$B,2,FALSE),"NoChange")</f>
        <v>NoChange</v>
      </c>
      <c r="E35" s="25" t="str">
        <f t="shared" si="0"/>
        <v/>
      </c>
      <c r="F35" s="25" t="str">
        <f t="shared" si="1"/>
        <v/>
      </c>
      <c r="G35" s="26" t="str">
        <f t="shared" si="2"/>
        <v>f_youtube_034</v>
      </c>
      <c r="H35" s="25" t="str">
        <f>IF(D35="Remove",CONCATENATE("RMV FILTER: OPMODE=SPECIFIC, FILTERNAME=""",G35,""";"),IF(D35="NoChange","",CONCATENATE((IF(C35=D35,"ADD","MOD"))," FILTER: FILTERNAME=""",G35,""", L66PROTTYPE=STRING, L66PROTOCOL=ANY, SVRIPMODE=IP, SVRIP=""",E35,""", SVRIPMASKTYPE=LENGTHTYPE, SVRIPMASKLEN=",F35,";")))</f>
        <v/>
      </c>
      <c r="I35" s="27" t="str">
        <f t="shared" si="3"/>
        <v/>
      </c>
    </row>
    <row r="36" spans="1:9" ht="18.75" customHeight="1" x14ac:dyDescent="0.25">
      <c r="A36" s="5" t="s">
        <v>54</v>
      </c>
      <c r="B36" s="6" t="s">
        <v>10</v>
      </c>
      <c r="C36" s="20" t="str">
        <f>VLOOKUP(G36,RawDetails!$E:$F,2,FALSE)</f>
        <v>136.112.0.0/14</v>
      </c>
      <c r="D36" s="22" t="str">
        <f>_xlfn.IFNA(VLOOKUP(C36,Cleanlist!$A:$B,2,FALSE),"NoChange")</f>
        <v>NoChange</v>
      </c>
      <c r="E36" s="22" t="str">
        <f t="shared" si="0"/>
        <v/>
      </c>
      <c r="F36" s="22" t="str">
        <f t="shared" si="1"/>
        <v/>
      </c>
      <c r="G36" s="23" t="str">
        <f t="shared" si="2"/>
        <v>f_youtube_035</v>
      </c>
      <c r="H36" s="22" t="str">
        <f>IF(D36="Remove",CONCATENATE("RMV FILTER: OPMODE=SPECIFIC, FILTERNAME=""",G36,""";"),IF(D36="NoChange","",CONCATENATE((IF(C36=D36,"ADD","MOD"))," FILTER: FILTERNAME=""",G36,""", L67PROTTYPE=STRING, L67PROTOCOL=ANY, SVRIPMODE=IP, SVRIP=""",E36,""", SVRIPMASKTYPE=LENGTHTYPE, SVRIPMASKLEN=",F36,";")))</f>
        <v/>
      </c>
      <c r="I36" s="24" t="str">
        <f t="shared" si="3"/>
        <v/>
      </c>
    </row>
    <row r="37" spans="1:9" ht="18.75" customHeight="1" x14ac:dyDescent="0.25">
      <c r="A37" s="5" t="s">
        <v>55</v>
      </c>
      <c r="B37" s="6" t="s">
        <v>10</v>
      </c>
      <c r="C37" s="20" t="str">
        <f>VLOOKUP(G37,RawDetails!$E:$F,2,FALSE)</f>
        <v>130.41.112.0/22</v>
      </c>
      <c r="D37" s="25" t="str">
        <f>_xlfn.IFNA(VLOOKUP(C37,Cleanlist!$A:$B,2,FALSE),"NoChange")</f>
        <v>NoChange</v>
      </c>
      <c r="E37" s="25" t="str">
        <f t="shared" si="0"/>
        <v/>
      </c>
      <c r="F37" s="25" t="str">
        <f t="shared" si="1"/>
        <v/>
      </c>
      <c r="G37" s="26" t="str">
        <f t="shared" si="2"/>
        <v>f_youtube_036</v>
      </c>
      <c r="H37" s="25" t="str">
        <f>IF(D37="Remove",CONCATENATE("RMV FILTER: OPMODE=SPECIFIC, FILTERNAME=""",G37,""";"),IF(D37="NoChange","",CONCATENATE((IF(C37=D37,"ADD","MOD"))," FILTER: FILTERNAME=""",G37,""", L68PROTTYPE=STRING, L68PROTOCOL=ANY, SVRIPMODE=IP, SVRIP=""",E37,""", SVRIPMASKTYPE=LENGTHTYPE, SVRIPMASKLEN=",F37,";")))</f>
        <v/>
      </c>
      <c r="I37" s="27" t="str">
        <f t="shared" si="3"/>
        <v/>
      </c>
    </row>
    <row r="38" spans="1:9" ht="18.75" customHeight="1" x14ac:dyDescent="0.25">
      <c r="A38" s="5" t="s">
        <v>56</v>
      </c>
      <c r="B38" s="6" t="s">
        <v>10</v>
      </c>
      <c r="C38" s="20" t="str">
        <f>VLOOKUP(G38,RawDetails!$E:$F,2,FALSE)</f>
        <v>142.251.96.0/19</v>
      </c>
      <c r="D38" s="22" t="str">
        <f>_xlfn.IFNA(VLOOKUP(C38,Cleanlist!$A:$B,2,FALSE),"NoChange")</f>
        <v>NoChange</v>
      </c>
      <c r="E38" s="22" t="str">
        <f t="shared" si="0"/>
        <v/>
      </c>
      <c r="F38" s="22" t="str">
        <f t="shared" si="1"/>
        <v/>
      </c>
      <c r="G38" s="23" t="str">
        <f t="shared" si="2"/>
        <v>f_youtube_037</v>
      </c>
      <c r="H38" s="22" t="str">
        <f>IF(D38="Remove",CONCATENATE("RMV FILTER: OPMODE=SPECIFIC, FILTERNAME=""",G38,""";"),IF(D38="NoChange","",CONCATENATE((IF(C38=D38,"ADD","MOD"))," FILTER: FILTERNAME=""",G38,""", L69PROTTYPE=STRING, L69PROTOCOL=ANY, SVRIPMODE=IP, SVRIP=""",E38,""", SVRIPMASKTYPE=LENGTHTYPE, SVRIPMASKLEN=",F38,";")))</f>
        <v/>
      </c>
      <c r="I38" s="24" t="str">
        <f t="shared" si="3"/>
        <v/>
      </c>
    </row>
    <row r="39" spans="1:9" ht="18.75" customHeight="1" x14ac:dyDescent="0.25">
      <c r="A39" s="5" t="s">
        <v>57</v>
      </c>
      <c r="B39" s="6" t="s">
        <v>10</v>
      </c>
      <c r="C39" s="20" t="str">
        <f>VLOOKUP(G39,RawDetails!$E:$F,2,FALSE)</f>
        <v>134.238.0.0/16</v>
      </c>
      <c r="D39" s="25" t="str">
        <f>_xlfn.IFNA(VLOOKUP(C39,Cleanlist!$A:$B,2,FALSE),"NoChange")</f>
        <v>NoChange</v>
      </c>
      <c r="E39" s="25" t="str">
        <f t="shared" si="0"/>
        <v/>
      </c>
      <c r="F39" s="25" t="str">
        <f t="shared" si="1"/>
        <v/>
      </c>
      <c r="G39" s="26" t="str">
        <f t="shared" si="2"/>
        <v>f_youtube_038</v>
      </c>
      <c r="H39" s="25" t="str">
        <f>IF(D39="Remove",CONCATENATE("RMV FILTER: OPMODE=SPECIFIC, FILTERNAME=""",G39,""";"),IF(D39="NoChange","",CONCATENATE((IF(C39=D39,"ADD","MOD"))," FILTER: FILTERNAME=""",G39,""", L70PROTTYPE=STRING, L70PROTOCOL=ANY, SVRIPMODE=IP, SVRIP=""",E39,""", SVRIPMASKTYPE=LENGTHTYPE, SVRIPMASKLEN=",F39,";")))</f>
        <v/>
      </c>
      <c r="I39" s="27" t="str">
        <f t="shared" si="3"/>
        <v/>
      </c>
    </row>
    <row r="40" spans="1:9" ht="18.75" customHeight="1" x14ac:dyDescent="0.25">
      <c r="A40" s="5" t="s">
        <v>58</v>
      </c>
      <c r="B40" s="6" t="s">
        <v>10</v>
      </c>
      <c r="C40" s="20" t="str">
        <f>VLOOKUP(G40,RawDetails!$E:$F,2,FALSE)</f>
        <v>34.144.0.0/17</v>
      </c>
      <c r="D40" s="22" t="str">
        <f>_xlfn.IFNA(VLOOKUP(C40,Cleanlist!$A:$B,2,FALSE),"NoChange")</f>
        <v>NoChange</v>
      </c>
      <c r="E40" s="22" t="str">
        <f t="shared" si="0"/>
        <v/>
      </c>
      <c r="F40" s="22" t="str">
        <f t="shared" si="1"/>
        <v/>
      </c>
      <c r="G40" s="23" t="str">
        <f t="shared" si="2"/>
        <v>f_youtube_039</v>
      </c>
      <c r="H40" s="22" t="str">
        <f>IF(D40="Remove",CONCATENATE("RMV FILTER: OPMODE=SPECIFIC, FILTERNAME=""",G40,""";"),IF(D40="NoChange","",CONCATENATE((IF(C40=D40,"ADD","MOD"))," FILTER: FILTERNAME=""",G40,""", L71PROTTYPE=STRING, L71PROTOCOL=ANY, SVRIPMODE=IP, SVRIP=""",E40,""", SVRIPMASKTYPE=LENGTHTYPE, SVRIPMASKLEN=",F40,";")))</f>
        <v/>
      </c>
      <c r="I40" s="24" t="str">
        <f t="shared" si="3"/>
        <v/>
      </c>
    </row>
    <row r="41" spans="1:9" ht="18.75" customHeight="1" x14ac:dyDescent="0.25">
      <c r="A41" s="5" t="s">
        <v>59</v>
      </c>
      <c r="B41" s="6" t="s">
        <v>10</v>
      </c>
      <c r="C41" s="20" t="str">
        <f>VLOOKUP(G41,RawDetails!$E:$F,2,FALSE)</f>
        <v>144.48.35.128/25</v>
      </c>
      <c r="D41" s="25" t="str">
        <f>_xlfn.IFNA(VLOOKUP(C41,Cleanlist!$A:$B,2,FALSE),"NoChange")</f>
        <v>NoChange</v>
      </c>
      <c r="E41" s="25" t="str">
        <f t="shared" si="0"/>
        <v/>
      </c>
      <c r="F41" s="25" t="str">
        <f t="shared" si="1"/>
        <v/>
      </c>
      <c r="G41" s="26" t="str">
        <f t="shared" si="2"/>
        <v>f_youtube_040</v>
      </c>
      <c r="H41" s="25" t="str">
        <f>IF(D41="Remove",CONCATENATE("RMV FILTER: OPMODE=SPECIFIC, FILTERNAME=""",G41,""";"),IF(D41="NoChange","",CONCATENATE((IF(C41=D41,"ADD","MOD"))," FILTER: FILTERNAME=""",G41,""", L72PROTTYPE=STRING, L72PROTOCOL=ANY, SVRIPMODE=IP, SVRIP=""",E41,""", SVRIPMASKTYPE=LENGTHTYPE, SVRIPMASKLEN=",F41,";")))</f>
        <v/>
      </c>
      <c r="I41" s="27" t="str">
        <f t="shared" si="3"/>
        <v/>
      </c>
    </row>
    <row r="42" spans="1:9" ht="18.75" customHeight="1" x14ac:dyDescent="0.25">
      <c r="A42" s="5" t="s">
        <v>60</v>
      </c>
      <c r="B42" s="6" t="s">
        <v>10</v>
      </c>
      <c r="C42" s="20" t="str">
        <f>VLOOKUP(G42,RawDetails!$E:$F,2,FALSE)</f>
        <v>144.48.35.64/26</v>
      </c>
      <c r="D42" s="22" t="str">
        <f>_xlfn.IFNA(VLOOKUP(C42,Cleanlist!$A:$B,2,FALSE),"NoChange")</f>
        <v>NoChange</v>
      </c>
      <c r="E42" s="22" t="str">
        <f t="shared" si="0"/>
        <v/>
      </c>
      <c r="F42" s="22" t="str">
        <f t="shared" si="1"/>
        <v/>
      </c>
      <c r="G42" s="23" t="str">
        <f t="shared" si="2"/>
        <v>f_youtube_041</v>
      </c>
      <c r="H42" s="22" t="str">
        <f>IF(D42="Remove",CONCATENATE("RMV FILTER: OPMODE=SPECIFIC, FILTERNAME=""",G42,""";"),IF(D42="NoChange","",CONCATENATE((IF(C42=D42,"ADD","MOD"))," FILTER: FILTERNAME=""",G42,""", L73PROTTYPE=STRING, L73PROTOCOL=ANY, SVRIPMODE=IP, SVRIP=""",E42,""", SVRIPMASKTYPE=LENGTHTYPE, SVRIPMASKLEN=",F42,";")))</f>
        <v/>
      </c>
      <c r="I42" s="24" t="str">
        <f t="shared" si="3"/>
        <v/>
      </c>
    </row>
    <row r="43" spans="1:9" ht="18.75" customHeight="1" x14ac:dyDescent="0.25">
      <c r="A43" s="5" t="s">
        <v>61</v>
      </c>
      <c r="B43" s="6" t="s">
        <v>10</v>
      </c>
      <c r="C43" s="20" t="str">
        <f>VLOOKUP(G43,RawDetails!$E:$F,2,FALSE)</f>
        <v>103.230.57.32/28</v>
      </c>
      <c r="D43" s="25" t="str">
        <f>_xlfn.IFNA(VLOOKUP(C43,Cleanlist!$A:$B,2,FALSE),"NoChange")</f>
        <v>NoChange</v>
      </c>
      <c r="E43" s="25" t="str">
        <f t="shared" si="0"/>
        <v/>
      </c>
      <c r="F43" s="25" t="str">
        <f t="shared" si="1"/>
        <v/>
      </c>
      <c r="G43" s="26" t="str">
        <f t="shared" si="2"/>
        <v>f_youtube_042</v>
      </c>
      <c r="H43" s="25" t="str">
        <f>IF(D43="Remove",CONCATENATE("RMV FILTER: OPMODE=SPECIFIC, FILTERNAME=""",G43,""";"),IF(D43="NoChange","",CONCATENATE((IF(C43=D43,"ADD","MOD"))," FILTER: FILTERNAME=""",G43,""", L74PROTTYPE=STRING, L74PROTOCOL=ANY, SVRIPMODE=IP, SVRIP=""",E43,""", SVRIPMASKTYPE=LENGTHTYPE, SVRIPMASKLEN=",F43,";")))</f>
        <v/>
      </c>
      <c r="I43" s="27" t="str">
        <f t="shared" si="3"/>
        <v/>
      </c>
    </row>
    <row r="44" spans="1:9" ht="18.75" customHeight="1" x14ac:dyDescent="0.25">
      <c r="A44" s="5" t="s">
        <v>62</v>
      </c>
      <c r="B44" s="6" t="s">
        <v>10</v>
      </c>
      <c r="C44" s="20" t="str">
        <f>VLOOKUP(G44,RawDetails!$E:$F,2,FALSE)</f>
        <v>103.165.152.128/26</v>
      </c>
      <c r="D44" s="22" t="str">
        <f>_xlfn.IFNA(VLOOKUP(C44,Cleanlist!$A:$B,2,FALSE),"NoChange")</f>
        <v>NoChange</v>
      </c>
      <c r="E44" s="22" t="str">
        <f t="shared" si="0"/>
        <v/>
      </c>
      <c r="F44" s="22" t="str">
        <f t="shared" si="1"/>
        <v/>
      </c>
      <c r="G44" s="23" t="str">
        <f t="shared" si="2"/>
        <v>f_youtube_043</v>
      </c>
      <c r="H44" s="22" t="str">
        <f>IF(D44="Remove",CONCATENATE("RMV FILTER: OPMODE=SPECIFIC, FILTERNAME=""",G44,""";"),IF(D44="NoChange","",CONCATENATE((IF(C44=D44,"ADD","MOD"))," FILTER: FILTERNAME=""",G44,""", L75PROTTYPE=STRING, L75PROTOCOL=ANY, SVRIPMODE=IP, SVRIP=""",E44,""", SVRIPMASKTYPE=LENGTHTYPE, SVRIPMASKLEN=",F44,";")))</f>
        <v/>
      </c>
      <c r="I44" s="24" t="str">
        <f t="shared" si="3"/>
        <v/>
      </c>
    </row>
    <row r="45" spans="1:9" ht="18.75" customHeight="1" x14ac:dyDescent="0.25">
      <c r="A45" s="5" t="s">
        <v>63</v>
      </c>
      <c r="B45" s="6" t="s">
        <v>10</v>
      </c>
      <c r="C45" s="20" t="str">
        <f>VLOOKUP(G45,RawDetails!$E:$F,2,FALSE)</f>
        <v>144.48.35.32/28</v>
      </c>
      <c r="D45" s="25" t="str">
        <f>_xlfn.IFNA(VLOOKUP(C45,Cleanlist!$A:$B,2,FALSE),"NoChange")</f>
        <v>NoChange</v>
      </c>
      <c r="E45" s="25" t="str">
        <f t="shared" si="0"/>
        <v/>
      </c>
      <c r="F45" s="25" t="str">
        <f t="shared" si="1"/>
        <v/>
      </c>
      <c r="G45" s="26" t="str">
        <f t="shared" si="2"/>
        <v>f_youtube_044</v>
      </c>
      <c r="H45" s="25" t="str">
        <f>IF(D45="Remove",CONCATENATE("RMV FILTER: OPMODE=SPECIFIC, FILTERNAME=""",G45,""";"),IF(D45="NoChange","",CONCATENATE((IF(C45=D45,"ADD","MOD"))," FILTER: FILTERNAME=""",G45,""", L76PROTTYPE=STRING, L76PROTOCOL=ANY, SVRIPMODE=IP, SVRIP=""",E45,""", SVRIPMASKTYPE=LENGTHTYPE, SVRIPMASKLEN=",F45,";")))</f>
        <v/>
      </c>
      <c r="I45" s="27" t="str">
        <f t="shared" si="3"/>
        <v/>
      </c>
    </row>
    <row r="46" spans="1:9" ht="18.75" customHeight="1" x14ac:dyDescent="0.25">
      <c r="A46" s="5" t="s">
        <v>64</v>
      </c>
      <c r="B46" s="6" t="s">
        <v>10</v>
      </c>
      <c r="C46" s="20" t="str">
        <f>VLOOKUP(G46,RawDetails!$E:$F,2,FALSE)</f>
        <v>136.116.0.0/16</v>
      </c>
      <c r="D46" s="22" t="str">
        <f>_xlfn.IFNA(VLOOKUP(C46,Cleanlist!$A:$B,2,FALSE),"NoChange")</f>
        <v>NoChange</v>
      </c>
      <c r="E46" s="22" t="str">
        <f t="shared" si="0"/>
        <v/>
      </c>
      <c r="F46" s="22" t="str">
        <f t="shared" si="1"/>
        <v/>
      </c>
      <c r="G46" s="23" t="str">
        <f t="shared" si="2"/>
        <v>f_youtube_045</v>
      </c>
      <c r="H46" s="22" t="str">
        <f>IF(D46="Remove",CONCATENATE("RMV FILTER: OPMODE=SPECIFIC, FILTERNAME=""",G46,""";"),IF(D46="NoChange","",CONCATENATE((IF(C46=D46,"ADD","MOD"))," FILTER: FILTERNAME=""",G46,""", L77PROTTYPE=STRING, L77PROTOCOL=ANY, SVRIPMODE=IP, SVRIP=""",E46,""", SVRIPMASKTYPE=LENGTHTYPE, SVRIPMASKLEN=",F46,";")))</f>
        <v/>
      </c>
      <c r="I46" s="24" t="str">
        <f t="shared" si="3"/>
        <v/>
      </c>
    </row>
    <row r="47" spans="1:9" ht="18.75" customHeight="1" x14ac:dyDescent="0.25">
      <c r="A47" s="5" t="s">
        <v>65</v>
      </c>
      <c r="B47" s="6" t="s">
        <v>10</v>
      </c>
      <c r="C47" s="20" t="str">
        <f>VLOOKUP(G47,RawDetails!$E:$F,2,FALSE)</f>
        <v>204.138.99.0/25</v>
      </c>
      <c r="D47" s="25" t="str">
        <f>_xlfn.IFNA(VLOOKUP(C47,Cleanlist!$A:$B,2,FALSE),"NoChange")</f>
        <v>NoChange</v>
      </c>
      <c r="E47" s="25" t="str">
        <f t="shared" si="0"/>
        <v/>
      </c>
      <c r="F47" s="25" t="str">
        <f t="shared" si="1"/>
        <v/>
      </c>
      <c r="G47" s="26" t="str">
        <f t="shared" si="2"/>
        <v>f_youtube_046</v>
      </c>
      <c r="H47" s="25" t="str">
        <f>IF(D47="Remove",CONCATENATE("RMV FILTER: OPMODE=SPECIFIC, FILTERNAME=""",G47,""";"),IF(D47="NoChange","",CONCATENATE((IF(C47=D47,"ADD","MOD"))," FILTER: FILTERNAME=""",G47,""", L78PROTTYPE=STRING, L78PROTOCOL=ANY, SVRIPMODE=IP, SVRIP=""",E47,""", SVRIPMASKTYPE=LENGTHTYPE, SVRIPMASKLEN=",F47,";")))</f>
        <v/>
      </c>
      <c r="I47" s="27" t="str">
        <f t="shared" si="3"/>
        <v/>
      </c>
    </row>
    <row r="48" spans="1:9" ht="18.75" customHeight="1" x14ac:dyDescent="0.25">
      <c r="A48" s="5" t="s">
        <v>66</v>
      </c>
      <c r="B48" s="6" t="s">
        <v>10</v>
      </c>
      <c r="C48" s="20" t="str">
        <f>VLOOKUP(G48,RawDetails!$E:$F,2,FALSE)</f>
        <v>142.251.128.0/20</v>
      </c>
      <c r="D48" s="22" t="str">
        <f>_xlfn.IFNA(VLOOKUP(C48,Cleanlist!$A:$B,2,FALSE),"NoChange")</f>
        <v>NoChange</v>
      </c>
      <c r="E48" s="22" t="str">
        <f t="shared" si="0"/>
        <v/>
      </c>
      <c r="F48" s="22" t="str">
        <f t="shared" si="1"/>
        <v/>
      </c>
      <c r="G48" s="23" t="str">
        <f t="shared" si="2"/>
        <v>f_youtube_047</v>
      </c>
      <c r="H48" s="22" t="str">
        <f>IF(D48="Remove",CONCATENATE("RMV FILTER: OPMODE=SPECIFIC, FILTERNAME=""",G48,""";"),IF(D48="NoChange","",CONCATENATE((IF(C48=D48,"ADD","MOD"))," FILTER: FILTERNAME=""",G48,""", L79PROTTYPE=STRING, L79PROTOCOL=ANY, SVRIPMODE=IP, SVRIP=""",E48,""", SVRIPMASKTYPE=LENGTHTYPE, SVRIPMASKLEN=",F48,";")))</f>
        <v/>
      </c>
      <c r="I48" s="24" t="str">
        <f t="shared" si="3"/>
        <v/>
      </c>
    </row>
    <row r="49" spans="1:9" ht="18.75" customHeight="1" x14ac:dyDescent="0.25">
      <c r="A49" s="5" t="s">
        <v>67</v>
      </c>
      <c r="B49" s="6" t="s">
        <v>10</v>
      </c>
      <c r="C49" s="20" t="str">
        <f>VLOOKUP(G49,RawDetails!$E:$F,2,FALSE)</f>
        <v>34.153.0.0/23</v>
      </c>
      <c r="D49" s="25" t="str">
        <f>_xlfn.IFNA(VLOOKUP(C49,Cleanlist!$A:$B,2,FALSE),"NoChange")</f>
        <v>NoChange</v>
      </c>
      <c r="E49" s="25" t="str">
        <f t="shared" si="0"/>
        <v/>
      </c>
      <c r="F49" s="25" t="str">
        <f t="shared" si="1"/>
        <v/>
      </c>
      <c r="G49" s="26" t="str">
        <f t="shared" si="2"/>
        <v>f_youtube_048</v>
      </c>
      <c r="H49" s="25" t="str">
        <f>IF(D49="Remove",CONCATENATE("RMV FILTER: OPMODE=SPECIFIC, FILTERNAME=""",G49,""";"),IF(D49="NoChange","",CONCATENATE((IF(C49=D49,"ADD","MOD"))," FILTER: FILTERNAME=""",G49,""", L80PROTTYPE=STRING, L80PROTOCOL=ANY, SVRIPMODE=IP, SVRIP=""",E49,""", SVRIPMASKTYPE=LENGTHTYPE, SVRIPMASKLEN=",F49,";")))</f>
        <v/>
      </c>
      <c r="I49" s="27" t="str">
        <f t="shared" si="3"/>
        <v/>
      </c>
    </row>
    <row r="50" spans="1:9" ht="18.75" customHeight="1" x14ac:dyDescent="0.25">
      <c r="A50" s="5" t="s">
        <v>68</v>
      </c>
      <c r="B50" s="6" t="s">
        <v>10</v>
      </c>
      <c r="C50" s="20" t="str">
        <f>VLOOKUP(G50,RawDetails!$E:$F,2,FALSE)</f>
        <v>208.56.24.32/27</v>
      </c>
      <c r="D50" s="22" t="str">
        <f>_xlfn.IFNA(VLOOKUP(C50,Cleanlist!$A:$B,2,FALSE),"NoChange")</f>
        <v>NoChange</v>
      </c>
      <c r="E50" s="22" t="str">
        <f t="shared" si="0"/>
        <v/>
      </c>
      <c r="F50" s="22" t="str">
        <f t="shared" si="1"/>
        <v/>
      </c>
      <c r="G50" s="23" t="str">
        <f t="shared" si="2"/>
        <v>f_youtube_049</v>
      </c>
      <c r="H50" s="22" t="str">
        <f>IF(D50="Remove",CONCATENATE("RMV FILTER: OPMODE=SPECIFIC, FILTERNAME=""",G50,""";"),IF(D50="NoChange","",CONCATENATE((IF(C50=D50,"ADD","MOD"))," FILTER: FILTERNAME=""",G50,""", L81PROTTYPE=STRING, L81PROTOCOL=ANY, SVRIPMODE=IP, SVRIP=""",E50,""", SVRIPMASKTYPE=LENGTHTYPE, SVRIPMASKLEN=",F50,";")))</f>
        <v/>
      </c>
      <c r="I50" s="24" t="str">
        <f t="shared" si="3"/>
        <v/>
      </c>
    </row>
    <row r="51" spans="1:9" ht="18.75" customHeight="1" x14ac:dyDescent="0.25">
      <c r="A51" s="5" t="s">
        <v>69</v>
      </c>
      <c r="B51" s="6" t="s">
        <v>10</v>
      </c>
      <c r="C51" s="20" t="str">
        <f>VLOOKUP(G51,RawDetails!$E:$F,2,FALSE)</f>
        <v>103.177.50.16/28</v>
      </c>
      <c r="D51" s="25" t="str">
        <f>_xlfn.IFNA(VLOOKUP(C51,Cleanlist!$A:$B,2,FALSE),"NoChange")</f>
        <v>NoChange</v>
      </c>
      <c r="E51" s="25" t="str">
        <f t="shared" si="0"/>
        <v/>
      </c>
      <c r="F51" s="25" t="str">
        <f t="shared" si="1"/>
        <v/>
      </c>
      <c r="G51" s="26" t="str">
        <f t="shared" si="2"/>
        <v>f_youtube_050</v>
      </c>
      <c r="H51" s="25" t="str">
        <f>IF(D51="Remove",CONCATENATE("RMV FILTER: OPMODE=SPECIFIC, FILTERNAME=""",G51,""";"),IF(D51="NoChange","",CONCATENATE((IF(C51=D51,"ADD","MOD"))," FILTER: FILTERNAME=""",G51,""", L82PROTTYPE=STRING, L82PROTOCOL=ANY, SVRIPMODE=IP, SVRIP=""",E51,""", SVRIPMASKTYPE=LENGTHTYPE, SVRIPMASKLEN=",F51,";")))</f>
        <v/>
      </c>
      <c r="I51" s="27" t="str">
        <f t="shared" si="3"/>
        <v/>
      </c>
    </row>
    <row r="52" spans="1:9" ht="18.75" customHeight="1" x14ac:dyDescent="0.25">
      <c r="A52" s="5" t="s">
        <v>70</v>
      </c>
      <c r="B52" s="6" t="s">
        <v>10</v>
      </c>
      <c r="C52" s="20" t="str">
        <f>VLOOKUP(G52,RawDetails!$E:$F,2,FALSE)</f>
        <v>185.192.59.0/24</v>
      </c>
      <c r="D52" s="22" t="str">
        <f>_xlfn.IFNA(VLOOKUP(C52,Cleanlist!$A:$B,2,FALSE),"NoChange")</f>
        <v>NoChange</v>
      </c>
      <c r="E52" s="22" t="str">
        <f t="shared" si="0"/>
        <v/>
      </c>
      <c r="F52" s="22" t="str">
        <f t="shared" si="1"/>
        <v/>
      </c>
      <c r="G52" s="23" t="str">
        <f t="shared" si="2"/>
        <v>f_youtube_051</v>
      </c>
      <c r="H52" s="22" t="str">
        <f>IF(D52="Remove",CONCATENATE("RMV FILTER: OPMODE=SPECIFIC, FILTERNAME=""",G52,""";"),IF(D52="NoChange","",CONCATENATE((IF(C52=D52,"ADD","MOD"))," FILTER: FILTERNAME=""",G52,""", L83PROTTYPE=STRING, L83PROTOCOL=ANY, SVRIPMODE=IP, SVRIP=""",E52,""", SVRIPMASKTYPE=LENGTHTYPE, SVRIPMASKLEN=",F52,";")))</f>
        <v/>
      </c>
      <c r="I52" s="24" t="str">
        <f t="shared" si="3"/>
        <v/>
      </c>
    </row>
    <row r="53" spans="1:9" ht="18.75" customHeight="1" x14ac:dyDescent="0.25">
      <c r="A53" s="5" t="s">
        <v>71</v>
      </c>
      <c r="B53" s="6" t="s">
        <v>10</v>
      </c>
      <c r="C53" s="20" t="str">
        <f>VLOOKUP(G53,RawDetails!$E:$F,2,FALSE)</f>
        <v>188.92.122.224/27</v>
      </c>
      <c r="D53" s="25" t="str">
        <f>_xlfn.IFNA(VLOOKUP(C53,Cleanlist!$A:$B,2,FALSE),"NoChange")</f>
        <v>NoChange</v>
      </c>
      <c r="E53" s="25" t="str">
        <f t="shared" si="0"/>
        <v/>
      </c>
      <c r="F53" s="25" t="str">
        <f t="shared" si="1"/>
        <v/>
      </c>
      <c r="G53" s="26" t="str">
        <f t="shared" si="2"/>
        <v>f_youtube_052</v>
      </c>
      <c r="H53" s="25" t="str">
        <f>IF(D53="Remove",CONCATENATE("RMV FILTER: OPMODE=SPECIFIC, FILTERNAME=""",G53,""";"),IF(D53="NoChange","",CONCATENATE((IF(C53=D53,"ADD","MOD"))," FILTER: FILTERNAME=""",G53,""", L84PROTTYPE=STRING, L84PROTOCOL=ANY, SVRIPMODE=IP, SVRIP=""",E53,""", SVRIPMASKTYPE=LENGTHTYPE, SVRIPMASKLEN=",F53,";")))</f>
        <v/>
      </c>
      <c r="I53" s="27" t="str">
        <f t="shared" si="3"/>
        <v/>
      </c>
    </row>
    <row r="54" spans="1:9" ht="18.75" customHeight="1" x14ac:dyDescent="0.25">
      <c r="A54" s="5" t="s">
        <v>72</v>
      </c>
      <c r="B54" s="6" t="s">
        <v>10</v>
      </c>
      <c r="C54" s="20" t="str">
        <f>VLOOKUP(G54,RawDetails!$E:$F,2,FALSE)</f>
        <v>103.123.131.0/28</v>
      </c>
      <c r="D54" s="22" t="str">
        <f>_xlfn.IFNA(VLOOKUP(C54,Cleanlist!$A:$B,2,FALSE),"NoChange")</f>
        <v>NoChange</v>
      </c>
      <c r="E54" s="22" t="str">
        <f t="shared" si="0"/>
        <v/>
      </c>
      <c r="F54" s="22" t="str">
        <f t="shared" si="1"/>
        <v/>
      </c>
      <c r="G54" s="23" t="str">
        <f t="shared" si="2"/>
        <v>f_youtube_053</v>
      </c>
      <c r="H54" s="22" t="str">
        <f>IF(D54="Remove",CONCATENATE("RMV FILTER: OPMODE=SPECIFIC, FILTERNAME=""",G54,""";"),IF(D54="NoChange","",CONCATENATE((IF(C54=D54,"ADD","MOD"))," FILTER: FILTERNAME=""",G54,""", L85PROTTYPE=STRING, L85PROTOCOL=ANY, SVRIPMODE=IP, SVRIP=""",E54,""", SVRIPMASKTYPE=LENGTHTYPE, SVRIPMASKLEN=",F54,";")))</f>
        <v/>
      </c>
      <c r="I54" s="24" t="str">
        <f t="shared" si="3"/>
        <v/>
      </c>
    </row>
    <row r="55" spans="1:9" ht="18.75" customHeight="1" x14ac:dyDescent="0.25">
      <c r="A55" s="5" t="s">
        <v>73</v>
      </c>
      <c r="B55" s="6" t="s">
        <v>10</v>
      </c>
      <c r="C55" s="20" t="str">
        <f>VLOOKUP(G55,RawDetails!$E:$F,2,FALSE)</f>
        <v>136.117.4.0/22</v>
      </c>
      <c r="D55" s="25" t="str">
        <f>_xlfn.IFNA(VLOOKUP(C55,Cleanlist!$A:$B,2,FALSE),"NoChange")</f>
        <v>NoChange</v>
      </c>
      <c r="E55" s="25" t="str">
        <f t="shared" si="0"/>
        <v/>
      </c>
      <c r="F55" s="25" t="str">
        <f t="shared" si="1"/>
        <v/>
      </c>
      <c r="G55" s="26" t="str">
        <f t="shared" si="2"/>
        <v>f_youtube_054</v>
      </c>
      <c r="H55" s="25" t="str">
        <f>IF(D55="Remove",CONCATENATE("RMV FILTER: OPMODE=SPECIFIC, FILTERNAME=""",G55,""";"),IF(D55="NoChange","",CONCATENATE((IF(C55=D55,"ADD","MOD"))," FILTER: FILTERNAME=""",G55,""", L86PROTTYPE=STRING, L86PROTOCOL=ANY, SVRIPMODE=IP, SVRIP=""",E55,""", SVRIPMASKTYPE=LENGTHTYPE, SVRIPMASKLEN=",F55,";")))</f>
        <v/>
      </c>
      <c r="I55" s="27" t="str">
        <f t="shared" si="3"/>
        <v/>
      </c>
    </row>
    <row r="56" spans="1:9" ht="18.75" customHeight="1" x14ac:dyDescent="0.25">
      <c r="A56" s="5" t="s">
        <v>74</v>
      </c>
      <c r="B56" s="6" t="s">
        <v>10</v>
      </c>
      <c r="C56" s="20" t="str">
        <f>VLOOKUP(G56,RawDetails!$E:$F,2,FALSE)</f>
        <v>136.118.0.0/19</v>
      </c>
      <c r="D56" s="22" t="str">
        <f>_xlfn.IFNA(VLOOKUP(C56,Cleanlist!$A:$B,2,FALSE),"NoChange")</f>
        <v>NoChange</v>
      </c>
      <c r="E56" s="22" t="str">
        <f t="shared" si="0"/>
        <v/>
      </c>
      <c r="F56" s="22" t="str">
        <f t="shared" si="1"/>
        <v/>
      </c>
      <c r="G56" s="23" t="str">
        <f t="shared" si="2"/>
        <v>f_youtube_055</v>
      </c>
      <c r="H56" s="22" t="str">
        <f>IF(D56="Remove",CONCATENATE("RMV FILTER: OPMODE=SPECIFIC, FILTERNAME=""",G56,""";"),IF(D56="NoChange","",CONCATENATE((IF(C56=D56,"ADD","MOD"))," FILTER: FILTERNAME=""",G56,""", L87PROTTYPE=STRING, L87PROTOCOL=ANY, SVRIPMODE=IP, SVRIP=""",E56,""", SVRIPMASKTYPE=LENGTHTYPE, SVRIPMASKLEN=",F56,";")))</f>
        <v/>
      </c>
      <c r="I56" s="24" t="str">
        <f t="shared" si="3"/>
        <v/>
      </c>
    </row>
    <row r="57" spans="1:9" ht="18.75" customHeight="1" x14ac:dyDescent="0.25">
      <c r="A57" s="5" t="s">
        <v>75</v>
      </c>
      <c r="B57" s="6" t="s">
        <v>10</v>
      </c>
      <c r="C57" s="20" t="str">
        <f>VLOOKUP(G57,RawDetails!$E:$F,2,FALSE)</f>
        <v>136.118.32.0/20</v>
      </c>
      <c r="D57" s="25" t="str">
        <f>_xlfn.IFNA(VLOOKUP(C57,Cleanlist!$A:$B,2,FALSE),"NoChange")</f>
        <v>NoChange</v>
      </c>
      <c r="E57" s="25" t="str">
        <f t="shared" si="0"/>
        <v/>
      </c>
      <c r="F57" s="25" t="str">
        <f t="shared" si="1"/>
        <v/>
      </c>
      <c r="G57" s="26" t="str">
        <f t="shared" si="2"/>
        <v>f_youtube_056</v>
      </c>
      <c r="H57" s="25" t="str">
        <f>IF(D57="Remove",CONCATENATE("RMV FILTER: OPMODE=SPECIFIC, FILTERNAME=""",G57,""";"),IF(D57="NoChange","",CONCATENATE((IF(C57=D57,"ADD","MOD"))," FILTER: FILTERNAME=""",G57,""", L88PROTTYPE=STRING, L88PROTOCOL=ANY, SVRIPMODE=IP, SVRIP=""",E57,""", SVRIPMASKTYPE=LENGTHTYPE, SVRIPMASKLEN=",F57,";")))</f>
        <v/>
      </c>
      <c r="I57" s="27" t="str">
        <f t="shared" si="3"/>
        <v/>
      </c>
    </row>
    <row r="58" spans="1:9" ht="18.75" customHeight="1" x14ac:dyDescent="0.25">
      <c r="A58" s="5" t="s">
        <v>76</v>
      </c>
      <c r="B58" s="6" t="s">
        <v>10</v>
      </c>
      <c r="C58" s="20" t="str">
        <f>VLOOKUP(G58,RawDetails!$E:$F,2,FALSE)</f>
        <v>136.117.20.0/22</v>
      </c>
      <c r="D58" s="22" t="str">
        <f>_xlfn.IFNA(VLOOKUP(C58,Cleanlist!$A:$B,2,FALSE),"NoChange")</f>
        <v>NoChange</v>
      </c>
      <c r="E58" s="22" t="str">
        <f t="shared" si="0"/>
        <v/>
      </c>
      <c r="F58" s="22" t="str">
        <f t="shared" si="1"/>
        <v/>
      </c>
      <c r="G58" s="23" t="str">
        <f t="shared" si="2"/>
        <v>f_youtube_057</v>
      </c>
      <c r="H58" s="22" t="str">
        <f>IF(D58="Remove",CONCATENATE("RMV FILTER: OPMODE=SPECIFIC, FILTERNAME=""",G58,""";"),IF(D58="NoChange","",CONCATENATE((IF(C58=D58,"ADD","MOD"))," FILTER: FILTERNAME=""",G58,""", L89PROTTYPE=STRING, L89PROTOCOL=ANY, SVRIPMODE=IP, SVRIP=""",E58,""", SVRIPMASKTYPE=LENGTHTYPE, SVRIPMASKLEN=",F58,";")))</f>
        <v/>
      </c>
      <c r="I58" s="24" t="str">
        <f t="shared" si="3"/>
        <v/>
      </c>
    </row>
    <row r="59" spans="1:9" ht="18.75" customHeight="1" x14ac:dyDescent="0.25">
      <c r="A59" s="5" t="s">
        <v>77</v>
      </c>
      <c r="B59" s="6" t="s">
        <v>10</v>
      </c>
      <c r="C59" s="20" t="str">
        <f>VLOOKUP(G59,RawDetails!$E:$F,2,FALSE)</f>
        <v>101.102.103.0/25</v>
      </c>
      <c r="D59" s="25" t="str">
        <f>_xlfn.IFNA(VLOOKUP(C59,Cleanlist!$A:$B,2,FALSE),"NoChange")</f>
        <v>NoChange</v>
      </c>
      <c r="E59" s="25" t="str">
        <f t="shared" si="0"/>
        <v/>
      </c>
      <c r="F59" s="25" t="str">
        <f t="shared" si="1"/>
        <v/>
      </c>
      <c r="G59" s="26" t="str">
        <f t="shared" si="2"/>
        <v>f_youtube_058</v>
      </c>
      <c r="H59" s="25" t="str">
        <f>IF(D59="Remove",CONCATENATE("RMV FILTER: OPMODE=SPECIFIC, FILTERNAME=""",G59,""";"),IF(D59="NoChange","",CONCATENATE((IF(C59=D59,"ADD","MOD"))," FILTER: FILTERNAME=""",G59,""", L90PROTTYPE=STRING, L90PROTOCOL=ANY, SVRIPMODE=IP, SVRIP=""",E59,""", SVRIPMASKTYPE=LENGTHTYPE, SVRIPMASKLEN=",F59,";")))</f>
        <v/>
      </c>
      <c r="I59" s="27" t="str">
        <f t="shared" si="3"/>
        <v/>
      </c>
    </row>
    <row r="60" spans="1:9" ht="18.75" customHeight="1" x14ac:dyDescent="0.25">
      <c r="A60" s="5" t="s">
        <v>78</v>
      </c>
      <c r="B60" s="6" t="s">
        <v>10</v>
      </c>
      <c r="C60" s="20" t="str">
        <f>VLOOKUP(G60,RawDetails!$E:$F,2,FALSE)</f>
        <v>137.83.213.0/24</v>
      </c>
      <c r="D60" s="22" t="str">
        <f>_xlfn.IFNA(VLOOKUP(C60,Cleanlist!$A:$B,2,FALSE),"NoChange")</f>
        <v>NoChange</v>
      </c>
      <c r="E60" s="22" t="str">
        <f t="shared" si="0"/>
        <v/>
      </c>
      <c r="F60" s="22" t="str">
        <f t="shared" si="1"/>
        <v/>
      </c>
      <c r="G60" s="23" t="str">
        <f t="shared" si="2"/>
        <v>f_youtube_059</v>
      </c>
      <c r="H60" s="22" t="str">
        <f>IF(D60="Remove",CONCATENATE("RMV FILTER: OPMODE=SPECIFIC, FILTERNAME=""",G60,""";"),IF(D60="NoChange","",CONCATENATE((IF(C60=D60,"ADD","MOD"))," FILTER: FILTERNAME=""",G60,""", L91PROTTYPE=STRING, L91PROTOCOL=ANY, SVRIPMODE=IP, SVRIP=""",E60,""", SVRIPMASKTYPE=LENGTHTYPE, SVRIPMASKLEN=",F60,";")))</f>
        <v/>
      </c>
      <c r="I60" s="24" t="str">
        <f t="shared" si="3"/>
        <v/>
      </c>
    </row>
    <row r="61" spans="1:9" ht="18.75" customHeight="1" x14ac:dyDescent="0.25">
      <c r="A61" s="5" t="s">
        <v>79</v>
      </c>
      <c r="B61" s="6" t="s">
        <v>10</v>
      </c>
      <c r="C61" s="20" t="str">
        <f>VLOOKUP(G61,RawDetails!$E:$F,2,FALSE)</f>
        <v>137.83.215.0/24</v>
      </c>
      <c r="D61" s="25" t="str">
        <f>_xlfn.IFNA(VLOOKUP(C61,Cleanlist!$A:$B,2,FALSE),"NoChange")</f>
        <v>NoChange</v>
      </c>
      <c r="E61" s="25" t="str">
        <f t="shared" si="0"/>
        <v/>
      </c>
      <c r="F61" s="25" t="str">
        <f t="shared" si="1"/>
        <v/>
      </c>
      <c r="G61" s="26" t="str">
        <f t="shared" si="2"/>
        <v>f_youtube_060</v>
      </c>
      <c r="H61" s="25" t="str">
        <f>IF(D61="Remove",CONCATENATE("RMV FILTER: OPMODE=SPECIFIC, FILTERNAME=""",G61,""";"),IF(D61="NoChange","",CONCATENATE((IF(C61=D61,"ADD","MOD"))," FILTER: FILTERNAME=""",G61,""", L92PROTTYPE=STRING, L92PROTOCOL=ANY, SVRIPMODE=IP, SVRIP=""",E61,""", SVRIPMASKTYPE=LENGTHTYPE, SVRIPMASKLEN=",F61,";")))</f>
        <v/>
      </c>
      <c r="I61" s="27" t="str">
        <f t="shared" si="3"/>
        <v/>
      </c>
    </row>
    <row r="62" spans="1:9" ht="18.75" customHeight="1" x14ac:dyDescent="0.25">
      <c r="A62" s="5" t="s">
        <v>80</v>
      </c>
      <c r="B62" s="6" t="s">
        <v>10</v>
      </c>
      <c r="C62" s="20" t="str">
        <f>VLOOKUP(G62,RawDetails!$E:$F,2,FALSE)</f>
        <v>137.83.216.0/21</v>
      </c>
      <c r="D62" s="22" t="str">
        <f>_xlfn.IFNA(VLOOKUP(C62,Cleanlist!$A:$B,2,FALSE),"NoChange")</f>
        <v>NoChange</v>
      </c>
      <c r="E62" s="22" t="str">
        <f t="shared" si="0"/>
        <v/>
      </c>
      <c r="F62" s="22" t="str">
        <f t="shared" si="1"/>
        <v/>
      </c>
      <c r="G62" s="23" t="str">
        <f t="shared" si="2"/>
        <v>f_youtube_061</v>
      </c>
      <c r="H62" s="22" t="str">
        <f>IF(D62="Remove",CONCATENATE("RMV FILTER: OPMODE=SPECIFIC, FILTERNAME=""",G62,""";"),IF(D62="NoChange","",CONCATENATE((IF(C62=D62,"ADD","MOD"))," FILTER: FILTERNAME=""",G62,""", L93PROTTYPE=STRING, L93PROTOCOL=ANY, SVRIPMODE=IP, SVRIP=""",E62,""", SVRIPMASKTYPE=LENGTHTYPE, SVRIPMASKLEN=",F62,";")))</f>
        <v/>
      </c>
      <c r="I62" s="24" t="str">
        <f t="shared" si="3"/>
        <v/>
      </c>
    </row>
    <row r="63" spans="1:9" ht="18.75" customHeight="1" x14ac:dyDescent="0.25">
      <c r="A63" s="5" t="s">
        <v>81</v>
      </c>
      <c r="B63" s="6" t="s">
        <v>10</v>
      </c>
      <c r="C63" s="20" t="str">
        <f>VLOOKUP(G63,RawDetails!$E:$F,2,FALSE)</f>
        <v>137.83.224.0/20</v>
      </c>
      <c r="D63" s="25" t="str">
        <f>_xlfn.IFNA(VLOOKUP(C63,Cleanlist!$A:$B,2,FALSE),"NoChange")</f>
        <v>NoChange</v>
      </c>
      <c r="E63" s="25" t="str">
        <f t="shared" si="0"/>
        <v/>
      </c>
      <c r="F63" s="25" t="str">
        <f t="shared" si="1"/>
        <v/>
      </c>
      <c r="G63" s="26" t="str">
        <f t="shared" si="2"/>
        <v>f_youtube_062</v>
      </c>
      <c r="H63" s="25" t="str">
        <f>IF(D63="Remove",CONCATENATE("RMV FILTER: OPMODE=SPECIFIC, FILTERNAME=""",G63,""";"),IF(D63="NoChange","",CONCATENATE((IF(C63=D63,"ADD","MOD"))," FILTER: FILTERNAME=""",G63,""", L94PROTTYPE=STRING, L94PROTOCOL=ANY, SVRIPMODE=IP, SVRIP=""",E63,""", SVRIPMASKTYPE=LENGTHTYPE, SVRIPMASKLEN=",F63,";")))</f>
        <v/>
      </c>
      <c r="I63" s="27" t="str">
        <f t="shared" si="3"/>
        <v/>
      </c>
    </row>
    <row r="64" spans="1:9" ht="18.75" customHeight="1" x14ac:dyDescent="0.25">
      <c r="A64" s="5" t="s">
        <v>82</v>
      </c>
      <c r="B64" s="6" t="s">
        <v>10</v>
      </c>
      <c r="C64" s="20" t="str">
        <f>VLOOKUP(G64,RawDetails!$E:$F,2,FALSE)</f>
        <v>137.83.240.0/21</v>
      </c>
      <c r="D64" s="22" t="str">
        <f>_xlfn.IFNA(VLOOKUP(C64,Cleanlist!$A:$B,2,FALSE),"NoChange")</f>
        <v>NoChange</v>
      </c>
      <c r="E64" s="22" t="str">
        <f t="shared" si="0"/>
        <v/>
      </c>
      <c r="F64" s="22" t="str">
        <f t="shared" si="1"/>
        <v/>
      </c>
      <c r="G64" s="23" t="str">
        <f t="shared" si="2"/>
        <v>f_youtube_063</v>
      </c>
      <c r="H64" s="22" t="str">
        <f>IF(D64="Remove",CONCATENATE("RMV FILTER: OPMODE=SPECIFIC, FILTERNAME=""",G64,""";"),IF(D64="NoChange","",CONCATENATE((IF(C64=D64,"ADD","MOD"))," FILTER: FILTERNAME=""",G64,""", L95PROTTYPE=STRING, L95PROTOCOL=ANY, SVRIPMODE=IP, SVRIP=""",E64,""", SVRIPMASKTYPE=LENGTHTYPE, SVRIPMASKLEN=",F64,";")))</f>
        <v/>
      </c>
      <c r="I64" s="24" t="str">
        <f t="shared" si="3"/>
        <v/>
      </c>
    </row>
    <row r="65" spans="1:9" ht="18.75" customHeight="1" x14ac:dyDescent="0.25">
      <c r="A65" s="5" t="s">
        <v>83</v>
      </c>
      <c r="B65" s="6" t="s">
        <v>10</v>
      </c>
      <c r="C65" s="20" t="str">
        <f>VLOOKUP(G65,RawDetails!$E:$F,2,FALSE)</f>
        <v>137.83.248.0/23</v>
      </c>
      <c r="D65" s="25" t="str">
        <f>_xlfn.IFNA(VLOOKUP(C65,Cleanlist!$A:$B,2,FALSE),"NoChange")</f>
        <v>NoChange</v>
      </c>
      <c r="E65" s="25" t="str">
        <f t="shared" si="0"/>
        <v/>
      </c>
      <c r="F65" s="25" t="str">
        <f t="shared" si="1"/>
        <v/>
      </c>
      <c r="G65" s="26" t="str">
        <f t="shared" si="2"/>
        <v>f_youtube_064</v>
      </c>
      <c r="H65" s="25" t="str">
        <f>IF(D65="Remove",CONCATENATE("RMV FILTER: OPMODE=SPECIFIC, FILTERNAME=""",G65,""";"),IF(D65="NoChange","",CONCATENATE((IF(C65=D65,"ADD","MOD"))," FILTER: FILTERNAME=""",G65,""", L96PROTTYPE=STRING, L96PROTOCOL=ANY, SVRIPMODE=IP, SVRIP=""",E65,""", SVRIPMASKTYPE=LENGTHTYPE, SVRIPMASKLEN=",F65,";")))</f>
        <v/>
      </c>
      <c r="I65" s="27" t="str">
        <f t="shared" si="3"/>
        <v/>
      </c>
    </row>
    <row r="66" spans="1:9" ht="18.75" customHeight="1" x14ac:dyDescent="0.25">
      <c r="A66" s="5" t="s">
        <v>84</v>
      </c>
      <c r="B66" s="6" t="s">
        <v>10</v>
      </c>
      <c r="C66" s="20" t="str">
        <f>VLOOKUP(G66,RawDetails!$E:$F,2,FALSE)</f>
        <v>137.83.250.0/24</v>
      </c>
      <c r="D66" s="22" t="str">
        <f>_xlfn.IFNA(VLOOKUP(C66,Cleanlist!$A:$B,2,FALSE),"NoChange")</f>
        <v>NoChange</v>
      </c>
      <c r="E66" s="22" t="str">
        <f t="shared" ref="E66:E129" si="4">IF(D66="NoChange","",LEFT(D66,LEN(D66)-3))</f>
        <v/>
      </c>
      <c r="F66" s="22" t="str">
        <f t="shared" ref="F66:F129" si="5">IF(D66="NoChange","",RIGHT(D66,2))</f>
        <v/>
      </c>
      <c r="G66" s="23" t="str">
        <f t="shared" ref="G66:G129" si="6">"f_"&amp;B66&amp;"_"&amp;A66</f>
        <v>f_youtube_065</v>
      </c>
      <c r="H66" s="22" t="str">
        <f>IF(D66="Remove",CONCATENATE("RMV FILTER: OPMODE=SPECIFIC, FILTERNAME=""",G66,""";"),IF(D66="NoChange","",CONCATENATE((IF(C66=D66,"ADD","MOD"))," FILTER: FILTERNAME=""",G66,""", L97PROTTYPE=STRING, L97PROTOCOL=ANY, SVRIPMODE=IP, SVRIP=""",E66,""", SVRIPMASKTYPE=LENGTHTYPE, SVRIPMASKLEN=",F66,";")))</f>
        <v/>
      </c>
      <c r="I66" s="24" t="str">
        <f t="shared" ref="I66:I129" si="7">IF(LEFT(H66,3)="RMV",CONCATENATE("RMV FLTBINDFLOWF: FLOWFILTERNAME=""fg_",B66,""", FILTERNAME=""",G66,""";"),IF(OR(LEFT(H66,3)="MOD",D66="NoChange"),"",CONCATENATE("ADD FLTBINDFLOWF: FLOWFILTERNAME=""fg_",B66,""", FILTERNAME=""",G66,""";")))</f>
        <v/>
      </c>
    </row>
    <row r="67" spans="1:9" ht="18.75" customHeight="1" x14ac:dyDescent="0.25">
      <c r="A67" s="5" t="s">
        <v>85</v>
      </c>
      <c r="B67" s="6" t="s">
        <v>10</v>
      </c>
      <c r="C67" s="20" t="str">
        <f>VLOOKUP(G67,RawDetails!$E:$F,2,FALSE)</f>
        <v>142.250.0.0/19</v>
      </c>
      <c r="D67" s="25" t="str">
        <f>_xlfn.IFNA(VLOOKUP(C67,Cleanlist!$A:$B,2,FALSE),"NoChange")</f>
        <v>NoChange</v>
      </c>
      <c r="E67" s="25" t="str">
        <f t="shared" si="4"/>
        <v/>
      </c>
      <c r="F67" s="25" t="str">
        <f t="shared" si="5"/>
        <v/>
      </c>
      <c r="G67" s="26" t="str">
        <f t="shared" si="6"/>
        <v>f_youtube_066</v>
      </c>
      <c r="H67" s="25" t="str">
        <f>IF(D67="Remove",CONCATENATE("RMV FILTER: OPMODE=SPECIFIC, FILTERNAME=""",G67,""";"),IF(D67="NoChange","",CONCATENATE((IF(C67=D67,"ADD","MOD"))," FILTER: FILTERNAME=""",G67,""", L34PROTTYPE=STRING, L34PROTOCOL=ANY, SVRIPMODE=IP, SVRIP=""",E67,""", SVRIPMASKTYPE=LENGTHTYPE, SVRIPMASKLEN=",F67,";")))</f>
        <v/>
      </c>
      <c r="I67" s="27" t="str">
        <f t="shared" si="7"/>
        <v/>
      </c>
    </row>
    <row r="68" spans="1:9" ht="18.75" customHeight="1" x14ac:dyDescent="0.25">
      <c r="A68" s="5" t="s">
        <v>86</v>
      </c>
      <c r="B68" s="6" t="s">
        <v>10</v>
      </c>
      <c r="C68" s="20" t="str">
        <f>VLOOKUP(G68,RawDetails!$E:$F,2,FALSE)</f>
        <v>142.250.128.0/19</v>
      </c>
      <c r="D68" s="22" t="str">
        <f>_xlfn.IFNA(VLOOKUP(C68,Cleanlist!$A:$B,2,FALSE),"NoChange")</f>
        <v>NoChange</v>
      </c>
      <c r="E68" s="22" t="str">
        <f t="shared" si="4"/>
        <v/>
      </c>
      <c r="F68" s="22" t="str">
        <f t="shared" si="5"/>
        <v/>
      </c>
      <c r="G68" s="23" t="str">
        <f t="shared" si="6"/>
        <v>f_youtube_067</v>
      </c>
      <c r="H68" s="22" t="str">
        <f>IF(D68="Remove",CONCATENATE("RMV FILTER: OPMODE=SPECIFIC, FILTERNAME=""",G68,""";"),IF(D68="NoChange","",CONCATENATE((IF(C68=D68,"ADD","MOD"))," FILTER: FILTERNAME=""",G68,""", L35PROTTYPE=STRING, L35PROTOCOL=ANY, SVRIPMODE=IP, SVRIP=""",E68,""", SVRIPMASKTYPE=LENGTHTYPE, SVRIPMASKLEN=",F68,";")))</f>
        <v/>
      </c>
      <c r="I68" s="24" t="str">
        <f t="shared" si="7"/>
        <v/>
      </c>
    </row>
    <row r="69" spans="1:9" ht="18.75" customHeight="1" x14ac:dyDescent="0.25">
      <c r="A69" s="5" t="s">
        <v>87</v>
      </c>
      <c r="B69" s="6" t="s">
        <v>10</v>
      </c>
      <c r="C69" s="20" t="str">
        <f>VLOOKUP(G69,RawDetails!$E:$F,2,FALSE)</f>
        <v>142.250.176.0/20</v>
      </c>
      <c r="D69" s="25" t="str">
        <f>_xlfn.IFNA(VLOOKUP(C69,Cleanlist!$A:$B,2,FALSE),"NoChange")</f>
        <v>NoChange</v>
      </c>
      <c r="E69" s="25" t="str">
        <f t="shared" si="4"/>
        <v/>
      </c>
      <c r="F69" s="25" t="str">
        <f t="shared" si="5"/>
        <v/>
      </c>
      <c r="G69" s="26" t="str">
        <f t="shared" si="6"/>
        <v>f_youtube_068</v>
      </c>
      <c r="H69" s="25" t="str">
        <f>IF(D69="Remove",CONCATENATE("RMV FILTER: OPMODE=SPECIFIC, FILTERNAME=""",G69,""";"),IF(D69="NoChange","",CONCATENATE((IF(C69=D69,"ADD","MOD"))," FILTER: FILTERNAME=""",G69,""", L36PROTTYPE=STRING, L36PROTOCOL=ANY, SVRIPMODE=IP, SVRIP=""",E69,""", SVRIPMASKTYPE=LENGTHTYPE, SVRIPMASKLEN=",F69,";")))</f>
        <v/>
      </c>
      <c r="I69" s="27" t="str">
        <f t="shared" si="7"/>
        <v/>
      </c>
    </row>
    <row r="70" spans="1:9" ht="18.75" customHeight="1" x14ac:dyDescent="0.25">
      <c r="A70" s="5" t="s">
        <v>88</v>
      </c>
      <c r="B70" s="6" t="s">
        <v>10</v>
      </c>
      <c r="C70" s="20" t="str">
        <f>VLOOKUP(G70,RawDetails!$E:$F,2,FALSE)</f>
        <v>142.250.192.0/20</v>
      </c>
      <c r="D70" s="22" t="str">
        <f>_xlfn.IFNA(VLOOKUP(C70,Cleanlist!$A:$B,2,FALSE),"NoChange")</f>
        <v>NoChange</v>
      </c>
      <c r="E70" s="22" t="str">
        <f t="shared" si="4"/>
        <v/>
      </c>
      <c r="F70" s="22" t="str">
        <f t="shared" si="5"/>
        <v/>
      </c>
      <c r="G70" s="23" t="str">
        <f t="shared" si="6"/>
        <v>f_youtube_069</v>
      </c>
      <c r="H70" s="22" t="str">
        <f>IF(D70="Remove",CONCATENATE("RMV FILTER: OPMODE=SPECIFIC, FILTERNAME=""",G70,""";"),IF(D70="NoChange","",CONCATENATE((IF(C70=D70,"ADD","MOD"))," FILTER: FILTERNAME=""",G70,""", L37PROTTYPE=STRING, L37PROTOCOL=ANY, SVRIPMODE=IP, SVRIP=""",E70,""", SVRIPMASKTYPE=LENGTHTYPE, SVRIPMASKLEN=",F70,";")))</f>
        <v/>
      </c>
      <c r="I70" s="24" t="str">
        <f t="shared" si="7"/>
        <v/>
      </c>
    </row>
    <row r="71" spans="1:9" ht="18.75" customHeight="1" x14ac:dyDescent="0.25">
      <c r="A71" s="5" t="s">
        <v>89</v>
      </c>
      <c r="B71" s="6" t="s">
        <v>10</v>
      </c>
      <c r="C71" s="20" t="str">
        <f>VLOOKUP(G71,RawDetails!$E:$F,2,FALSE)</f>
        <v>142.250.217.0/24</v>
      </c>
      <c r="D71" s="25" t="str">
        <f>_xlfn.IFNA(VLOOKUP(C71,Cleanlist!$A:$B,2,FALSE),"NoChange")</f>
        <v>NoChange</v>
      </c>
      <c r="E71" s="25" t="str">
        <f t="shared" si="4"/>
        <v/>
      </c>
      <c r="F71" s="25" t="str">
        <f t="shared" si="5"/>
        <v/>
      </c>
      <c r="G71" s="26" t="str">
        <f t="shared" si="6"/>
        <v>f_youtube_070</v>
      </c>
      <c r="H71" s="25" t="str">
        <f>IF(D71="Remove",CONCATENATE("RMV FILTER: OPMODE=SPECIFIC, FILTERNAME=""",G71,""";"),IF(D71="NoChange","",CONCATENATE((IF(C71=D71,"ADD","MOD"))," FILTER: FILTERNAME=""",G71,""", L38PROTTYPE=STRING, L38PROTOCOL=ANY, SVRIPMODE=IP, SVRIP=""",E71,""", SVRIPMASKTYPE=LENGTHTYPE, SVRIPMASKLEN=",F71,";")))</f>
        <v/>
      </c>
      <c r="I71" s="27" t="str">
        <f t="shared" si="7"/>
        <v/>
      </c>
    </row>
    <row r="72" spans="1:9" ht="18.75" customHeight="1" x14ac:dyDescent="0.25">
      <c r="A72" s="5" t="s">
        <v>90</v>
      </c>
      <c r="B72" s="6" t="s">
        <v>10</v>
      </c>
      <c r="C72" s="20" t="str">
        <f>VLOOKUP(G72,RawDetails!$E:$F,2,FALSE)</f>
        <v>142.250.218.0/23</v>
      </c>
      <c r="D72" s="22" t="str">
        <f>_xlfn.IFNA(VLOOKUP(C72,Cleanlist!$A:$B,2,FALSE),"NoChange")</f>
        <v>NoChange</v>
      </c>
      <c r="E72" s="22" t="str">
        <f t="shared" si="4"/>
        <v/>
      </c>
      <c r="F72" s="22" t="str">
        <f t="shared" si="5"/>
        <v/>
      </c>
      <c r="G72" s="23" t="str">
        <f t="shared" si="6"/>
        <v>f_youtube_071</v>
      </c>
      <c r="H72" s="22" t="str">
        <f>IF(D72="Remove",CONCATENATE("RMV FILTER: OPMODE=SPECIFIC, FILTERNAME=""",G72,""";"),IF(D72="NoChange","",CONCATENATE((IF(C72=D72,"ADD","MOD"))," FILTER: FILTERNAME=""",G72,""", L39PROTTYPE=STRING, L39PROTOCOL=ANY, SVRIPMODE=IP, SVRIP=""",E72,""", SVRIPMASKTYPE=LENGTHTYPE, SVRIPMASKLEN=",F72,";")))</f>
        <v/>
      </c>
      <c r="I72" s="24" t="str">
        <f t="shared" si="7"/>
        <v/>
      </c>
    </row>
    <row r="73" spans="1:9" ht="18.75" customHeight="1" x14ac:dyDescent="0.25">
      <c r="A73" s="5" t="s">
        <v>91</v>
      </c>
      <c r="B73" s="6" t="s">
        <v>10</v>
      </c>
      <c r="C73" s="20" t="str">
        <f>VLOOKUP(G73,RawDetails!$E:$F,2,FALSE)</f>
        <v>142.250.64.0/20</v>
      </c>
      <c r="D73" s="25" t="str">
        <f>_xlfn.IFNA(VLOOKUP(C73,Cleanlist!$A:$B,2,FALSE),"NoChange")</f>
        <v>NoChange</v>
      </c>
      <c r="E73" s="25" t="str">
        <f t="shared" si="4"/>
        <v/>
      </c>
      <c r="F73" s="25" t="str">
        <f t="shared" si="5"/>
        <v/>
      </c>
      <c r="G73" s="26" t="str">
        <f t="shared" si="6"/>
        <v>f_youtube_072</v>
      </c>
      <c r="H73" s="25" t="str">
        <f>IF(D73="Remove",CONCATENATE("RMV FILTER: OPMODE=SPECIFIC, FILTERNAME=""",G73,""";"),IF(D73="NoChange","",CONCATENATE((IF(C73=D73,"ADD","MOD"))," FILTER: FILTERNAME=""",G73,""", L40PROTTYPE=STRING, L40PROTOCOL=ANY, SVRIPMODE=IP, SVRIP=""",E73,""", SVRIPMASKTYPE=LENGTHTYPE, SVRIPMASKLEN=",F73,";")))</f>
        <v/>
      </c>
      <c r="I73" s="27" t="str">
        <f t="shared" si="7"/>
        <v/>
      </c>
    </row>
    <row r="74" spans="1:9" ht="18.75" customHeight="1" x14ac:dyDescent="0.25">
      <c r="A74" s="5" t="s">
        <v>92</v>
      </c>
      <c r="B74" s="6" t="s">
        <v>10</v>
      </c>
      <c r="C74" s="20" t="str">
        <f>VLOOKUP(G74,RawDetails!$E:$F,2,FALSE)</f>
        <v>142.250.80.0/23</v>
      </c>
      <c r="D74" s="22" t="str">
        <f>_xlfn.IFNA(VLOOKUP(C74,Cleanlist!$A:$B,2,FALSE),"NoChange")</f>
        <v>NoChange</v>
      </c>
      <c r="E74" s="22" t="str">
        <f t="shared" si="4"/>
        <v/>
      </c>
      <c r="F74" s="22" t="str">
        <f t="shared" si="5"/>
        <v/>
      </c>
      <c r="G74" s="23" t="str">
        <f t="shared" si="6"/>
        <v>f_youtube_073</v>
      </c>
      <c r="H74" s="22" t="str">
        <f>IF(D74="Remove",CONCATENATE("RMV FILTER: OPMODE=SPECIFIC, FILTERNAME=""",G74,""";"),IF(D74="NoChange","",CONCATENATE((IF(C74=D74,"ADD","MOD"))," FILTER: FILTERNAME=""",G74,""", L41PROTTYPE=STRING, L41PROTOCOL=ANY, SVRIPMODE=IP, SVRIP=""",E74,""", SVRIPMASKTYPE=LENGTHTYPE, SVRIPMASKLEN=",F74,";")))</f>
        <v/>
      </c>
      <c r="I74" s="24" t="str">
        <f t="shared" si="7"/>
        <v/>
      </c>
    </row>
    <row r="75" spans="1:9" ht="18.75" customHeight="1" x14ac:dyDescent="0.25">
      <c r="A75" s="5" t="s">
        <v>93</v>
      </c>
      <c r="B75" s="6" t="s">
        <v>10</v>
      </c>
      <c r="C75" s="20" t="str">
        <f>VLOOKUP(G75,RawDetails!$E:$F,2,FALSE)</f>
        <v>142.250.82.0/24</v>
      </c>
      <c r="D75" s="25" t="str">
        <f>_xlfn.IFNA(VLOOKUP(C75,Cleanlist!$A:$B,2,FALSE),"NoChange")</f>
        <v>NoChange</v>
      </c>
      <c r="E75" s="25" t="str">
        <f t="shared" si="4"/>
        <v/>
      </c>
      <c r="F75" s="25" t="str">
        <f t="shared" si="5"/>
        <v/>
      </c>
      <c r="G75" s="26" t="str">
        <f t="shared" si="6"/>
        <v>f_youtube_074</v>
      </c>
      <c r="H75" s="25" t="str">
        <f>IF(D75="Remove",CONCATENATE("RMV FILTER: OPMODE=SPECIFIC, FILTERNAME=""",G75,""";"),IF(D75="NoChange","",CONCATENATE((IF(C75=D75,"ADD","MOD"))," FILTER: FILTERNAME=""",G75,""", L42PROTTYPE=STRING, L42PROTOCOL=ANY, SVRIPMODE=IP, SVRIP=""",E75,""", SVRIPMASKTYPE=LENGTHTYPE, SVRIPMASKLEN=",F75,";")))</f>
        <v/>
      </c>
      <c r="I75" s="27" t="str">
        <f t="shared" si="7"/>
        <v/>
      </c>
    </row>
    <row r="76" spans="1:9" ht="18.75" customHeight="1" x14ac:dyDescent="0.25">
      <c r="A76" s="5" t="s">
        <v>94</v>
      </c>
      <c r="B76" s="6" t="s">
        <v>10</v>
      </c>
      <c r="C76" s="20" t="str">
        <f>VLOOKUP(G76,RawDetails!$E:$F,2,FALSE)</f>
        <v>142.250.96.0/19</v>
      </c>
      <c r="D76" s="22" t="str">
        <f>_xlfn.IFNA(VLOOKUP(C76,Cleanlist!$A:$B,2,FALSE),"NoChange")</f>
        <v>NoChange</v>
      </c>
      <c r="E76" s="22" t="str">
        <f t="shared" si="4"/>
        <v/>
      </c>
      <c r="F76" s="22" t="str">
        <f t="shared" si="5"/>
        <v/>
      </c>
      <c r="G76" s="23" t="str">
        <f t="shared" si="6"/>
        <v>f_youtube_075</v>
      </c>
      <c r="H76" s="22" t="str">
        <f>IF(D76="Remove",CONCATENATE("RMV FILTER: OPMODE=SPECIFIC, FILTERNAME=""",G76,""";"),IF(D76="NoChange","",CONCATENATE((IF(C76=D76,"ADD","MOD"))," FILTER: FILTERNAME=""",G76,""", L43PROTTYPE=STRING, L43PROTOCOL=ANY, SVRIPMODE=IP, SVRIP=""",E76,""", SVRIPMASKTYPE=LENGTHTYPE, SVRIPMASKLEN=",F76,";")))</f>
        <v/>
      </c>
      <c r="I76" s="24" t="str">
        <f t="shared" si="7"/>
        <v/>
      </c>
    </row>
    <row r="77" spans="1:9" ht="18.75" customHeight="1" x14ac:dyDescent="0.25">
      <c r="A77" s="5" t="s">
        <v>95</v>
      </c>
      <c r="B77" s="6" t="s">
        <v>10</v>
      </c>
      <c r="C77" s="20" t="str">
        <f>VLOOKUP(G77,RawDetails!$E:$F,2,FALSE)</f>
        <v>142.251.0.0/19</v>
      </c>
      <c r="D77" s="25" t="str">
        <f>_xlfn.IFNA(VLOOKUP(C77,Cleanlist!$A:$B,2,FALSE),"NoChange")</f>
        <v>NoChange</v>
      </c>
      <c r="E77" s="25" t="str">
        <f t="shared" si="4"/>
        <v/>
      </c>
      <c r="F77" s="25" t="str">
        <f t="shared" si="5"/>
        <v/>
      </c>
      <c r="G77" s="26" t="str">
        <f t="shared" si="6"/>
        <v>f_youtube_076</v>
      </c>
      <c r="H77" s="25" t="str">
        <f>IF(D77="Remove",CONCATENATE("RMV FILTER: OPMODE=SPECIFIC, FILTERNAME=""",G77,""";"),IF(D77="NoChange","",CONCATENATE((IF(C77=D77,"ADD","MOD"))," FILTER: FILTERNAME=""",G77,""", L44PROTTYPE=STRING, L44PROTOCOL=ANY, SVRIPMODE=IP, SVRIP=""",E77,""", SVRIPMASKTYPE=LENGTHTYPE, SVRIPMASKLEN=",F77,";")))</f>
        <v/>
      </c>
      <c r="I77" s="27" t="str">
        <f t="shared" si="7"/>
        <v/>
      </c>
    </row>
    <row r="78" spans="1:9" ht="18.75" customHeight="1" x14ac:dyDescent="0.25">
      <c r="A78" s="5" t="s">
        <v>96</v>
      </c>
      <c r="B78" s="6" t="s">
        <v>10</v>
      </c>
      <c r="C78" s="20" t="str">
        <f>VLOOKUP(G78,RawDetails!$E:$F,2,FALSE)</f>
        <v>142.251.32.0/20</v>
      </c>
      <c r="D78" s="22" t="str">
        <f>_xlfn.IFNA(VLOOKUP(C78,Cleanlist!$A:$B,2,FALSE),"NoChange")</f>
        <v>NoChange</v>
      </c>
      <c r="E78" s="22" t="str">
        <f t="shared" si="4"/>
        <v/>
      </c>
      <c r="F78" s="22" t="str">
        <f t="shared" si="5"/>
        <v/>
      </c>
      <c r="G78" s="23" t="str">
        <f t="shared" si="6"/>
        <v>f_youtube_077</v>
      </c>
      <c r="H78" s="22" t="str">
        <f>IF(D78="Remove",CONCATENATE("RMV FILTER: OPMODE=SPECIFIC, FILTERNAME=""",G78,""";"),IF(D78="NoChange","",CONCATENATE((IF(C78=D78,"ADD","MOD"))," FILTER: FILTERNAME=""",G78,""", L45PROTTYPE=STRING, L45PROTOCOL=ANY, SVRIPMODE=IP, SVRIP=""",E78,""", SVRIPMASKTYPE=LENGTHTYPE, SVRIPMASKLEN=",F78,";")))</f>
        <v/>
      </c>
      <c r="I78" s="24" t="str">
        <f t="shared" si="7"/>
        <v/>
      </c>
    </row>
    <row r="79" spans="1:9" ht="18.75" customHeight="1" x14ac:dyDescent="0.25">
      <c r="A79" s="5" t="s">
        <v>97</v>
      </c>
      <c r="B79" s="6" t="s">
        <v>10</v>
      </c>
      <c r="C79" s="20" t="str">
        <f>VLOOKUP(G79,RawDetails!$E:$F,2,FALSE)</f>
        <v>144.49.128.0/20</v>
      </c>
      <c r="D79" s="25" t="str">
        <f>_xlfn.IFNA(VLOOKUP(C79,Cleanlist!$A:$B,2,FALSE),"NoChange")</f>
        <v>NoChange</v>
      </c>
      <c r="E79" s="25" t="str">
        <f t="shared" si="4"/>
        <v/>
      </c>
      <c r="F79" s="25" t="str">
        <f t="shared" si="5"/>
        <v/>
      </c>
      <c r="G79" s="26" t="str">
        <f t="shared" si="6"/>
        <v>f_youtube_078</v>
      </c>
      <c r="H79" s="25" t="str">
        <f>IF(D79="Remove",CONCATENATE("RMV FILTER: OPMODE=SPECIFIC, FILTERNAME=""",G79,""";"),IF(D79="NoChange","",CONCATENATE((IF(C79=D79,"ADD","MOD"))," FILTER: FILTERNAME=""",G79,""", L46PROTTYPE=STRING, L46PROTOCOL=ANY, SVRIPMODE=IP, SVRIP=""",E79,""", SVRIPMASKTYPE=LENGTHTYPE, SVRIPMASKLEN=",F79,";")))</f>
        <v/>
      </c>
      <c r="I79" s="27" t="str">
        <f t="shared" si="7"/>
        <v/>
      </c>
    </row>
    <row r="80" spans="1:9" ht="18.75" customHeight="1" x14ac:dyDescent="0.25">
      <c r="A80" s="5" t="s">
        <v>98</v>
      </c>
      <c r="B80" s="6" t="s">
        <v>10</v>
      </c>
      <c r="C80" s="20" t="str">
        <f>VLOOKUP(G80,RawDetails!$E:$F,2,FALSE)</f>
        <v>144.49.144.0/23</v>
      </c>
      <c r="D80" s="22" t="str">
        <f>_xlfn.IFNA(VLOOKUP(C80,Cleanlist!$A:$B,2,FALSE),"NoChange")</f>
        <v>NoChange</v>
      </c>
      <c r="E80" s="22" t="str">
        <f t="shared" si="4"/>
        <v/>
      </c>
      <c r="F80" s="22" t="str">
        <f t="shared" si="5"/>
        <v/>
      </c>
      <c r="G80" s="23" t="str">
        <f t="shared" si="6"/>
        <v>f_youtube_079</v>
      </c>
      <c r="H80" s="22" t="str">
        <f>IF(D80="Remove",CONCATENATE("RMV FILTER: OPMODE=SPECIFIC, FILTERNAME=""",G80,""";"),IF(D80="NoChange","",CONCATENATE((IF(C80=D80,"ADD","MOD"))," FILTER: FILTERNAME=""",G80,""", L47PROTTYPE=STRING, L47PROTOCOL=ANY, SVRIPMODE=IP, SVRIP=""",E80,""", SVRIPMASKTYPE=LENGTHTYPE, SVRIPMASKLEN=",F80,";")))</f>
        <v/>
      </c>
      <c r="I80" s="24" t="str">
        <f t="shared" si="7"/>
        <v/>
      </c>
    </row>
    <row r="81" spans="1:9" ht="18.75" customHeight="1" x14ac:dyDescent="0.25">
      <c r="A81" s="5" t="s">
        <v>99</v>
      </c>
      <c r="B81" s="6" t="s">
        <v>10</v>
      </c>
      <c r="C81" s="20" t="str">
        <f>VLOOKUP(G81,RawDetails!$E:$F,2,FALSE)</f>
        <v>144.49.208.0/21</v>
      </c>
      <c r="D81" s="25" t="str">
        <f>_xlfn.IFNA(VLOOKUP(C81,Cleanlist!$A:$B,2,FALSE),"NoChange")</f>
        <v>NoChange</v>
      </c>
      <c r="E81" s="25" t="str">
        <f t="shared" si="4"/>
        <v/>
      </c>
      <c r="F81" s="25" t="str">
        <f t="shared" si="5"/>
        <v/>
      </c>
      <c r="G81" s="26" t="str">
        <f t="shared" si="6"/>
        <v>f_youtube_080</v>
      </c>
      <c r="H81" s="25" t="str">
        <f>IF(D81="Remove",CONCATENATE("RMV FILTER: OPMODE=SPECIFIC, FILTERNAME=""",G81,""";"),IF(D81="NoChange","",CONCATENATE((IF(C81=D81,"ADD","MOD"))," FILTER: FILTERNAME=""",G81,""", L48PROTTYPE=STRING, L48PROTOCOL=ANY, SVRIPMODE=IP, SVRIP=""",E81,""", SVRIPMASKTYPE=LENGTHTYPE, SVRIPMASKLEN=",F81,";")))</f>
        <v/>
      </c>
      <c r="I81" s="27" t="str">
        <f t="shared" si="7"/>
        <v/>
      </c>
    </row>
    <row r="82" spans="1:9" ht="18.75" customHeight="1" x14ac:dyDescent="0.25">
      <c r="A82" s="5" t="s">
        <v>100</v>
      </c>
      <c r="B82" s="6" t="s">
        <v>10</v>
      </c>
      <c r="C82" s="20" t="str">
        <f>VLOOKUP(G82,RawDetails!$E:$F,2,FALSE)</f>
        <v>144.49.216.0/23</v>
      </c>
      <c r="D82" s="22" t="str">
        <f>_xlfn.IFNA(VLOOKUP(C82,Cleanlist!$A:$B,2,FALSE),"NoChange")</f>
        <v>NoChange</v>
      </c>
      <c r="E82" s="22" t="str">
        <f t="shared" si="4"/>
        <v/>
      </c>
      <c r="F82" s="22" t="str">
        <f t="shared" si="5"/>
        <v/>
      </c>
      <c r="G82" s="23" t="str">
        <f t="shared" si="6"/>
        <v>f_youtube_081</v>
      </c>
      <c r="H82" s="22" t="str">
        <f>IF(D82="Remove",CONCATENATE("RMV FILTER: OPMODE=SPECIFIC, FILTERNAME=""",G82,""";"),IF(D82="NoChange","",CONCATENATE((IF(C82=D82,"ADD","MOD"))," FILTER: FILTERNAME=""",G82,""", L49PROTTYPE=STRING, L49PROTOCOL=ANY, SVRIPMODE=IP, SVRIP=""",E82,""", SVRIPMASKTYPE=LENGTHTYPE, SVRIPMASKLEN=",F82,";")))</f>
        <v/>
      </c>
      <c r="I82" s="24" t="str">
        <f t="shared" si="7"/>
        <v/>
      </c>
    </row>
    <row r="83" spans="1:9" ht="18.75" customHeight="1" x14ac:dyDescent="0.25">
      <c r="A83" s="5" t="s">
        <v>101</v>
      </c>
      <c r="B83" s="6" t="s">
        <v>10</v>
      </c>
      <c r="C83" s="20" t="str">
        <f>VLOOKUP(G83,RawDetails!$E:$F,2,FALSE)</f>
        <v>144.49.224.0/21</v>
      </c>
      <c r="D83" s="25" t="str">
        <f>_xlfn.IFNA(VLOOKUP(C83,Cleanlist!$A:$B,2,FALSE),"NoChange")</f>
        <v>NoChange</v>
      </c>
      <c r="E83" s="25" t="str">
        <f t="shared" si="4"/>
        <v/>
      </c>
      <c r="F83" s="25" t="str">
        <f t="shared" si="5"/>
        <v/>
      </c>
      <c r="G83" s="26" t="str">
        <f t="shared" si="6"/>
        <v>f_youtube_082</v>
      </c>
      <c r="H83" s="25" t="str">
        <f>IF(D83="Remove",CONCATENATE("RMV FILTER: OPMODE=SPECIFIC, FILTERNAME=""",G83,""";"),IF(D83="NoChange","",CONCATENATE((IF(C83=D83,"ADD","MOD"))," FILTER: FILTERNAME=""",G83,""", L50PROTTYPE=STRING, L50PROTOCOL=ANY, SVRIPMODE=IP, SVRIP=""",E83,""", SVRIPMASKTYPE=LENGTHTYPE, SVRIPMASKLEN=",F83,";")))</f>
        <v/>
      </c>
      <c r="I83" s="27" t="str">
        <f t="shared" si="7"/>
        <v/>
      </c>
    </row>
    <row r="84" spans="1:9" ht="18.75" customHeight="1" x14ac:dyDescent="0.25">
      <c r="A84" s="5" t="s">
        <v>102</v>
      </c>
      <c r="B84" s="6" t="s">
        <v>10</v>
      </c>
      <c r="C84" s="20" t="str">
        <f>VLOOKUP(G84,RawDetails!$E:$F,2,FALSE)</f>
        <v>144.49.232.0/23</v>
      </c>
      <c r="D84" s="22" t="str">
        <f>_xlfn.IFNA(VLOOKUP(C84,Cleanlist!$A:$B,2,FALSE),"NoChange")</f>
        <v>NoChange</v>
      </c>
      <c r="E84" s="22" t="str">
        <f t="shared" si="4"/>
        <v/>
      </c>
      <c r="F84" s="22" t="str">
        <f t="shared" si="5"/>
        <v/>
      </c>
      <c r="G84" s="23" t="str">
        <f t="shared" si="6"/>
        <v>f_youtube_083</v>
      </c>
      <c r="H84" s="22" t="str">
        <f>IF(D84="Remove",CONCATENATE("RMV FILTER: OPMODE=SPECIFIC, FILTERNAME=""",G84,""";"),IF(D84="NoChange","",CONCATENATE((IF(C84=D84,"ADD","MOD"))," FILTER: FILTERNAME=""",G84,""", L51PROTTYPE=STRING, L51PROTOCOL=ANY, SVRIPMODE=IP, SVRIP=""",E84,""", SVRIPMASKTYPE=LENGTHTYPE, SVRIPMASKLEN=",F84,";")))</f>
        <v/>
      </c>
      <c r="I84" s="24" t="str">
        <f t="shared" si="7"/>
        <v/>
      </c>
    </row>
    <row r="85" spans="1:9" ht="18.75" customHeight="1" x14ac:dyDescent="0.25">
      <c r="A85" s="5" t="s">
        <v>103</v>
      </c>
      <c r="B85" s="6" t="s">
        <v>10</v>
      </c>
      <c r="C85" s="20" t="str">
        <f>VLOOKUP(G85,RawDetails!$E:$F,2,FALSE)</f>
        <v>144.49.236.0/22</v>
      </c>
      <c r="D85" s="25" t="str">
        <f>_xlfn.IFNA(VLOOKUP(C85,Cleanlist!$A:$B,2,FALSE),"NoChange")</f>
        <v>NoChange</v>
      </c>
      <c r="E85" s="25" t="str">
        <f t="shared" si="4"/>
        <v/>
      </c>
      <c r="F85" s="25" t="str">
        <f t="shared" si="5"/>
        <v/>
      </c>
      <c r="G85" s="26" t="str">
        <f t="shared" si="6"/>
        <v>f_youtube_084</v>
      </c>
      <c r="H85" s="25" t="str">
        <f>IF(D85="Remove",CONCATENATE("RMV FILTER: OPMODE=SPECIFIC, FILTERNAME=""",G85,""";"),IF(D85="NoChange","",CONCATENATE((IF(C85=D85,"ADD","MOD"))," FILTER: FILTERNAME=""",G85,""", L52PROTTYPE=STRING, L52PROTOCOL=ANY, SVRIPMODE=IP, SVRIP=""",E85,""", SVRIPMASKTYPE=LENGTHTYPE, SVRIPMASKLEN=",F85,";")))</f>
        <v/>
      </c>
      <c r="I85" s="27" t="str">
        <f t="shared" si="7"/>
        <v/>
      </c>
    </row>
    <row r="86" spans="1:9" ht="18.75" customHeight="1" x14ac:dyDescent="0.25">
      <c r="A86" s="5" t="s">
        <v>104</v>
      </c>
      <c r="B86" s="6" t="s">
        <v>10</v>
      </c>
      <c r="C86" s="20" t="str">
        <f>VLOOKUP(G86,RawDetails!$E:$F,2,FALSE)</f>
        <v>144.49.240.0/22</v>
      </c>
      <c r="D86" s="22" t="str">
        <f>_xlfn.IFNA(VLOOKUP(C86,Cleanlist!$A:$B,2,FALSE),"NoChange")</f>
        <v>NoChange</v>
      </c>
      <c r="E86" s="22" t="str">
        <f t="shared" si="4"/>
        <v/>
      </c>
      <c r="F86" s="22" t="str">
        <f t="shared" si="5"/>
        <v/>
      </c>
      <c r="G86" s="23" t="str">
        <f t="shared" si="6"/>
        <v>f_youtube_085</v>
      </c>
      <c r="H86" s="22" t="str">
        <f>IF(D86="Remove",CONCATENATE("RMV FILTER: OPMODE=SPECIFIC, FILTERNAME=""",G86,""";"),IF(D86="NoChange","",CONCATENATE((IF(C86=D86,"ADD","MOD"))," FILTER: FILTERNAME=""",G86,""", L53PROTTYPE=STRING, L53PROTOCOL=ANY, SVRIPMODE=IP, SVRIP=""",E86,""", SVRIPMASKTYPE=LENGTHTYPE, SVRIPMASKLEN=",F86,";")))</f>
        <v/>
      </c>
      <c r="I86" s="24" t="str">
        <f t="shared" si="7"/>
        <v/>
      </c>
    </row>
    <row r="87" spans="1:9" ht="18.75" customHeight="1" x14ac:dyDescent="0.25">
      <c r="A87" s="5" t="s">
        <v>105</v>
      </c>
      <c r="B87" s="6" t="s">
        <v>10</v>
      </c>
      <c r="C87" s="20" t="str">
        <f>VLOOKUP(G87,RawDetails!$E:$F,2,FALSE)</f>
        <v>144.49.244.0/26</v>
      </c>
      <c r="D87" s="25" t="str">
        <f>_xlfn.IFNA(VLOOKUP(C87,Cleanlist!$A:$B,2,FALSE),"NoChange")</f>
        <v>NoChange</v>
      </c>
      <c r="E87" s="25" t="str">
        <f t="shared" si="4"/>
        <v/>
      </c>
      <c r="F87" s="25" t="str">
        <f t="shared" si="5"/>
        <v/>
      </c>
      <c r="G87" s="26" t="str">
        <f t="shared" si="6"/>
        <v>f_youtube_086</v>
      </c>
      <c r="H87" s="25" t="str">
        <f>IF(D87="Remove",CONCATENATE("RMV FILTER: OPMODE=SPECIFIC, FILTERNAME=""",G87,""";"),IF(D87="NoChange","",CONCATENATE((IF(C87=D87,"ADD","MOD"))," FILTER: FILTERNAME=""",G87,""", L54PROTTYPE=STRING, L54PROTOCOL=ANY, SVRIPMODE=IP, SVRIP=""",E87,""", SVRIPMASKTYPE=LENGTHTYPE, SVRIPMASKLEN=",F87,";")))</f>
        <v/>
      </c>
      <c r="I87" s="27" t="str">
        <f t="shared" si="7"/>
        <v/>
      </c>
    </row>
    <row r="88" spans="1:9" ht="18.75" customHeight="1" x14ac:dyDescent="0.25">
      <c r="A88" s="5" t="s">
        <v>106</v>
      </c>
      <c r="B88" s="6" t="s">
        <v>10</v>
      </c>
      <c r="C88" s="20" t="str">
        <f>VLOOKUP(G88,RawDetails!$E:$F,2,FALSE)</f>
        <v>144.49.244.128/26</v>
      </c>
      <c r="D88" s="22" t="str">
        <f>_xlfn.IFNA(VLOOKUP(C88,Cleanlist!$A:$B,2,FALSE),"NoChange")</f>
        <v>NoChange</v>
      </c>
      <c r="E88" s="22" t="str">
        <f t="shared" si="4"/>
        <v/>
      </c>
      <c r="F88" s="22" t="str">
        <f t="shared" si="5"/>
        <v/>
      </c>
      <c r="G88" s="23" t="str">
        <f t="shared" si="6"/>
        <v>f_youtube_087</v>
      </c>
      <c r="H88" s="22" t="str">
        <f>IF(D88="Remove",CONCATENATE("RMV FILTER: OPMODE=SPECIFIC, FILTERNAME=""",G88,""";"),IF(D88="NoChange","",CONCATENATE((IF(C88=D88,"ADD","MOD"))," FILTER: FILTERNAME=""",G88,""", L55PROTTYPE=STRING, L55PROTOCOL=ANY, SVRIPMODE=IP, SVRIP=""",E88,""", SVRIPMASKTYPE=LENGTHTYPE, SVRIPMASKLEN=",F88,";")))</f>
        <v/>
      </c>
      <c r="I88" s="24" t="str">
        <f t="shared" si="7"/>
        <v/>
      </c>
    </row>
    <row r="89" spans="1:9" ht="18.75" customHeight="1" x14ac:dyDescent="0.25">
      <c r="A89" s="5" t="s">
        <v>107</v>
      </c>
      <c r="B89" s="6" t="s">
        <v>10</v>
      </c>
      <c r="C89" s="20" t="str">
        <f>VLOOKUP(G89,RawDetails!$E:$F,2,FALSE)</f>
        <v>144.49.245.0/24</v>
      </c>
      <c r="D89" s="25" t="str">
        <f>_xlfn.IFNA(VLOOKUP(C89,Cleanlist!$A:$B,2,FALSE),"NoChange")</f>
        <v>NoChange</v>
      </c>
      <c r="E89" s="25" t="str">
        <f t="shared" si="4"/>
        <v/>
      </c>
      <c r="F89" s="25" t="str">
        <f t="shared" si="5"/>
        <v/>
      </c>
      <c r="G89" s="26" t="str">
        <f t="shared" si="6"/>
        <v>f_youtube_088</v>
      </c>
      <c r="H89" s="25" t="str">
        <f>IF(D89="Remove",CONCATENATE("RMV FILTER: OPMODE=SPECIFIC, FILTERNAME=""",G89,""";"),IF(D89="NoChange","",CONCATENATE((IF(C89=D89,"ADD","MOD"))," FILTER: FILTERNAME=""",G89,""", L56PROTTYPE=STRING, L56PROTOCOL=ANY, SVRIPMODE=IP, SVRIP=""",E89,""", SVRIPMASKTYPE=LENGTHTYPE, SVRIPMASKLEN=",F89,";")))</f>
        <v/>
      </c>
      <c r="I89" s="27" t="str">
        <f t="shared" si="7"/>
        <v/>
      </c>
    </row>
    <row r="90" spans="1:9" ht="18.75" customHeight="1" x14ac:dyDescent="0.25">
      <c r="A90" s="5" t="s">
        <v>108</v>
      </c>
      <c r="B90" s="6" t="s">
        <v>10</v>
      </c>
      <c r="C90" s="20" t="str">
        <f>VLOOKUP(G90,RawDetails!$E:$F,2,FALSE)</f>
        <v>144.49.246.0/23</v>
      </c>
      <c r="D90" s="22" t="str">
        <f>_xlfn.IFNA(VLOOKUP(C90,Cleanlist!$A:$B,2,FALSE),"NoChange")</f>
        <v>NoChange</v>
      </c>
      <c r="E90" s="22" t="str">
        <f t="shared" si="4"/>
        <v/>
      </c>
      <c r="F90" s="22" t="str">
        <f t="shared" si="5"/>
        <v/>
      </c>
      <c r="G90" s="23" t="str">
        <f t="shared" si="6"/>
        <v>f_youtube_089</v>
      </c>
      <c r="H90" s="22" t="str">
        <f>IF(D90="Remove",CONCATENATE("RMV FILTER: OPMODE=SPECIFIC, FILTERNAME=""",G90,""";"),IF(D90="NoChange","",CONCATENATE((IF(C90=D90,"ADD","MOD"))," FILTER: FILTERNAME=""",G90,""", L57PROTTYPE=STRING, L57PROTOCOL=ANY, SVRIPMODE=IP, SVRIP=""",E90,""", SVRIPMASKTYPE=LENGTHTYPE, SVRIPMASKLEN=",F90,";")))</f>
        <v/>
      </c>
      <c r="I90" s="24" t="str">
        <f t="shared" si="7"/>
        <v/>
      </c>
    </row>
    <row r="91" spans="1:9" ht="18.75" customHeight="1" x14ac:dyDescent="0.25">
      <c r="A91" s="5" t="s">
        <v>109</v>
      </c>
      <c r="B91" s="6" t="s">
        <v>10</v>
      </c>
      <c r="C91" s="20" t="str">
        <f>VLOOKUP(G91,RawDetails!$E:$F,2,FALSE)</f>
        <v>144.49.248.0/21</v>
      </c>
      <c r="D91" s="25" t="str">
        <f>_xlfn.IFNA(VLOOKUP(C91,Cleanlist!$A:$B,2,FALSE),"NoChange")</f>
        <v>NoChange</v>
      </c>
      <c r="E91" s="25" t="str">
        <f t="shared" si="4"/>
        <v/>
      </c>
      <c r="F91" s="25" t="str">
        <f t="shared" si="5"/>
        <v/>
      </c>
      <c r="G91" s="26" t="str">
        <f t="shared" si="6"/>
        <v>f_youtube_090</v>
      </c>
      <c r="H91" s="25" t="str">
        <f>IF(D91="Remove",CONCATENATE("RMV FILTER: OPMODE=SPECIFIC, FILTERNAME=""",G91,""";"),IF(D91="NoChange","",CONCATENATE((IF(C91=D91,"ADD","MOD"))," FILTER: FILTERNAME=""",G91,""", L58PROTTYPE=STRING, L58PROTOCOL=ANY, SVRIPMODE=IP, SVRIP=""",E91,""", SVRIPMASKTYPE=LENGTHTYPE, SVRIPMASKLEN=",F91,";")))</f>
        <v/>
      </c>
      <c r="I91" s="27" t="str">
        <f t="shared" si="7"/>
        <v/>
      </c>
    </row>
    <row r="92" spans="1:9" ht="18.75" customHeight="1" x14ac:dyDescent="0.25">
      <c r="A92" s="5" t="s">
        <v>110</v>
      </c>
      <c r="B92" s="6" t="s">
        <v>10</v>
      </c>
      <c r="C92" s="20" t="str">
        <f>VLOOKUP(G92,RawDetails!$E:$F,2,FALSE)</f>
        <v>146.148.16.0/20</v>
      </c>
      <c r="D92" s="22" t="str">
        <f>_xlfn.IFNA(VLOOKUP(C92,Cleanlist!$A:$B,2,FALSE),"NoChange")</f>
        <v>NoChange</v>
      </c>
      <c r="E92" s="22" t="str">
        <f t="shared" si="4"/>
        <v/>
      </c>
      <c r="F92" s="22" t="str">
        <f t="shared" si="5"/>
        <v/>
      </c>
      <c r="G92" s="23" t="str">
        <f t="shared" si="6"/>
        <v>f_youtube_091</v>
      </c>
      <c r="H92" s="22" t="str">
        <f>IF(D92="Remove",CONCATENATE("RMV FILTER: OPMODE=SPECIFIC, FILTERNAME=""",G92,""";"),IF(D92="NoChange","",CONCATENATE((IF(C92=D92,"ADD","MOD"))," FILTER: FILTERNAME=""",G92,""", L59PROTTYPE=STRING, L59PROTOCOL=ANY, SVRIPMODE=IP, SVRIP=""",E92,""", SVRIPMASKTYPE=LENGTHTYPE, SVRIPMASKLEN=",F92,";")))</f>
        <v/>
      </c>
      <c r="I92" s="24" t="str">
        <f t="shared" si="7"/>
        <v/>
      </c>
    </row>
    <row r="93" spans="1:9" ht="18.75" customHeight="1" x14ac:dyDescent="0.25">
      <c r="A93" s="5" t="s">
        <v>111</v>
      </c>
      <c r="B93" s="6" t="s">
        <v>10</v>
      </c>
      <c r="C93" s="20" t="str">
        <f>VLOOKUP(G93,RawDetails!$E:$F,2,FALSE)</f>
        <v>146.148.2.0/23</v>
      </c>
      <c r="D93" s="25" t="str">
        <f>_xlfn.IFNA(VLOOKUP(C93,Cleanlist!$A:$B,2,FALSE),"NoChange")</f>
        <v>NoChange</v>
      </c>
      <c r="E93" s="25" t="str">
        <f t="shared" si="4"/>
        <v/>
      </c>
      <c r="F93" s="25" t="str">
        <f t="shared" si="5"/>
        <v/>
      </c>
      <c r="G93" s="26" t="str">
        <f t="shared" si="6"/>
        <v>f_youtube_092</v>
      </c>
      <c r="H93" s="25" t="str">
        <f>IF(D93="Remove",CONCATENATE("RMV FILTER: OPMODE=SPECIFIC, FILTERNAME=""",G93,""";"),IF(D93="NoChange","",CONCATENATE((IF(C93=D93,"ADD","MOD"))," FILTER: FILTERNAME=""",G93,""", L60PROTTYPE=STRING, L60PROTOCOL=ANY, SVRIPMODE=IP, SVRIP=""",E93,""", SVRIPMASKTYPE=LENGTHTYPE, SVRIPMASKLEN=",F93,";")))</f>
        <v/>
      </c>
      <c r="I93" s="27" t="str">
        <f t="shared" si="7"/>
        <v/>
      </c>
    </row>
    <row r="94" spans="1:9" ht="18.75" customHeight="1" x14ac:dyDescent="0.25">
      <c r="A94" s="5" t="s">
        <v>112</v>
      </c>
      <c r="B94" s="6" t="s">
        <v>10</v>
      </c>
      <c r="C94" s="20" t="str">
        <f>VLOOKUP(G94,RawDetails!$E:$F,2,FALSE)</f>
        <v>146.148.32.0/19</v>
      </c>
      <c r="D94" s="22" t="str">
        <f>_xlfn.IFNA(VLOOKUP(C94,Cleanlist!$A:$B,2,FALSE),"NoChange")</f>
        <v>NoChange</v>
      </c>
      <c r="E94" s="22" t="str">
        <f t="shared" si="4"/>
        <v/>
      </c>
      <c r="F94" s="22" t="str">
        <f t="shared" si="5"/>
        <v/>
      </c>
      <c r="G94" s="23" t="str">
        <f t="shared" si="6"/>
        <v>f_youtube_093</v>
      </c>
      <c r="H94" s="22" t="str">
        <f>IF(D94="Remove",CONCATENATE("RMV FILTER: OPMODE=SPECIFIC, FILTERNAME=""",G94,""";"),IF(D94="NoChange","",CONCATENATE((IF(C94=D94,"ADD","MOD"))," FILTER: FILTERNAME=""",G94,""", L61PROTTYPE=STRING, L61PROTOCOL=ANY, SVRIPMODE=IP, SVRIP=""",E94,""", SVRIPMASKTYPE=LENGTHTYPE, SVRIPMASKLEN=",F94,";")))</f>
        <v/>
      </c>
      <c r="I94" s="24" t="str">
        <f t="shared" si="7"/>
        <v/>
      </c>
    </row>
    <row r="95" spans="1:9" ht="18.75" customHeight="1" x14ac:dyDescent="0.25">
      <c r="A95" s="5" t="s">
        <v>113</v>
      </c>
      <c r="B95" s="6" t="s">
        <v>10</v>
      </c>
      <c r="C95" s="20" t="str">
        <f>VLOOKUP(G95,RawDetails!$E:$F,2,FALSE)</f>
        <v>146.148.4.0/22</v>
      </c>
      <c r="D95" s="25" t="str">
        <f>_xlfn.IFNA(VLOOKUP(C95,Cleanlist!$A:$B,2,FALSE),"NoChange")</f>
        <v>NoChange</v>
      </c>
      <c r="E95" s="25" t="str">
        <f t="shared" si="4"/>
        <v/>
      </c>
      <c r="F95" s="25" t="str">
        <f t="shared" si="5"/>
        <v/>
      </c>
      <c r="G95" s="26" t="str">
        <f t="shared" si="6"/>
        <v>f_youtube_094</v>
      </c>
      <c r="H95" s="25" t="str">
        <f>IF(D95="Remove",CONCATENATE("RMV FILTER: OPMODE=SPECIFIC, FILTERNAME=""",G95,""";"),IF(D95="NoChange","",CONCATENATE((IF(C95=D95,"ADD","MOD"))," FILTER: FILTERNAME=""",G95,""", L62PROTTYPE=STRING, L62PROTOCOL=ANY, SVRIPMODE=IP, SVRIP=""",E95,""", SVRIPMASKTYPE=LENGTHTYPE, SVRIPMASKLEN=",F95,";")))</f>
        <v/>
      </c>
      <c r="I95" s="27" t="str">
        <f t="shared" si="7"/>
        <v/>
      </c>
    </row>
    <row r="96" spans="1:9" ht="18.75" customHeight="1" x14ac:dyDescent="0.25">
      <c r="A96" s="5" t="s">
        <v>114</v>
      </c>
      <c r="B96" s="6" t="s">
        <v>10</v>
      </c>
      <c r="C96" s="20" t="str">
        <f>VLOOKUP(G96,RawDetails!$E:$F,2,FALSE)</f>
        <v>146.148.64.0/18</v>
      </c>
      <c r="D96" s="22" t="str">
        <f>_xlfn.IFNA(VLOOKUP(C96,Cleanlist!$A:$B,2,FALSE),"NoChange")</f>
        <v>NoChange</v>
      </c>
      <c r="E96" s="22" t="str">
        <f t="shared" si="4"/>
        <v/>
      </c>
      <c r="F96" s="22" t="str">
        <f t="shared" si="5"/>
        <v/>
      </c>
      <c r="G96" s="23" t="str">
        <f t="shared" si="6"/>
        <v>f_youtube_095</v>
      </c>
      <c r="H96" s="22" t="str">
        <f>IF(D96="Remove",CONCATENATE("RMV FILTER: OPMODE=SPECIFIC, FILTERNAME=""",G96,""";"),IF(D96="NoChange","",CONCATENATE((IF(C96=D96,"ADD","MOD"))," FILTER: FILTERNAME=""",G96,""", L63PROTTYPE=STRING, L63PROTOCOL=ANY, SVRIPMODE=IP, SVRIP=""",E96,""", SVRIPMASKTYPE=LENGTHTYPE, SVRIPMASKLEN=",F96,";")))</f>
        <v/>
      </c>
      <c r="I96" s="24" t="str">
        <f t="shared" si="7"/>
        <v/>
      </c>
    </row>
    <row r="97" spans="1:9" ht="18.75" customHeight="1" x14ac:dyDescent="0.25">
      <c r="A97" s="5" t="s">
        <v>115</v>
      </c>
      <c r="B97" s="6" t="s">
        <v>10</v>
      </c>
      <c r="C97" s="20" t="str">
        <f>VLOOKUP(G97,RawDetails!$E:$F,2,FALSE)</f>
        <v>146.148.8.0/21</v>
      </c>
      <c r="D97" s="25" t="str">
        <f>_xlfn.IFNA(VLOOKUP(C97,Cleanlist!$A:$B,2,FALSE),"NoChange")</f>
        <v>NoChange</v>
      </c>
      <c r="E97" s="25" t="str">
        <f t="shared" si="4"/>
        <v/>
      </c>
      <c r="F97" s="25" t="str">
        <f t="shared" si="5"/>
        <v/>
      </c>
      <c r="G97" s="26" t="str">
        <f t="shared" si="6"/>
        <v>f_youtube_096</v>
      </c>
      <c r="H97" s="25" t="str">
        <f>IF(D97="Remove",CONCATENATE("RMV FILTER: OPMODE=SPECIFIC, FILTERNAME=""",G97,""";"),IF(D97="NoChange","",CONCATENATE((IF(C97=D97,"ADD","MOD"))," FILTER: FILTERNAME=""",G97,""", L64PROTTYPE=STRING, L64PROTOCOL=ANY, SVRIPMODE=IP, SVRIP=""",E97,""", SVRIPMASKTYPE=LENGTHTYPE, SVRIPMASKLEN=",F97,";")))</f>
        <v/>
      </c>
      <c r="I97" s="27" t="str">
        <f t="shared" si="7"/>
        <v/>
      </c>
    </row>
    <row r="98" spans="1:9" ht="18.75" customHeight="1" x14ac:dyDescent="0.25">
      <c r="A98" s="5" t="s">
        <v>116</v>
      </c>
      <c r="B98" s="6" t="s">
        <v>10</v>
      </c>
      <c r="C98" s="20" t="str">
        <f>VLOOKUP(G98,RawDetails!$E:$F,2,FALSE)</f>
        <v>103.177.50.32/27</v>
      </c>
      <c r="D98" s="22" t="str">
        <f>_xlfn.IFNA(VLOOKUP(C98,Cleanlist!$A:$B,2,FALSE),"NoChange")</f>
        <v>NoChange</v>
      </c>
      <c r="E98" s="22" t="str">
        <f t="shared" si="4"/>
        <v/>
      </c>
      <c r="F98" s="22" t="str">
        <f t="shared" si="5"/>
        <v/>
      </c>
      <c r="G98" s="23" t="str">
        <f t="shared" si="6"/>
        <v>f_youtube_097</v>
      </c>
      <c r="H98" s="22" t="str">
        <f>IF(D98="Remove",CONCATENATE("RMV FILTER: OPMODE=SPECIFIC, FILTERNAME=""",G98,""";"),IF(D98="NoChange","",CONCATENATE((IF(C98=D98,"ADD","MOD"))," FILTER: FILTERNAME=""",G98,""", L65PROTTYPE=STRING, L65PROTOCOL=ANY, SVRIPMODE=IP, SVRIP=""",E98,""", SVRIPMASKTYPE=LENGTHTYPE, SVRIPMASKLEN=",F98,";")))</f>
        <v/>
      </c>
      <c r="I98" s="24" t="str">
        <f t="shared" si="7"/>
        <v/>
      </c>
    </row>
    <row r="99" spans="1:9" ht="18.75" customHeight="1" x14ac:dyDescent="0.25">
      <c r="A99" s="5" t="s">
        <v>117</v>
      </c>
      <c r="B99" s="6" t="s">
        <v>10</v>
      </c>
      <c r="C99" s="20" t="str">
        <f>VLOOKUP(G99,RawDetails!$E:$F,2,FALSE)</f>
        <v>142.251.160.0/19</v>
      </c>
      <c r="D99" s="25" t="str">
        <f>_xlfn.IFNA(VLOOKUP(C99,Cleanlist!$A:$B,2,FALSE),"NoChange")</f>
        <v>NoChange</v>
      </c>
      <c r="E99" s="25" t="str">
        <f t="shared" si="4"/>
        <v/>
      </c>
      <c r="F99" s="25" t="str">
        <f t="shared" si="5"/>
        <v/>
      </c>
      <c r="G99" s="26" t="str">
        <f t="shared" si="6"/>
        <v>f_youtube_098</v>
      </c>
      <c r="H99" s="25" t="str">
        <f>IF(D99="Remove",CONCATENATE("RMV FILTER: OPMODE=SPECIFIC, FILTERNAME=""",G99,""";"),IF(D99="NoChange","",CONCATENATE((IF(C99=D99,"ADD","MOD"))," FILTER: FILTERNAME=""",G99,""", L66PROTTYPE=STRING, L66PROTOCOL=ANY, SVRIPMODE=IP, SVRIP=""",E99,""", SVRIPMASKTYPE=LENGTHTYPE, SVRIPMASKLEN=",F99,";")))</f>
        <v/>
      </c>
      <c r="I99" s="27" t="str">
        <f t="shared" si="7"/>
        <v/>
      </c>
    </row>
    <row r="100" spans="1:9" ht="18.75" customHeight="1" x14ac:dyDescent="0.25">
      <c r="A100" s="5" t="s">
        <v>118</v>
      </c>
      <c r="B100" s="6" t="s">
        <v>10</v>
      </c>
      <c r="C100" s="20" t="str">
        <f>VLOOKUP(G100,RawDetails!$E:$F,2,FALSE)</f>
        <v>52.119.11.128/26</v>
      </c>
      <c r="D100" s="22" t="str">
        <f>_xlfn.IFNA(VLOOKUP(C100,Cleanlist!$A:$B,2,FALSE),"NoChange")</f>
        <v>NoChange</v>
      </c>
      <c r="E100" s="22" t="str">
        <f t="shared" si="4"/>
        <v/>
      </c>
      <c r="F100" s="22" t="str">
        <f t="shared" si="5"/>
        <v/>
      </c>
      <c r="G100" s="23" t="str">
        <f t="shared" si="6"/>
        <v>f_youtube_099</v>
      </c>
      <c r="H100" s="22" t="str">
        <f>IF(D100="Remove",CONCATENATE("RMV FILTER: OPMODE=SPECIFIC, FILTERNAME=""",G100,""";"),IF(D100="NoChange","",CONCATENATE((IF(C100=D100,"ADD","MOD"))," FILTER: FILTERNAME=""",G100,""", L67PROTTYPE=STRING, L67PROTOCOL=ANY, SVRIPMODE=IP, SVRIP=""",E100,""", SVRIPMASKTYPE=LENGTHTYPE, SVRIPMASKLEN=",F100,";")))</f>
        <v/>
      </c>
      <c r="I100" s="24" t="str">
        <f t="shared" si="7"/>
        <v/>
      </c>
    </row>
    <row r="101" spans="1:9" ht="18.75" customHeight="1" x14ac:dyDescent="0.25">
      <c r="A101" s="5" t="s">
        <v>119</v>
      </c>
      <c r="B101" s="6" t="s">
        <v>10</v>
      </c>
      <c r="C101" s="20" t="str">
        <f>VLOOKUP(G101,RawDetails!$E:$F,2,FALSE)</f>
        <v>147.189.239.128/26</v>
      </c>
      <c r="D101" s="25" t="str">
        <f>_xlfn.IFNA(VLOOKUP(C101,Cleanlist!$A:$B,2,FALSE),"NoChange")</f>
        <v>NoChange</v>
      </c>
      <c r="E101" s="25" t="str">
        <f t="shared" si="4"/>
        <v/>
      </c>
      <c r="F101" s="25" t="str">
        <f t="shared" si="5"/>
        <v/>
      </c>
      <c r="G101" s="26" t="str">
        <f t="shared" si="6"/>
        <v>f_youtube_100</v>
      </c>
      <c r="H101" s="25" t="str">
        <f>IF(D101="Remove",CONCATENATE("RMV FILTER: OPMODE=SPECIFIC, FILTERNAME=""",G101,""";"),IF(D101="NoChange","",CONCATENATE((IF(C101=D101,"ADD","MOD"))," FILTER: FILTERNAME=""",G101,""", L68PROTTYPE=STRING, L68PROTOCOL=ANY, SVRIPMODE=IP, SVRIP=""",E101,""", SVRIPMASKTYPE=LENGTHTYPE, SVRIPMASKLEN=",F101,";")))</f>
        <v/>
      </c>
      <c r="I101" s="27" t="str">
        <f t="shared" si="7"/>
        <v/>
      </c>
    </row>
    <row r="102" spans="1:9" ht="18.75" customHeight="1" x14ac:dyDescent="0.25">
      <c r="A102" s="5" t="s">
        <v>120</v>
      </c>
      <c r="B102" s="6" t="s">
        <v>10</v>
      </c>
      <c r="C102" s="20" t="str">
        <f>VLOOKUP(G102,RawDetails!$E:$F,2,FALSE)</f>
        <v>136.117.1.0/24</v>
      </c>
      <c r="D102" s="22" t="str">
        <f>_xlfn.IFNA(VLOOKUP(C102,Cleanlist!$A:$B,2,FALSE),"NoChange")</f>
        <v>NoChange</v>
      </c>
      <c r="E102" s="22" t="str">
        <f t="shared" si="4"/>
        <v/>
      </c>
      <c r="F102" s="22" t="str">
        <f t="shared" si="5"/>
        <v/>
      </c>
      <c r="G102" s="23" t="str">
        <f t="shared" si="6"/>
        <v>f_youtube_101</v>
      </c>
      <c r="H102" s="22" t="str">
        <f>IF(D102="Remove",CONCATENATE("RMV FILTER: OPMODE=SPECIFIC, FILTERNAME=""",G102,""";"),IF(D102="NoChange","",CONCATENATE((IF(C102=D102,"ADD","MOD"))," FILTER: FILTERNAME=""",G102,""", L69PROTTYPE=STRING, L69PROTOCOL=ANY, SVRIPMODE=IP, SVRIP=""",E102,""", SVRIPMASKTYPE=LENGTHTYPE, SVRIPMASKLEN=",F102,";")))</f>
        <v/>
      </c>
      <c r="I102" s="24" t="str">
        <f t="shared" si="7"/>
        <v/>
      </c>
    </row>
    <row r="103" spans="1:9" ht="18.75" customHeight="1" x14ac:dyDescent="0.25">
      <c r="A103" s="5" t="s">
        <v>121</v>
      </c>
      <c r="B103" s="6" t="s">
        <v>10</v>
      </c>
      <c r="C103" s="20" t="str">
        <f>VLOOKUP(G103,RawDetails!$E:$F,2,FALSE)</f>
        <v>136.117.2.0/23</v>
      </c>
      <c r="D103" s="25" t="str">
        <f>_xlfn.IFNA(VLOOKUP(C103,Cleanlist!$A:$B,2,FALSE),"NoChange")</f>
        <v>NoChange</v>
      </c>
      <c r="E103" s="25" t="str">
        <f t="shared" si="4"/>
        <v/>
      </c>
      <c r="F103" s="25" t="str">
        <f t="shared" si="5"/>
        <v/>
      </c>
      <c r="G103" s="26" t="str">
        <f t="shared" si="6"/>
        <v>f_youtube_102</v>
      </c>
      <c r="H103" s="25" t="str">
        <f>IF(D103="Remove",CONCATENATE("RMV FILTER: OPMODE=SPECIFIC, FILTERNAME=""",G103,""";"),IF(D103="NoChange","",CONCATENATE((IF(C103=D103,"ADD","MOD"))," FILTER: FILTERNAME=""",G103,""", L70PROTTYPE=STRING, L70PROTOCOL=ANY, SVRIPMODE=IP, SVRIP=""",E103,""", SVRIPMASKTYPE=LENGTHTYPE, SVRIPMASKLEN=",F103,";")))</f>
        <v/>
      </c>
      <c r="I103" s="27" t="str">
        <f t="shared" si="7"/>
        <v/>
      </c>
    </row>
    <row r="104" spans="1:9" ht="18.75" customHeight="1" x14ac:dyDescent="0.25">
      <c r="A104" s="5" t="s">
        <v>122</v>
      </c>
      <c r="B104" s="6" t="s">
        <v>10</v>
      </c>
      <c r="C104" s="20" t="str">
        <f>VLOOKUP(G104,RawDetails!$E:$F,2,FALSE)</f>
        <v>149.77.121.0/26</v>
      </c>
      <c r="D104" s="22" t="str">
        <f>_xlfn.IFNA(VLOOKUP(C104,Cleanlist!$A:$B,2,FALSE),"NoChange")</f>
        <v>NoChange</v>
      </c>
      <c r="E104" s="22" t="str">
        <f t="shared" si="4"/>
        <v/>
      </c>
      <c r="F104" s="22" t="str">
        <f t="shared" si="5"/>
        <v/>
      </c>
      <c r="G104" s="23" t="str">
        <f t="shared" si="6"/>
        <v>f_youtube_103</v>
      </c>
      <c r="H104" s="22" t="str">
        <f>IF(D104="Remove",CONCATENATE("RMV FILTER: OPMODE=SPECIFIC, FILTERNAME=""",G104,""";"),IF(D104="NoChange","",CONCATENATE((IF(C104=D104,"ADD","MOD"))," FILTER: FILTERNAME=""",G104,""", L71PROTTYPE=STRING, L71PROTOCOL=ANY, SVRIPMODE=IP, SVRIP=""",E104,""", SVRIPMASKTYPE=LENGTHTYPE, SVRIPMASKLEN=",F104,";")))</f>
        <v/>
      </c>
      <c r="I104" s="24" t="str">
        <f t="shared" si="7"/>
        <v/>
      </c>
    </row>
    <row r="105" spans="1:9" ht="18.75" customHeight="1" x14ac:dyDescent="0.25">
      <c r="A105" s="5" t="s">
        <v>123</v>
      </c>
      <c r="B105" s="6" t="s">
        <v>10</v>
      </c>
      <c r="C105" s="20" t="str">
        <f>VLOOKUP(G105,RawDetails!$E:$F,2,FALSE)</f>
        <v>155.184.0.0/23</v>
      </c>
      <c r="D105" s="25" t="str">
        <f>_xlfn.IFNA(VLOOKUP(C105,Cleanlist!$A:$B,2,FALSE),"NoChange")</f>
        <v>NoChange</v>
      </c>
      <c r="E105" s="25" t="str">
        <f t="shared" si="4"/>
        <v/>
      </c>
      <c r="F105" s="25" t="str">
        <f t="shared" si="5"/>
        <v/>
      </c>
      <c r="G105" s="26" t="str">
        <f t="shared" si="6"/>
        <v>f_youtube_104</v>
      </c>
      <c r="H105" s="25" t="str">
        <f>IF(D105="Remove",CONCATENATE("RMV FILTER: OPMODE=SPECIFIC, FILTERNAME=""",G105,""";"),IF(D105="NoChange","",CONCATENATE((IF(C105=D105,"ADD","MOD"))," FILTER: FILTERNAME=""",G105,""", L72PROTTYPE=STRING, L72PROTOCOL=ANY, SVRIPMODE=IP, SVRIP=""",E105,""", SVRIPMASKTYPE=LENGTHTYPE, SVRIPMASKLEN=",F105,";")))</f>
        <v/>
      </c>
      <c r="I105" s="27" t="str">
        <f t="shared" si="7"/>
        <v/>
      </c>
    </row>
    <row r="106" spans="1:9" ht="18.75" customHeight="1" x14ac:dyDescent="0.25">
      <c r="A106" s="5" t="s">
        <v>124</v>
      </c>
      <c r="B106" s="6" t="s">
        <v>10</v>
      </c>
      <c r="C106" s="20" t="str">
        <f>VLOOKUP(G106,RawDetails!$E:$F,2,FALSE)</f>
        <v>155.184.16.0/24</v>
      </c>
      <c r="D106" s="22" t="str">
        <f>_xlfn.IFNA(VLOOKUP(C106,Cleanlist!$A:$B,2,FALSE),"NoChange")</f>
        <v>NoChange</v>
      </c>
      <c r="E106" s="22" t="str">
        <f t="shared" si="4"/>
        <v/>
      </c>
      <c r="F106" s="22" t="str">
        <f t="shared" si="5"/>
        <v/>
      </c>
      <c r="G106" s="23" t="str">
        <f t="shared" si="6"/>
        <v>f_youtube_105</v>
      </c>
      <c r="H106" s="22" t="str">
        <f>IF(D106="Remove",CONCATENATE("RMV FILTER: OPMODE=SPECIFIC, FILTERNAME=""",G106,""";"),IF(D106="NoChange","",CONCATENATE((IF(C106=D106,"ADD","MOD"))," FILTER: FILTERNAME=""",G106,""", L73PROTTYPE=STRING, L73PROTOCOL=ANY, SVRIPMODE=IP, SVRIP=""",E106,""", SVRIPMASKTYPE=LENGTHTYPE, SVRIPMASKLEN=",F106,";")))</f>
        <v/>
      </c>
      <c r="I106" s="24" t="str">
        <f t="shared" si="7"/>
        <v/>
      </c>
    </row>
    <row r="107" spans="1:9" ht="18.75" customHeight="1" x14ac:dyDescent="0.25">
      <c r="A107" s="5" t="s">
        <v>125</v>
      </c>
      <c r="B107" s="6" t="s">
        <v>10</v>
      </c>
      <c r="C107" s="20" t="str">
        <f>VLOOKUP(G107,RawDetails!$E:$F,2,FALSE)</f>
        <v>155.184.17.0/26</v>
      </c>
      <c r="D107" s="25" t="str">
        <f>_xlfn.IFNA(VLOOKUP(C107,Cleanlist!$A:$B,2,FALSE),"NoChange")</f>
        <v>NoChange</v>
      </c>
      <c r="E107" s="25" t="str">
        <f t="shared" si="4"/>
        <v/>
      </c>
      <c r="F107" s="25" t="str">
        <f t="shared" si="5"/>
        <v/>
      </c>
      <c r="G107" s="26" t="str">
        <f t="shared" si="6"/>
        <v>f_youtube_106</v>
      </c>
      <c r="H107" s="25" t="str">
        <f>IF(D107="Remove",CONCATENATE("RMV FILTER: OPMODE=SPECIFIC, FILTERNAME=""",G107,""";"),IF(D107="NoChange","",CONCATENATE((IF(C107=D107,"ADD","MOD"))," FILTER: FILTERNAME=""",G107,""", L74PROTTYPE=STRING, L74PROTOCOL=ANY, SVRIPMODE=IP, SVRIP=""",E107,""", SVRIPMASKTYPE=LENGTHTYPE, SVRIPMASKLEN=",F107,";")))</f>
        <v/>
      </c>
      <c r="I107" s="27" t="str">
        <f t="shared" si="7"/>
        <v/>
      </c>
    </row>
    <row r="108" spans="1:9" ht="18.75" customHeight="1" x14ac:dyDescent="0.25">
      <c r="A108" s="5" t="s">
        <v>126</v>
      </c>
      <c r="B108" s="6" t="s">
        <v>10</v>
      </c>
      <c r="C108" s="20" t="str">
        <f>VLOOKUP(G108,RawDetails!$E:$F,2,FALSE)</f>
        <v>155.184.2.0/24</v>
      </c>
      <c r="D108" s="22" t="str">
        <f>_xlfn.IFNA(VLOOKUP(C108,Cleanlist!$A:$B,2,FALSE),"NoChange")</f>
        <v>NoChange</v>
      </c>
      <c r="E108" s="22" t="str">
        <f t="shared" si="4"/>
        <v/>
      </c>
      <c r="F108" s="22" t="str">
        <f t="shared" si="5"/>
        <v/>
      </c>
      <c r="G108" s="23" t="str">
        <f t="shared" si="6"/>
        <v>f_youtube_107</v>
      </c>
      <c r="H108" s="22" t="str">
        <f>IF(D108="Remove",CONCATENATE("RMV FILTER: OPMODE=SPECIFIC, FILTERNAME=""",G108,""";"),IF(D108="NoChange","",CONCATENATE((IF(C108=D108,"ADD","MOD"))," FILTER: FILTERNAME=""",G108,""", L75PROTTYPE=STRING, L75PROTOCOL=ANY, SVRIPMODE=IP, SVRIP=""",E108,""", SVRIPMASKTYPE=LENGTHTYPE, SVRIPMASKLEN=",F108,";")))</f>
        <v/>
      </c>
      <c r="I108" s="24" t="str">
        <f t="shared" si="7"/>
        <v/>
      </c>
    </row>
    <row r="109" spans="1:9" ht="18.75" customHeight="1" x14ac:dyDescent="0.25">
      <c r="A109" s="5" t="s">
        <v>127</v>
      </c>
      <c r="B109" s="6" t="s">
        <v>10</v>
      </c>
      <c r="C109" s="20" t="str">
        <f>VLOOKUP(G109,RawDetails!$E:$F,2,FALSE)</f>
        <v>155.184.24.0/28</v>
      </c>
      <c r="D109" s="25" t="str">
        <f>_xlfn.IFNA(VLOOKUP(C109,Cleanlist!$A:$B,2,FALSE),"NoChange")</f>
        <v>NoChange</v>
      </c>
      <c r="E109" s="25" t="str">
        <f t="shared" si="4"/>
        <v/>
      </c>
      <c r="F109" s="25" t="str">
        <f t="shared" si="5"/>
        <v/>
      </c>
      <c r="G109" s="26" t="str">
        <f t="shared" si="6"/>
        <v>f_youtube_108</v>
      </c>
      <c r="H109" s="25" t="str">
        <f>IF(D109="Remove",CONCATENATE("RMV FILTER: OPMODE=SPECIFIC, FILTERNAME=""",G109,""";"),IF(D109="NoChange","",CONCATENATE((IF(C109=D109,"ADD","MOD"))," FILTER: FILTERNAME=""",G109,""", L76PROTTYPE=STRING, L76PROTOCOL=ANY, SVRIPMODE=IP, SVRIP=""",E109,""", SVRIPMASKTYPE=LENGTHTYPE, SVRIPMASKLEN=",F109,";")))</f>
        <v/>
      </c>
      <c r="I109" s="27" t="str">
        <f t="shared" si="7"/>
        <v/>
      </c>
    </row>
    <row r="110" spans="1:9" ht="18.75" customHeight="1" x14ac:dyDescent="0.25">
      <c r="A110" s="5" t="s">
        <v>128</v>
      </c>
      <c r="B110" s="6" t="s">
        <v>10</v>
      </c>
      <c r="C110" s="20" t="str">
        <f>VLOOKUP(G110,RawDetails!$E:$F,2,FALSE)</f>
        <v>155.184.3.0/25</v>
      </c>
      <c r="D110" s="22" t="str">
        <f>_xlfn.IFNA(VLOOKUP(C110,Cleanlist!$A:$B,2,FALSE),"NoChange")</f>
        <v>NoChange</v>
      </c>
      <c r="E110" s="22" t="str">
        <f t="shared" si="4"/>
        <v/>
      </c>
      <c r="F110" s="22" t="str">
        <f t="shared" si="5"/>
        <v/>
      </c>
      <c r="G110" s="23" t="str">
        <f t="shared" si="6"/>
        <v>f_youtube_109</v>
      </c>
      <c r="H110" s="22" t="str">
        <f>IF(D110="Remove",CONCATENATE("RMV FILTER: OPMODE=SPECIFIC, FILTERNAME=""",G110,""";"),IF(D110="NoChange","",CONCATENATE((IF(C110=D110,"ADD","MOD"))," FILTER: FILTERNAME=""",G110,""", L77PROTTYPE=STRING, L77PROTOCOL=ANY, SVRIPMODE=IP, SVRIP=""",E110,""", SVRIPMASKTYPE=LENGTHTYPE, SVRIPMASKLEN=",F110,";")))</f>
        <v/>
      </c>
      <c r="I110" s="24" t="str">
        <f t="shared" si="7"/>
        <v/>
      </c>
    </row>
    <row r="111" spans="1:9" ht="18.75" customHeight="1" x14ac:dyDescent="0.25">
      <c r="A111" s="5" t="s">
        <v>129</v>
      </c>
      <c r="B111" s="6" t="s">
        <v>10</v>
      </c>
      <c r="C111" s="20" t="str">
        <f>VLOOKUP(G111,RawDetails!$E:$F,2,FALSE)</f>
        <v>155.184.4.0/24</v>
      </c>
      <c r="D111" s="25" t="str">
        <f>_xlfn.IFNA(VLOOKUP(C111,Cleanlist!$A:$B,2,FALSE),"NoChange")</f>
        <v>NoChange</v>
      </c>
      <c r="E111" s="25" t="str">
        <f t="shared" si="4"/>
        <v/>
      </c>
      <c r="F111" s="25" t="str">
        <f t="shared" si="5"/>
        <v/>
      </c>
      <c r="G111" s="26" t="str">
        <f t="shared" si="6"/>
        <v>f_youtube_110</v>
      </c>
      <c r="H111" s="25" t="str">
        <f>IF(D111="Remove",CONCATENATE("RMV FILTER: OPMODE=SPECIFIC, FILTERNAME=""",G111,""";"),IF(D111="NoChange","",CONCATENATE((IF(C111=D111,"ADD","MOD"))," FILTER: FILTERNAME=""",G111,""", L78PROTTYPE=STRING, L78PROTOCOL=ANY, SVRIPMODE=IP, SVRIP=""",E111,""", SVRIPMASKTYPE=LENGTHTYPE, SVRIPMASKLEN=",F111,";")))</f>
        <v/>
      </c>
      <c r="I111" s="27" t="str">
        <f t="shared" si="7"/>
        <v/>
      </c>
    </row>
    <row r="112" spans="1:9" ht="18.75" customHeight="1" x14ac:dyDescent="0.25">
      <c r="A112" s="5" t="s">
        <v>130</v>
      </c>
      <c r="B112" s="6" t="s">
        <v>10</v>
      </c>
      <c r="C112" s="20" t="str">
        <f>VLOOKUP(G112,RawDetails!$E:$F,2,FALSE)</f>
        <v>155.184.6.0/23</v>
      </c>
      <c r="D112" s="22" t="str">
        <f>_xlfn.IFNA(VLOOKUP(C112,Cleanlist!$A:$B,2,FALSE),"NoChange")</f>
        <v>NoChange</v>
      </c>
      <c r="E112" s="22" t="str">
        <f t="shared" si="4"/>
        <v/>
      </c>
      <c r="F112" s="22" t="str">
        <f t="shared" si="5"/>
        <v/>
      </c>
      <c r="G112" s="23" t="str">
        <f t="shared" si="6"/>
        <v>f_youtube_111</v>
      </c>
      <c r="H112" s="22" t="str">
        <f>IF(D112="Remove",CONCATENATE("RMV FILTER: OPMODE=SPECIFIC, FILTERNAME=""",G112,""";"),IF(D112="NoChange","",CONCATENATE((IF(C112=D112,"ADD","MOD"))," FILTER: FILTERNAME=""",G112,""", L79PROTTYPE=STRING, L79PROTOCOL=ANY, SVRIPMODE=IP, SVRIP=""",E112,""", SVRIPMASKTYPE=LENGTHTYPE, SVRIPMASKLEN=",F112,";")))</f>
        <v/>
      </c>
      <c r="I112" s="24" t="str">
        <f t="shared" si="7"/>
        <v/>
      </c>
    </row>
    <row r="113" spans="1:9" ht="18.75" customHeight="1" x14ac:dyDescent="0.25">
      <c r="A113" s="5" t="s">
        <v>131</v>
      </c>
      <c r="B113" s="6" t="s">
        <v>10</v>
      </c>
      <c r="C113" s="20" t="str">
        <f>VLOOKUP(G113,RawDetails!$E:$F,2,FALSE)</f>
        <v>155.184.8.0/21</v>
      </c>
      <c r="D113" s="25" t="str">
        <f>_xlfn.IFNA(VLOOKUP(C113,Cleanlist!$A:$B,2,FALSE),"NoChange")</f>
        <v>NoChange</v>
      </c>
      <c r="E113" s="25" t="str">
        <f t="shared" si="4"/>
        <v/>
      </c>
      <c r="F113" s="25" t="str">
        <f t="shared" si="5"/>
        <v/>
      </c>
      <c r="G113" s="26" t="str">
        <f t="shared" si="6"/>
        <v>f_youtube_112</v>
      </c>
      <c r="H113" s="25" t="str">
        <f>IF(D113="Remove",CONCATENATE("RMV FILTER: OPMODE=SPECIFIC, FILTERNAME=""",G113,""";"),IF(D113="NoChange","",CONCATENATE((IF(C113=D113,"ADD","MOD"))," FILTER: FILTERNAME=""",G113,""", L80PROTTYPE=STRING, L80PROTOCOL=ANY, SVRIPMODE=IP, SVRIP=""",E113,""", SVRIPMASKTYPE=LENGTHTYPE, SVRIPMASKLEN=",F113,";")))</f>
        <v/>
      </c>
      <c r="I113" s="27" t="str">
        <f t="shared" si="7"/>
        <v/>
      </c>
    </row>
    <row r="114" spans="1:9" ht="18.75" customHeight="1" x14ac:dyDescent="0.25">
      <c r="A114" s="5" t="s">
        <v>132</v>
      </c>
      <c r="B114" s="6" t="s">
        <v>10</v>
      </c>
      <c r="C114" s="20" t="str">
        <f>VLOOKUP(G114,RawDetails!$E:$F,2,FALSE)</f>
        <v>161.38.56.0/23</v>
      </c>
      <c r="D114" s="22" t="str">
        <f>_xlfn.IFNA(VLOOKUP(C114,Cleanlist!$A:$B,2,FALSE),"NoChange")</f>
        <v>NoChange</v>
      </c>
      <c r="E114" s="22" t="str">
        <f t="shared" si="4"/>
        <v/>
      </c>
      <c r="F114" s="22" t="str">
        <f t="shared" si="5"/>
        <v/>
      </c>
      <c r="G114" s="23" t="str">
        <f t="shared" si="6"/>
        <v>f_youtube_113</v>
      </c>
      <c r="H114" s="22" t="str">
        <f>IF(D114="Remove",CONCATENATE("RMV FILTER: OPMODE=SPECIFIC, FILTERNAME=""",G114,""";"),IF(D114="NoChange","",CONCATENATE((IF(C114=D114,"ADD","MOD"))," FILTER: FILTERNAME=""",G114,""", L81PROTTYPE=STRING, L81PROTOCOL=ANY, SVRIPMODE=IP, SVRIP=""",E114,""", SVRIPMASKTYPE=LENGTHTYPE, SVRIPMASKLEN=",F114,";")))</f>
        <v/>
      </c>
      <c r="I114" s="24" t="str">
        <f t="shared" si="7"/>
        <v/>
      </c>
    </row>
    <row r="115" spans="1:9" ht="18.75" customHeight="1" x14ac:dyDescent="0.25">
      <c r="A115" s="5" t="s">
        <v>133</v>
      </c>
      <c r="B115" s="6" t="s">
        <v>10</v>
      </c>
      <c r="C115" s="20" t="str">
        <f>VLOOKUP(G115,RawDetails!$E:$F,2,FALSE)</f>
        <v>66.170.109.0/26</v>
      </c>
      <c r="D115" s="25" t="str">
        <f>_xlfn.IFNA(VLOOKUP(C115,Cleanlist!$A:$B,2,FALSE),"NoChange")</f>
        <v>NoChange</v>
      </c>
      <c r="E115" s="25" t="str">
        <f t="shared" si="4"/>
        <v/>
      </c>
      <c r="F115" s="25" t="str">
        <f t="shared" si="5"/>
        <v/>
      </c>
      <c r="G115" s="26" t="str">
        <f t="shared" si="6"/>
        <v>f_youtube_114</v>
      </c>
      <c r="H115" s="25" t="str">
        <f>IF(D115="Remove",CONCATENATE("RMV FILTER: OPMODE=SPECIFIC, FILTERNAME=""",G115,""";"),IF(D115="NoChange","",CONCATENATE((IF(C115=D115,"ADD","MOD"))," FILTER: FILTERNAME=""",G115,""", L82PROTTYPE=STRING, L82PROTOCOL=ANY, SVRIPMODE=IP, SVRIP=""",E115,""", SVRIPMASKTYPE=LENGTHTYPE, SVRIPMASKLEN=",F115,";")))</f>
        <v/>
      </c>
      <c r="I115" s="27" t="str">
        <f t="shared" si="7"/>
        <v/>
      </c>
    </row>
    <row r="116" spans="1:9" ht="18.75" customHeight="1" x14ac:dyDescent="0.25">
      <c r="A116" s="5" t="s">
        <v>134</v>
      </c>
      <c r="B116" s="6" t="s">
        <v>10</v>
      </c>
      <c r="C116" s="20" t="str">
        <f>VLOOKUP(G116,RawDetails!$E:$F,2,FALSE)</f>
        <v>162.216.148.0/22</v>
      </c>
      <c r="D116" s="22" t="str">
        <f>_xlfn.IFNA(VLOOKUP(C116,Cleanlist!$A:$B,2,FALSE),"NoChange")</f>
        <v>NoChange</v>
      </c>
      <c r="E116" s="22" t="str">
        <f t="shared" si="4"/>
        <v/>
      </c>
      <c r="F116" s="22" t="str">
        <f t="shared" si="5"/>
        <v/>
      </c>
      <c r="G116" s="23" t="str">
        <f t="shared" si="6"/>
        <v>f_youtube_115</v>
      </c>
      <c r="H116" s="22" t="str">
        <f>IF(D116="Remove",CONCATENATE("RMV FILTER: OPMODE=SPECIFIC, FILTERNAME=""",G116,""";"),IF(D116="NoChange","",CONCATENATE((IF(C116=D116,"ADD","MOD"))," FILTER: FILTERNAME=""",G116,""", L83PROTTYPE=STRING, L83PROTOCOL=ANY, SVRIPMODE=IP, SVRIP=""",E116,""", SVRIPMASKTYPE=LENGTHTYPE, SVRIPMASKLEN=",F116,";")))</f>
        <v/>
      </c>
      <c r="I116" s="24" t="str">
        <f t="shared" si="7"/>
        <v/>
      </c>
    </row>
    <row r="117" spans="1:9" ht="18.75" customHeight="1" x14ac:dyDescent="0.25">
      <c r="A117" s="5" t="s">
        <v>135</v>
      </c>
      <c r="B117" s="6" t="s">
        <v>10</v>
      </c>
      <c r="C117" s="20" t="str">
        <f>VLOOKUP(G117,RawDetails!$E:$F,2,FALSE)</f>
        <v>162.222.176.0/21</v>
      </c>
      <c r="D117" s="25" t="str">
        <f>_xlfn.IFNA(VLOOKUP(C117,Cleanlist!$A:$B,2,FALSE),"NoChange")</f>
        <v>NoChange</v>
      </c>
      <c r="E117" s="25" t="str">
        <f t="shared" si="4"/>
        <v/>
      </c>
      <c r="F117" s="25" t="str">
        <f t="shared" si="5"/>
        <v/>
      </c>
      <c r="G117" s="26" t="str">
        <f t="shared" si="6"/>
        <v>f_youtube_116</v>
      </c>
      <c r="H117" s="25" t="str">
        <f>IF(D117="Remove",CONCATENATE("RMV FILTER: OPMODE=SPECIFIC, FILTERNAME=""",G117,""";"),IF(D117="NoChange","",CONCATENATE((IF(C117=D117,"ADD","MOD"))," FILTER: FILTERNAME=""",G117,""", L84PROTTYPE=STRING, L84PROTOCOL=ANY, SVRIPMODE=IP, SVRIP=""",E117,""", SVRIPMASKTYPE=LENGTHTYPE, SVRIPMASKLEN=",F117,";")))</f>
        <v/>
      </c>
      <c r="I117" s="27" t="str">
        <f t="shared" si="7"/>
        <v/>
      </c>
    </row>
    <row r="118" spans="1:9" ht="18.75" customHeight="1" x14ac:dyDescent="0.25">
      <c r="A118" s="5" t="s">
        <v>136</v>
      </c>
      <c r="B118" s="6" t="s">
        <v>10</v>
      </c>
      <c r="C118" s="20" t="str">
        <f>VLOOKUP(G118,RawDetails!$E:$F,2,FALSE)</f>
        <v>165.1.128.0/22</v>
      </c>
      <c r="D118" s="22" t="str">
        <f>_xlfn.IFNA(VLOOKUP(C118,Cleanlist!$A:$B,2,FALSE),"NoChange")</f>
        <v>NoChange</v>
      </c>
      <c r="E118" s="22" t="str">
        <f t="shared" si="4"/>
        <v/>
      </c>
      <c r="F118" s="22" t="str">
        <f t="shared" si="5"/>
        <v/>
      </c>
      <c r="G118" s="23" t="str">
        <f t="shared" si="6"/>
        <v>f_youtube_117</v>
      </c>
      <c r="H118" s="22" t="str">
        <f>IF(D118="Remove",CONCATENATE("RMV FILTER: OPMODE=SPECIFIC, FILTERNAME=""",G118,""";"),IF(D118="NoChange","",CONCATENATE((IF(C118=D118,"ADD","MOD"))," FILTER: FILTERNAME=""",G118,""", L85PROTTYPE=STRING, L85PROTOCOL=ANY, SVRIPMODE=IP, SVRIP=""",E118,""", SVRIPMASKTYPE=LENGTHTYPE, SVRIPMASKLEN=",F118,";")))</f>
        <v/>
      </c>
      <c r="I118" s="24" t="str">
        <f t="shared" si="7"/>
        <v/>
      </c>
    </row>
    <row r="119" spans="1:9" ht="18.75" customHeight="1" x14ac:dyDescent="0.25">
      <c r="A119" s="5" t="s">
        <v>137</v>
      </c>
      <c r="B119" s="6" t="s">
        <v>10</v>
      </c>
      <c r="C119" s="20" t="str">
        <f>VLOOKUP(G119,RawDetails!$E:$F,2,FALSE)</f>
        <v>142.251.94.0/23</v>
      </c>
      <c r="D119" s="25" t="str">
        <f>_xlfn.IFNA(VLOOKUP(C119,Cleanlist!$A:$B,2,FALSE),"NoChange")</f>
        <v>NoChange</v>
      </c>
      <c r="E119" s="25" t="str">
        <f t="shared" si="4"/>
        <v/>
      </c>
      <c r="F119" s="25" t="str">
        <f t="shared" si="5"/>
        <v/>
      </c>
      <c r="G119" s="26" t="str">
        <f t="shared" si="6"/>
        <v>f_youtube_118</v>
      </c>
      <c r="H119" s="25" t="str">
        <f>IF(D119="Remove",CONCATENATE("RMV FILTER: OPMODE=SPECIFIC, FILTERNAME=""",G119,""";"),IF(D119="NoChange","",CONCATENATE((IF(C119=D119,"ADD","MOD"))," FILTER: FILTERNAME=""",G119,""", L86PROTTYPE=STRING, L86PROTOCOL=ANY, SVRIPMODE=IP, SVRIP=""",E119,""", SVRIPMASKTYPE=LENGTHTYPE, SVRIPMASKLEN=",F119,";")))</f>
        <v/>
      </c>
      <c r="I119" s="27" t="str">
        <f t="shared" si="7"/>
        <v/>
      </c>
    </row>
    <row r="120" spans="1:9" ht="18.75" customHeight="1" x14ac:dyDescent="0.25">
      <c r="A120" s="5" t="s">
        <v>138</v>
      </c>
      <c r="B120" s="6" t="s">
        <v>10</v>
      </c>
      <c r="C120" s="20" t="str">
        <f>VLOOKUP(G120,RawDetails!$E:$F,2,FALSE)</f>
        <v>165.1.172.0/22</v>
      </c>
      <c r="D120" s="22" t="str">
        <f>_xlfn.IFNA(VLOOKUP(C120,Cleanlist!$A:$B,2,FALSE),"NoChange")</f>
        <v>NoChange</v>
      </c>
      <c r="E120" s="22" t="str">
        <f t="shared" si="4"/>
        <v/>
      </c>
      <c r="F120" s="22" t="str">
        <f t="shared" si="5"/>
        <v/>
      </c>
      <c r="G120" s="23" t="str">
        <f t="shared" si="6"/>
        <v>f_youtube_119</v>
      </c>
      <c r="H120" s="22" t="str">
        <f>IF(D120="Remove",CONCATENATE("RMV FILTER: OPMODE=SPECIFIC, FILTERNAME=""",G120,""";"),IF(D120="NoChange","",CONCATENATE((IF(C120=D120,"ADD","MOD"))," FILTER: FILTERNAME=""",G120,""", L87PROTTYPE=STRING, L87PROTOCOL=ANY, SVRIPMODE=IP, SVRIP=""",E120,""", SVRIPMASKTYPE=LENGTHTYPE, SVRIPMASKLEN=",F120,";")))</f>
        <v/>
      </c>
      <c r="I120" s="24" t="str">
        <f t="shared" si="7"/>
        <v/>
      </c>
    </row>
    <row r="121" spans="1:9" ht="18.75" customHeight="1" x14ac:dyDescent="0.25">
      <c r="A121" s="5" t="s">
        <v>139</v>
      </c>
      <c r="B121" s="6" t="s">
        <v>10</v>
      </c>
      <c r="C121" s="20" t="str">
        <f>VLOOKUP(G121,RawDetails!$E:$F,2,FALSE)</f>
        <v>165.1.176.0/20</v>
      </c>
      <c r="D121" s="25" t="str">
        <f>_xlfn.IFNA(VLOOKUP(C121,Cleanlist!$A:$B,2,FALSE),"NoChange")</f>
        <v>NoChange</v>
      </c>
      <c r="E121" s="25" t="str">
        <f t="shared" si="4"/>
        <v/>
      </c>
      <c r="F121" s="25" t="str">
        <f t="shared" si="5"/>
        <v/>
      </c>
      <c r="G121" s="26" t="str">
        <f t="shared" si="6"/>
        <v>f_youtube_120</v>
      </c>
      <c r="H121" s="25" t="str">
        <f>IF(D121="Remove",CONCATENATE("RMV FILTER: OPMODE=SPECIFIC, FILTERNAME=""",G121,""";"),IF(D121="NoChange","",CONCATENATE((IF(C121=D121,"ADD","MOD"))," FILTER: FILTERNAME=""",G121,""", L88PROTTYPE=STRING, L88PROTOCOL=ANY, SVRIPMODE=IP, SVRIP=""",E121,""", SVRIPMASKTYPE=LENGTHTYPE, SVRIPMASKLEN=",F121,";")))</f>
        <v/>
      </c>
      <c r="I121" s="27" t="str">
        <f t="shared" si="7"/>
        <v/>
      </c>
    </row>
    <row r="122" spans="1:9" ht="18.75" customHeight="1" x14ac:dyDescent="0.25">
      <c r="A122" s="5" t="s">
        <v>140</v>
      </c>
      <c r="B122" s="6" t="s">
        <v>10</v>
      </c>
      <c r="C122" s="20" t="str">
        <f>VLOOKUP(G122,RawDetails!$E:$F,2,FALSE)</f>
        <v>165.1.192.0/18</v>
      </c>
      <c r="D122" s="22" t="str">
        <f>_xlfn.IFNA(VLOOKUP(C122,Cleanlist!$A:$B,2,FALSE),"NoChange")</f>
        <v>NoChange</v>
      </c>
      <c r="E122" s="22" t="str">
        <f t="shared" si="4"/>
        <v/>
      </c>
      <c r="F122" s="22" t="str">
        <f t="shared" si="5"/>
        <v/>
      </c>
      <c r="G122" s="23" t="str">
        <f t="shared" si="6"/>
        <v>f_youtube_121</v>
      </c>
      <c r="H122" s="22" t="str">
        <f>IF(D122="Remove",CONCATENATE("RMV FILTER: OPMODE=SPECIFIC, FILTERNAME=""",G122,""";"),IF(D122="NoChange","",CONCATENATE((IF(C122=D122,"ADD","MOD"))," FILTER: FILTERNAME=""",G122,""", L89PROTTYPE=STRING, L89PROTOCOL=ANY, SVRIPMODE=IP, SVRIP=""",E122,""", SVRIPMASKTYPE=LENGTHTYPE, SVRIPMASKLEN=",F122,";")))</f>
        <v/>
      </c>
      <c r="I122" s="24" t="str">
        <f t="shared" si="7"/>
        <v/>
      </c>
    </row>
    <row r="123" spans="1:9" ht="18.75" customHeight="1" x14ac:dyDescent="0.25">
      <c r="A123" s="5" t="s">
        <v>141</v>
      </c>
      <c r="B123" s="6" t="s">
        <v>10</v>
      </c>
      <c r="C123" s="20" t="str">
        <f>VLOOKUP(G123,RawDetails!$E:$F,2,FALSE)</f>
        <v>165.193.245.0/24</v>
      </c>
      <c r="D123" s="25" t="str">
        <f>_xlfn.IFNA(VLOOKUP(C123,Cleanlist!$A:$B,2,FALSE),"NoChange")</f>
        <v>NoChange</v>
      </c>
      <c r="E123" s="25" t="str">
        <f t="shared" si="4"/>
        <v/>
      </c>
      <c r="F123" s="25" t="str">
        <f t="shared" si="5"/>
        <v/>
      </c>
      <c r="G123" s="26" t="str">
        <f t="shared" si="6"/>
        <v>f_youtube_122</v>
      </c>
      <c r="H123" s="25" t="str">
        <f>IF(D123="Remove",CONCATENATE("RMV FILTER: OPMODE=SPECIFIC, FILTERNAME=""",G123,""";"),IF(D123="NoChange","",CONCATENATE((IF(C123=D123,"ADD","MOD"))," FILTER: FILTERNAME=""",G123,""", L90PROTTYPE=STRING, L90PROTOCOL=ANY, SVRIPMODE=IP, SVRIP=""",E123,""", SVRIPMASKTYPE=LENGTHTYPE, SVRIPMASKLEN=",F123,";")))</f>
        <v/>
      </c>
      <c r="I123" s="27" t="str">
        <f t="shared" si="7"/>
        <v/>
      </c>
    </row>
    <row r="124" spans="1:9" ht="18.75" customHeight="1" x14ac:dyDescent="0.25">
      <c r="A124" s="5" t="s">
        <v>142</v>
      </c>
      <c r="B124" s="6" t="s">
        <v>10</v>
      </c>
      <c r="C124" s="20" t="str">
        <f>VLOOKUP(G124,RawDetails!$E:$F,2,FALSE)</f>
        <v>166.73.4.0/25</v>
      </c>
      <c r="D124" s="22" t="str">
        <f>_xlfn.IFNA(VLOOKUP(C124,Cleanlist!$A:$B,2,FALSE),"NoChange")</f>
        <v>NoChange</v>
      </c>
      <c r="E124" s="22" t="str">
        <f t="shared" si="4"/>
        <v/>
      </c>
      <c r="F124" s="22" t="str">
        <f t="shared" si="5"/>
        <v/>
      </c>
      <c r="G124" s="23" t="str">
        <f t="shared" si="6"/>
        <v>f_youtube_123</v>
      </c>
      <c r="H124" s="22" t="str">
        <f>IF(D124="Remove",CONCATENATE("RMV FILTER: OPMODE=SPECIFIC, FILTERNAME=""",G124,""";"),IF(D124="NoChange","",CONCATENATE((IF(C124=D124,"ADD","MOD"))," FILTER: FILTERNAME=""",G124,""", L91PROTTYPE=STRING, L91PROTOCOL=ANY, SVRIPMODE=IP, SVRIP=""",E124,""", SVRIPMASKTYPE=LENGTHTYPE, SVRIPMASKLEN=",F124,";")))</f>
        <v/>
      </c>
      <c r="I124" s="24" t="str">
        <f t="shared" si="7"/>
        <v/>
      </c>
    </row>
    <row r="125" spans="1:9" ht="18.75" customHeight="1" x14ac:dyDescent="0.25">
      <c r="A125" s="5" t="s">
        <v>143</v>
      </c>
      <c r="B125" s="6" t="s">
        <v>10</v>
      </c>
      <c r="C125" s="20" t="str">
        <f>VLOOKUP(G125,RawDetails!$E:$F,2,FALSE)</f>
        <v>166.73.4.128/26</v>
      </c>
      <c r="D125" s="25" t="str">
        <f>_xlfn.IFNA(VLOOKUP(C125,Cleanlist!$A:$B,2,FALSE),"NoChange")</f>
        <v>NoChange</v>
      </c>
      <c r="E125" s="25" t="str">
        <f t="shared" si="4"/>
        <v/>
      </c>
      <c r="F125" s="25" t="str">
        <f t="shared" si="5"/>
        <v/>
      </c>
      <c r="G125" s="26" t="str">
        <f t="shared" si="6"/>
        <v>f_youtube_124</v>
      </c>
      <c r="H125" s="25" t="str">
        <f>IF(D125="Remove",CONCATENATE("RMV FILTER: OPMODE=SPECIFIC, FILTERNAME=""",G125,""";"),IF(D125="NoChange","",CONCATENATE((IF(C125=D125,"ADD","MOD"))," FILTER: FILTERNAME=""",G125,""", L92PROTTYPE=STRING, L92PROTOCOL=ANY, SVRIPMODE=IP, SVRIP=""",E125,""", SVRIPMASKTYPE=LENGTHTYPE, SVRIPMASKLEN=",F125,";")))</f>
        <v/>
      </c>
      <c r="I125" s="27" t="str">
        <f t="shared" si="7"/>
        <v/>
      </c>
    </row>
    <row r="126" spans="1:9" ht="18.75" customHeight="1" x14ac:dyDescent="0.25">
      <c r="A126" s="5" t="s">
        <v>144</v>
      </c>
      <c r="B126" s="6" t="s">
        <v>10</v>
      </c>
      <c r="C126" s="20" t="str">
        <f>VLOOKUP(G126,RawDetails!$E:$F,2,FALSE)</f>
        <v>166.73.4.192/27</v>
      </c>
      <c r="D126" s="22" t="str">
        <f>_xlfn.IFNA(VLOOKUP(C126,Cleanlist!$A:$B,2,FALSE),"NoChange")</f>
        <v>NoChange</v>
      </c>
      <c r="E126" s="22" t="str">
        <f t="shared" si="4"/>
        <v/>
      </c>
      <c r="F126" s="22" t="str">
        <f t="shared" si="5"/>
        <v/>
      </c>
      <c r="G126" s="23" t="str">
        <f t="shared" si="6"/>
        <v>f_youtube_125</v>
      </c>
      <c r="H126" s="22" t="str">
        <f>IF(D126="Remove",CONCATENATE("RMV FILTER: OPMODE=SPECIFIC, FILTERNAME=""",G126,""";"),IF(D126="NoChange","",CONCATENATE((IF(C126=D126,"ADD","MOD"))," FILTER: FILTERNAME=""",G126,""", L93PROTTYPE=STRING, L93PROTOCOL=ANY, SVRIPMODE=IP, SVRIP=""",E126,""", SVRIPMASKTYPE=LENGTHTYPE, SVRIPMASKLEN=",F126,";")))</f>
        <v/>
      </c>
      <c r="I126" s="24" t="str">
        <f t="shared" si="7"/>
        <v/>
      </c>
    </row>
    <row r="127" spans="1:9" ht="18.75" customHeight="1" x14ac:dyDescent="0.25">
      <c r="A127" s="5" t="s">
        <v>145</v>
      </c>
      <c r="B127" s="6" t="s">
        <v>10</v>
      </c>
      <c r="C127" s="20" t="str">
        <f>VLOOKUP(G127,RawDetails!$E:$F,2,FALSE)</f>
        <v>166.73.5.0/27</v>
      </c>
      <c r="D127" s="25" t="str">
        <f>_xlfn.IFNA(VLOOKUP(C127,Cleanlist!$A:$B,2,FALSE),"NoChange")</f>
        <v>NoChange</v>
      </c>
      <c r="E127" s="25" t="str">
        <f t="shared" si="4"/>
        <v/>
      </c>
      <c r="F127" s="25" t="str">
        <f t="shared" si="5"/>
        <v/>
      </c>
      <c r="G127" s="26" t="str">
        <f t="shared" si="6"/>
        <v>f_youtube_126</v>
      </c>
      <c r="H127" s="25" t="str">
        <f>IF(D127="Remove",CONCATENATE("RMV FILTER: OPMODE=SPECIFIC, FILTERNAME=""",G127,""";"),IF(D127="NoChange","",CONCATENATE((IF(C127=D127,"ADD","MOD"))," FILTER: FILTERNAME=""",G127,""", L94PROTTYPE=STRING, L94PROTOCOL=ANY, SVRIPMODE=IP, SVRIP=""",E127,""", SVRIPMASKTYPE=LENGTHTYPE, SVRIPMASKLEN=",F127,";")))</f>
        <v/>
      </c>
      <c r="I127" s="27" t="str">
        <f t="shared" si="7"/>
        <v/>
      </c>
    </row>
    <row r="128" spans="1:9" ht="18.75" customHeight="1" x14ac:dyDescent="0.25">
      <c r="A128" s="5" t="s">
        <v>146</v>
      </c>
      <c r="B128" s="6" t="s">
        <v>10</v>
      </c>
      <c r="C128" s="20" t="str">
        <f>VLOOKUP(G128,RawDetails!$E:$F,2,FALSE)</f>
        <v>103.177.50.64/26</v>
      </c>
      <c r="D128" s="22" t="str">
        <f>_xlfn.IFNA(VLOOKUP(C128,Cleanlist!$A:$B,2,FALSE),"NoChange")</f>
        <v>NoChange</v>
      </c>
      <c r="E128" s="22" t="str">
        <f t="shared" si="4"/>
        <v/>
      </c>
      <c r="F128" s="22" t="str">
        <f t="shared" si="5"/>
        <v/>
      </c>
      <c r="G128" s="23" t="str">
        <f t="shared" si="6"/>
        <v>f_youtube_127</v>
      </c>
      <c r="H128" s="22" t="str">
        <f>IF(D128="Remove",CONCATENATE("RMV FILTER: OPMODE=SPECIFIC, FILTERNAME=""",G128,""";"),IF(D128="NoChange","",CONCATENATE((IF(C128=D128,"ADD","MOD"))," FILTER: FILTERNAME=""",G128,""", L95PROTTYPE=STRING, L95PROTOCOL=ANY, SVRIPMODE=IP, SVRIP=""",E128,""", SVRIPMASKTYPE=LENGTHTYPE, SVRIPMASKLEN=",F128,";")))</f>
        <v/>
      </c>
      <c r="I128" s="24" t="str">
        <f t="shared" si="7"/>
        <v/>
      </c>
    </row>
    <row r="129" spans="1:9" ht="18.75" customHeight="1" x14ac:dyDescent="0.25">
      <c r="A129" s="5" t="s">
        <v>147</v>
      </c>
      <c r="B129" s="6" t="s">
        <v>10</v>
      </c>
      <c r="C129" s="20" t="str">
        <f>VLOOKUP(G129,RawDetails!$E:$F,2,FALSE)</f>
        <v>168.149.132.0/25</v>
      </c>
      <c r="D129" s="25" t="str">
        <f>_xlfn.IFNA(VLOOKUP(C129,Cleanlist!$A:$B,2,FALSE),"NoChange")</f>
        <v>NoChange</v>
      </c>
      <c r="E129" s="25" t="str">
        <f t="shared" si="4"/>
        <v/>
      </c>
      <c r="F129" s="25" t="str">
        <f t="shared" si="5"/>
        <v/>
      </c>
      <c r="G129" s="26" t="str">
        <f t="shared" si="6"/>
        <v>f_youtube_128</v>
      </c>
      <c r="H129" s="25" t="str">
        <f>IF(D129="Remove",CONCATENATE("RMV FILTER: OPMODE=SPECIFIC, FILTERNAME=""",G129,""";"),IF(D129="NoChange","",CONCATENATE((IF(C129=D129,"ADD","MOD"))," FILTER: FILTERNAME=""",G129,""", L96PROTTYPE=STRING, L96PROTOCOL=ANY, SVRIPMODE=IP, SVRIP=""",E129,""", SVRIPMASKTYPE=LENGTHTYPE, SVRIPMASKLEN=",F129,";")))</f>
        <v/>
      </c>
      <c r="I129" s="27" t="str">
        <f t="shared" si="7"/>
        <v/>
      </c>
    </row>
    <row r="130" spans="1:9" ht="18.75" customHeight="1" x14ac:dyDescent="0.25">
      <c r="A130" s="5" t="s">
        <v>148</v>
      </c>
      <c r="B130" s="6" t="s">
        <v>10</v>
      </c>
      <c r="C130" s="20" t="str">
        <f>VLOOKUP(G130,RawDetails!$E:$F,2,FALSE)</f>
        <v>168.149.132.128/26</v>
      </c>
      <c r="D130" s="22" t="str">
        <f>_xlfn.IFNA(VLOOKUP(C130,Cleanlist!$A:$B,2,FALSE),"NoChange")</f>
        <v>NoChange</v>
      </c>
      <c r="E130" s="22" t="str">
        <f t="shared" ref="E130:E193" si="8">IF(D130="NoChange","",LEFT(D130,LEN(D130)-3))</f>
        <v/>
      </c>
      <c r="F130" s="22" t="str">
        <f t="shared" ref="F130:F193" si="9">IF(D130="NoChange","",RIGHT(D130,2))</f>
        <v/>
      </c>
      <c r="G130" s="23" t="str">
        <f t="shared" ref="G130:G193" si="10">"f_"&amp;B130&amp;"_"&amp;A130</f>
        <v>f_youtube_129</v>
      </c>
      <c r="H130" s="22" t="str">
        <f>IF(D130="Remove",CONCATENATE("RMV FILTER: OPMODE=SPECIFIC, FILTERNAME=""",G130,""";"),IF(D130="NoChange","",CONCATENATE((IF(C130=D130,"ADD","MOD"))," FILTER: FILTERNAME=""",G130,""", L97PROTTYPE=STRING, L97PROTOCOL=ANY, SVRIPMODE=IP, SVRIP=""",E130,""", SVRIPMASKTYPE=LENGTHTYPE, SVRIPMASKLEN=",F130,";")))</f>
        <v/>
      </c>
      <c r="I130" s="24" t="str">
        <f t="shared" ref="I130:I193" si="11">IF(LEFT(H130,3)="RMV",CONCATENATE("RMV FLTBINDFLOWF: FLOWFILTERNAME=""fg_",B130,""", FILTERNAME=""",G130,""";"),IF(OR(LEFT(H130,3)="MOD",D130="NoChange"),"",CONCATENATE("ADD FLTBINDFLOWF: FLOWFILTERNAME=""fg_",B130,""", FILTERNAME=""",G130,""";")))</f>
        <v/>
      </c>
    </row>
    <row r="131" spans="1:9" ht="18.75" customHeight="1" x14ac:dyDescent="0.25">
      <c r="A131" s="5" t="s">
        <v>149</v>
      </c>
      <c r="B131" s="6" t="s">
        <v>10</v>
      </c>
      <c r="C131" s="20" t="str">
        <f>VLOOKUP(G131,RawDetails!$E:$F,2,FALSE)</f>
        <v>168.149.133.0/24</v>
      </c>
      <c r="D131" s="25" t="str">
        <f>_xlfn.IFNA(VLOOKUP(C131,Cleanlist!$A:$B,2,FALSE),"NoChange")</f>
        <v>NoChange</v>
      </c>
      <c r="E131" s="25" t="str">
        <f t="shared" si="8"/>
        <v/>
      </c>
      <c r="F131" s="25" t="str">
        <f t="shared" si="9"/>
        <v/>
      </c>
      <c r="G131" s="26" t="str">
        <f t="shared" si="10"/>
        <v>f_youtube_130</v>
      </c>
      <c r="H131" s="25" t="str">
        <f>IF(D131="Remove",CONCATENATE("RMV FILTER: OPMODE=SPECIFIC, FILTERNAME=""",G131,""";"),IF(D131="NoChange","",CONCATENATE((IF(C131=D131,"ADD","MOD"))," FILTER: FILTERNAME=""",G131,""", L34PROTTYPE=STRING, L34PROTOCOL=ANY, SVRIPMODE=IP, SVRIP=""",E131,""", SVRIPMASKTYPE=LENGTHTYPE, SVRIPMASKLEN=",F131,";")))</f>
        <v/>
      </c>
      <c r="I131" s="27" t="str">
        <f t="shared" si="11"/>
        <v/>
      </c>
    </row>
    <row r="132" spans="1:9" ht="18.75" customHeight="1" x14ac:dyDescent="0.25">
      <c r="A132" s="5" t="s">
        <v>150</v>
      </c>
      <c r="B132" s="6" t="s">
        <v>10</v>
      </c>
      <c r="C132" s="20" t="str">
        <f>VLOOKUP(G132,RawDetails!$E:$F,2,FALSE)</f>
        <v>168.149.134.0/23</v>
      </c>
      <c r="D132" s="22" t="str">
        <f>_xlfn.IFNA(VLOOKUP(C132,Cleanlist!$A:$B,2,FALSE),"NoChange")</f>
        <v>NoChange</v>
      </c>
      <c r="E132" s="22" t="str">
        <f t="shared" si="8"/>
        <v/>
      </c>
      <c r="F132" s="22" t="str">
        <f t="shared" si="9"/>
        <v/>
      </c>
      <c r="G132" s="23" t="str">
        <f t="shared" si="10"/>
        <v>f_youtube_131</v>
      </c>
      <c r="H132" s="22" t="str">
        <f>IF(D132="Remove",CONCATENATE("RMV FILTER: OPMODE=SPECIFIC, FILTERNAME=""",G132,""";"),IF(D132="NoChange","",CONCATENATE((IF(C132=D132,"ADD","MOD"))," FILTER: FILTERNAME=""",G132,""", L35PROTTYPE=STRING, L35PROTOCOL=ANY, SVRIPMODE=IP, SVRIP=""",E132,""", SVRIPMASKTYPE=LENGTHTYPE, SVRIPMASKLEN=",F132,";")))</f>
        <v/>
      </c>
      <c r="I132" s="24" t="str">
        <f t="shared" si="11"/>
        <v/>
      </c>
    </row>
    <row r="133" spans="1:9" ht="18.75" customHeight="1" x14ac:dyDescent="0.25">
      <c r="A133" s="5" t="s">
        <v>151</v>
      </c>
      <c r="B133" s="6" t="s">
        <v>10</v>
      </c>
      <c r="C133" s="20" t="str">
        <f>VLOOKUP(G133,RawDetails!$E:$F,2,FALSE)</f>
        <v>168.149.136.0/21</v>
      </c>
      <c r="D133" s="25" t="str">
        <f>_xlfn.IFNA(VLOOKUP(C133,Cleanlist!$A:$B,2,FALSE),"NoChange")</f>
        <v>NoChange</v>
      </c>
      <c r="E133" s="25" t="str">
        <f t="shared" si="8"/>
        <v/>
      </c>
      <c r="F133" s="25" t="str">
        <f t="shared" si="9"/>
        <v/>
      </c>
      <c r="G133" s="26" t="str">
        <f t="shared" si="10"/>
        <v>f_youtube_132</v>
      </c>
      <c r="H133" s="25" t="str">
        <f>IF(D133="Remove",CONCATENATE("RMV FILTER: OPMODE=SPECIFIC, FILTERNAME=""",G133,""";"),IF(D133="NoChange","",CONCATENATE((IF(C133=D133,"ADD","MOD"))," FILTER: FILTERNAME=""",G133,""", L36PROTTYPE=STRING, L36PROTOCOL=ANY, SVRIPMODE=IP, SVRIP=""",E133,""", SVRIPMASKTYPE=LENGTHTYPE, SVRIPMASKLEN=",F133,";")))</f>
        <v/>
      </c>
      <c r="I133" s="27" t="str">
        <f t="shared" si="11"/>
        <v/>
      </c>
    </row>
    <row r="134" spans="1:9" ht="18.75" customHeight="1" x14ac:dyDescent="0.25">
      <c r="A134" s="5" t="s">
        <v>152</v>
      </c>
      <c r="B134" s="6" t="s">
        <v>10</v>
      </c>
      <c r="C134" s="20" t="str">
        <f>VLOOKUP(G134,RawDetails!$E:$F,2,FALSE)</f>
        <v>168.149.144.0/23</v>
      </c>
      <c r="D134" s="22" t="str">
        <f>_xlfn.IFNA(VLOOKUP(C134,Cleanlist!$A:$B,2,FALSE),"NoChange")</f>
        <v>NoChange</v>
      </c>
      <c r="E134" s="22" t="str">
        <f t="shared" si="8"/>
        <v/>
      </c>
      <c r="F134" s="22" t="str">
        <f t="shared" si="9"/>
        <v/>
      </c>
      <c r="G134" s="23" t="str">
        <f t="shared" si="10"/>
        <v>f_youtube_133</v>
      </c>
      <c r="H134" s="22" t="str">
        <f>IF(D134="Remove",CONCATENATE("RMV FILTER: OPMODE=SPECIFIC, FILTERNAME=""",G134,""";"),IF(D134="NoChange","",CONCATENATE((IF(C134=D134,"ADD","MOD"))," FILTER: FILTERNAME=""",G134,""", L37PROTTYPE=STRING, L37PROTOCOL=ANY, SVRIPMODE=IP, SVRIP=""",E134,""", SVRIPMASKTYPE=LENGTHTYPE, SVRIPMASKLEN=",F134,";")))</f>
        <v/>
      </c>
      <c r="I134" s="24" t="str">
        <f t="shared" si="11"/>
        <v/>
      </c>
    </row>
    <row r="135" spans="1:9" ht="18.75" customHeight="1" x14ac:dyDescent="0.25">
      <c r="A135" s="5" t="s">
        <v>153</v>
      </c>
      <c r="B135" s="6" t="s">
        <v>10</v>
      </c>
      <c r="C135" s="20" t="str">
        <f>VLOOKUP(G135,RawDetails!$E:$F,2,FALSE)</f>
        <v>168.149.146.0/24</v>
      </c>
      <c r="D135" s="25" t="str">
        <f>_xlfn.IFNA(VLOOKUP(C135,Cleanlist!$A:$B,2,FALSE),"NoChange")</f>
        <v>NoChange</v>
      </c>
      <c r="E135" s="25" t="str">
        <f t="shared" si="8"/>
        <v/>
      </c>
      <c r="F135" s="25" t="str">
        <f t="shared" si="9"/>
        <v/>
      </c>
      <c r="G135" s="26" t="str">
        <f t="shared" si="10"/>
        <v>f_youtube_134</v>
      </c>
      <c r="H135" s="25" t="str">
        <f>IF(D135="Remove",CONCATENATE("RMV FILTER: OPMODE=SPECIFIC, FILTERNAME=""",G135,""";"),IF(D135="NoChange","",CONCATENATE((IF(C135=D135,"ADD","MOD"))," FILTER: FILTERNAME=""",G135,""", L38PROTTYPE=STRING, L38PROTOCOL=ANY, SVRIPMODE=IP, SVRIP=""",E135,""", SVRIPMASKTYPE=LENGTHTYPE, SVRIPMASKLEN=",F135,";")))</f>
        <v/>
      </c>
      <c r="I135" s="27" t="str">
        <f t="shared" si="11"/>
        <v/>
      </c>
    </row>
    <row r="136" spans="1:9" ht="18.75" customHeight="1" x14ac:dyDescent="0.25">
      <c r="A136" s="5" t="s">
        <v>154</v>
      </c>
      <c r="B136" s="6" t="s">
        <v>10</v>
      </c>
      <c r="C136" s="20" t="str">
        <f>VLOOKUP(G136,RawDetails!$E:$F,2,FALSE)</f>
        <v>168.149.148.0/22</v>
      </c>
      <c r="D136" s="22" t="str">
        <f>_xlfn.IFNA(VLOOKUP(C136,Cleanlist!$A:$B,2,FALSE),"NoChange")</f>
        <v>NoChange</v>
      </c>
      <c r="E136" s="22" t="str">
        <f t="shared" si="8"/>
        <v/>
      </c>
      <c r="F136" s="22" t="str">
        <f t="shared" si="9"/>
        <v/>
      </c>
      <c r="G136" s="23" t="str">
        <f t="shared" si="10"/>
        <v>f_youtube_135</v>
      </c>
      <c r="H136" s="22" t="str">
        <f>IF(D136="Remove",CONCATENATE("RMV FILTER: OPMODE=SPECIFIC, FILTERNAME=""",G136,""";"),IF(D136="NoChange","",CONCATENATE((IF(C136=D136,"ADD","MOD"))," FILTER: FILTERNAME=""",G136,""", L39PROTTYPE=STRING, L39PROTOCOL=ANY, SVRIPMODE=IP, SVRIP=""",E136,""", SVRIPMASKTYPE=LENGTHTYPE, SVRIPMASKLEN=",F136,";")))</f>
        <v/>
      </c>
      <c r="I136" s="24" t="str">
        <f t="shared" si="11"/>
        <v/>
      </c>
    </row>
    <row r="137" spans="1:9" ht="18.75" customHeight="1" x14ac:dyDescent="0.25">
      <c r="A137" s="5" t="s">
        <v>155</v>
      </c>
      <c r="B137" s="6" t="s">
        <v>10</v>
      </c>
      <c r="C137" s="20" t="str">
        <f>VLOOKUP(G137,RawDetails!$E:$F,2,FALSE)</f>
        <v>168.149.152.0/21</v>
      </c>
      <c r="D137" s="25" t="str">
        <f>_xlfn.IFNA(VLOOKUP(C137,Cleanlist!$A:$B,2,FALSE),"NoChange")</f>
        <v>NoChange</v>
      </c>
      <c r="E137" s="25" t="str">
        <f t="shared" si="8"/>
        <v/>
      </c>
      <c r="F137" s="25" t="str">
        <f t="shared" si="9"/>
        <v/>
      </c>
      <c r="G137" s="26" t="str">
        <f t="shared" si="10"/>
        <v>f_youtube_136</v>
      </c>
      <c r="H137" s="25" t="str">
        <f>IF(D137="Remove",CONCATENATE("RMV FILTER: OPMODE=SPECIFIC, FILTERNAME=""",G137,""";"),IF(D137="NoChange","",CONCATENATE((IF(C137=D137,"ADD","MOD"))," FILTER: FILTERNAME=""",G137,""", L40PROTTYPE=STRING, L40PROTOCOL=ANY, SVRIPMODE=IP, SVRIP=""",E137,""", SVRIPMASKTYPE=LENGTHTYPE, SVRIPMASKLEN=",F137,";")))</f>
        <v/>
      </c>
      <c r="I137" s="27" t="str">
        <f t="shared" si="11"/>
        <v/>
      </c>
    </row>
    <row r="138" spans="1:9" ht="18.75" customHeight="1" x14ac:dyDescent="0.25">
      <c r="A138" s="5" t="s">
        <v>156</v>
      </c>
      <c r="B138" s="6" t="s">
        <v>10</v>
      </c>
      <c r="C138" s="20" t="str">
        <f>VLOOKUP(G138,RawDetails!$E:$F,2,FALSE)</f>
        <v>141.202.0.0/25</v>
      </c>
      <c r="D138" s="22" t="str">
        <f>_xlfn.IFNA(VLOOKUP(C138,Cleanlist!$A:$B,2,FALSE),"NoChange")</f>
        <v>NoChange</v>
      </c>
      <c r="E138" s="22" t="str">
        <f t="shared" si="8"/>
        <v/>
      </c>
      <c r="F138" s="22" t="str">
        <f t="shared" si="9"/>
        <v/>
      </c>
      <c r="G138" s="23" t="str">
        <f t="shared" si="10"/>
        <v>f_youtube_137</v>
      </c>
      <c r="H138" s="22" t="str">
        <f>IF(D138="Remove",CONCATENATE("RMV FILTER: OPMODE=SPECIFIC, FILTERNAME=""",G138,""";"),IF(D138="NoChange","",CONCATENATE((IF(C138=D138,"ADD","MOD"))," FILTER: FILTERNAME=""",G138,""", L41PROTTYPE=STRING, L41PROTOCOL=ANY, SVRIPMODE=IP, SVRIP=""",E138,""", SVRIPMASKTYPE=LENGTHTYPE, SVRIPMASKLEN=",F138,";")))</f>
        <v/>
      </c>
      <c r="I138" s="24" t="str">
        <f t="shared" si="11"/>
        <v/>
      </c>
    </row>
    <row r="139" spans="1:9" ht="18.75" customHeight="1" x14ac:dyDescent="0.25">
      <c r="A139" s="5" t="s">
        <v>157</v>
      </c>
      <c r="B139" s="6" t="s">
        <v>10</v>
      </c>
      <c r="C139" s="20" t="str">
        <f>VLOOKUP(G139,RawDetails!$E:$F,2,FALSE)</f>
        <v>141.202.0.128/26</v>
      </c>
      <c r="D139" s="25" t="str">
        <f>_xlfn.IFNA(VLOOKUP(C139,Cleanlist!$A:$B,2,FALSE),"NoChange")</f>
        <v>NoChange</v>
      </c>
      <c r="E139" s="25" t="str">
        <f t="shared" si="8"/>
        <v/>
      </c>
      <c r="F139" s="25" t="str">
        <f t="shared" si="9"/>
        <v/>
      </c>
      <c r="G139" s="26" t="str">
        <f t="shared" si="10"/>
        <v>f_youtube_138</v>
      </c>
      <c r="H139" s="25" t="str">
        <f>IF(D139="Remove",CONCATENATE("RMV FILTER: OPMODE=SPECIFIC, FILTERNAME=""",G139,""";"),IF(D139="NoChange","",CONCATENATE((IF(C139=D139,"ADD","MOD"))," FILTER: FILTERNAME=""",G139,""", L42PROTTYPE=STRING, L42PROTOCOL=ANY, SVRIPMODE=IP, SVRIP=""",E139,""", SVRIPMASKTYPE=LENGTHTYPE, SVRIPMASKLEN=",F139,";")))</f>
        <v/>
      </c>
      <c r="I139" s="27" t="str">
        <f t="shared" si="11"/>
        <v/>
      </c>
    </row>
    <row r="140" spans="1:9" ht="18.75" customHeight="1" x14ac:dyDescent="0.25">
      <c r="A140" s="5" t="s">
        <v>158</v>
      </c>
      <c r="B140" s="6" t="s">
        <v>10</v>
      </c>
      <c r="C140" s="20" t="str">
        <f>VLOOKUP(G140,RawDetails!$E:$F,2,FALSE)</f>
        <v>103.175.153.0/27</v>
      </c>
      <c r="D140" s="22" t="str">
        <f>_xlfn.IFNA(VLOOKUP(C140,Cleanlist!$A:$B,2,FALSE),"NoChange")</f>
        <v>NoChange</v>
      </c>
      <c r="E140" s="22" t="str">
        <f t="shared" si="8"/>
        <v/>
      </c>
      <c r="F140" s="22" t="str">
        <f t="shared" si="9"/>
        <v/>
      </c>
      <c r="G140" s="23" t="str">
        <f t="shared" si="10"/>
        <v>f_youtube_139</v>
      </c>
      <c r="H140" s="22" t="str">
        <f>IF(D140="Remove",CONCATENATE("RMV FILTER: OPMODE=SPECIFIC, FILTERNAME=""",G140,""";"),IF(D140="NoChange","",CONCATENATE((IF(C140=D140,"ADD","MOD"))," FILTER: FILTERNAME=""",G140,""", L43PROTTYPE=STRING, L43PROTOCOL=ANY, SVRIPMODE=IP, SVRIP=""",E140,""", SVRIPMASKTYPE=LENGTHTYPE, SVRIPMASKLEN=",F140,";")))</f>
        <v/>
      </c>
      <c r="I140" s="24" t="str">
        <f t="shared" si="11"/>
        <v/>
      </c>
    </row>
    <row r="141" spans="1:9" ht="18.75" customHeight="1" x14ac:dyDescent="0.25">
      <c r="A141" s="5" t="s">
        <v>159</v>
      </c>
      <c r="B141" s="6" t="s">
        <v>10</v>
      </c>
      <c r="C141" s="20" t="str">
        <f>VLOOKUP(G141,RawDetails!$E:$F,2,FALSE)</f>
        <v>168.235.234.128/25</v>
      </c>
      <c r="D141" s="25" t="str">
        <f>_xlfn.IFNA(VLOOKUP(C141,Cleanlist!$A:$B,2,FALSE),"NoChange")</f>
        <v>NoChange</v>
      </c>
      <c r="E141" s="25" t="str">
        <f t="shared" si="8"/>
        <v/>
      </c>
      <c r="F141" s="25" t="str">
        <f t="shared" si="9"/>
        <v/>
      </c>
      <c r="G141" s="26" t="str">
        <f t="shared" si="10"/>
        <v>f_youtube_140</v>
      </c>
      <c r="H141" s="25" t="str">
        <f>IF(D141="Remove",CONCATENATE("RMV FILTER: OPMODE=SPECIFIC, FILTERNAME=""",G141,""";"),IF(D141="NoChange","",CONCATENATE((IF(C141=D141,"ADD","MOD"))," FILTER: FILTERNAME=""",G141,""", L44PROTTYPE=STRING, L44PROTOCOL=ANY, SVRIPMODE=IP, SVRIP=""",E141,""", SVRIPMASKTYPE=LENGTHTYPE, SVRIPMASKLEN=",F141,";")))</f>
        <v/>
      </c>
      <c r="I141" s="27" t="str">
        <f t="shared" si="11"/>
        <v/>
      </c>
    </row>
    <row r="142" spans="1:9" ht="18.75" customHeight="1" x14ac:dyDescent="0.25">
      <c r="A142" s="5" t="s">
        <v>160</v>
      </c>
      <c r="B142" s="6" t="s">
        <v>10</v>
      </c>
      <c r="C142" s="20" t="str">
        <f>VLOOKUP(G142,RawDetails!$E:$F,2,FALSE)</f>
        <v>170.10.222.128/25</v>
      </c>
      <c r="D142" s="22" t="str">
        <f>_xlfn.IFNA(VLOOKUP(C142,Cleanlist!$A:$B,2,FALSE),"NoChange")</f>
        <v>NoChange</v>
      </c>
      <c r="E142" s="22" t="str">
        <f t="shared" si="8"/>
        <v/>
      </c>
      <c r="F142" s="22" t="str">
        <f t="shared" si="9"/>
        <v/>
      </c>
      <c r="G142" s="23" t="str">
        <f t="shared" si="10"/>
        <v>f_youtube_141</v>
      </c>
      <c r="H142" s="22" t="str">
        <f>IF(D142="Remove",CONCATENATE("RMV FILTER: OPMODE=SPECIFIC, FILTERNAME=""",G142,""";"),IF(D142="NoChange","",CONCATENATE((IF(C142=D142,"ADD","MOD"))," FILTER: FILTERNAME=""",G142,""", L45PROTTYPE=STRING, L45PROTOCOL=ANY, SVRIPMODE=IP, SVRIP=""",E142,""", SVRIPMASKTYPE=LENGTHTYPE, SVRIPMASKLEN=",F142,";")))</f>
        <v/>
      </c>
      <c r="I142" s="24" t="str">
        <f t="shared" si="11"/>
        <v/>
      </c>
    </row>
    <row r="143" spans="1:9" ht="18.75" customHeight="1" x14ac:dyDescent="0.25">
      <c r="A143" s="5" t="s">
        <v>161</v>
      </c>
      <c r="B143" s="6" t="s">
        <v>10</v>
      </c>
      <c r="C143" s="20" t="str">
        <f>VLOOKUP(G143,RawDetails!$E:$F,2,FALSE)</f>
        <v>170.10.222.32/27</v>
      </c>
      <c r="D143" s="25" t="str">
        <f>_xlfn.IFNA(VLOOKUP(C143,Cleanlist!$A:$B,2,FALSE),"NoChange")</f>
        <v>NoChange</v>
      </c>
      <c r="E143" s="25" t="str">
        <f t="shared" si="8"/>
        <v/>
      </c>
      <c r="F143" s="25" t="str">
        <f t="shared" si="9"/>
        <v/>
      </c>
      <c r="G143" s="26" t="str">
        <f t="shared" si="10"/>
        <v>f_youtube_142</v>
      </c>
      <c r="H143" s="25" t="str">
        <f>IF(D143="Remove",CONCATENATE("RMV FILTER: OPMODE=SPECIFIC, FILTERNAME=""",G143,""";"),IF(D143="NoChange","",CONCATENATE((IF(C143=D143,"ADD","MOD"))," FILTER: FILTERNAME=""",G143,""", L46PROTTYPE=STRING, L46PROTOCOL=ANY, SVRIPMODE=IP, SVRIP=""",E143,""", SVRIPMASKTYPE=LENGTHTYPE, SVRIPMASKLEN=",F143,";")))</f>
        <v/>
      </c>
      <c r="I143" s="27" t="str">
        <f t="shared" si="11"/>
        <v/>
      </c>
    </row>
    <row r="144" spans="1:9" ht="18.75" customHeight="1" x14ac:dyDescent="0.25">
      <c r="A144" s="5" t="s">
        <v>162</v>
      </c>
      <c r="B144" s="6" t="s">
        <v>10</v>
      </c>
      <c r="C144" s="20" t="str">
        <f>VLOOKUP(G144,RawDetails!$E:$F,2,FALSE)</f>
        <v>170.10.222.64/26</v>
      </c>
      <c r="D144" s="22" t="str">
        <f>_xlfn.IFNA(VLOOKUP(C144,Cleanlist!$A:$B,2,FALSE),"NoChange")</f>
        <v>NoChange</v>
      </c>
      <c r="E144" s="22" t="str">
        <f t="shared" si="8"/>
        <v/>
      </c>
      <c r="F144" s="22" t="str">
        <f t="shared" si="9"/>
        <v/>
      </c>
      <c r="G144" s="23" t="str">
        <f t="shared" si="10"/>
        <v>f_youtube_143</v>
      </c>
      <c r="H144" s="22" t="str">
        <f>IF(D144="Remove",CONCATENATE("RMV FILTER: OPMODE=SPECIFIC, FILTERNAME=""",G144,""";"),IF(D144="NoChange","",CONCATENATE((IF(C144=D144,"ADD","MOD"))," FILTER: FILTERNAME=""",G144,""", L47PROTTYPE=STRING, L47PROTOCOL=ANY, SVRIPMODE=IP, SVRIP=""",E144,""", SVRIPMASKTYPE=LENGTHTYPE, SVRIPMASKLEN=",F144,";")))</f>
        <v/>
      </c>
      <c r="I144" s="24" t="str">
        <f t="shared" si="11"/>
        <v/>
      </c>
    </row>
    <row r="145" spans="1:9" ht="18.75" customHeight="1" x14ac:dyDescent="0.25">
      <c r="A145" s="5" t="s">
        <v>163</v>
      </c>
      <c r="B145" s="6" t="s">
        <v>10</v>
      </c>
      <c r="C145" s="20" t="str">
        <f>VLOOKUP(G145,RawDetails!$E:$F,2,FALSE)</f>
        <v>170.176.240.0/21</v>
      </c>
      <c r="D145" s="25" t="str">
        <f>_xlfn.IFNA(VLOOKUP(C145,Cleanlist!$A:$B,2,FALSE),"NoChange")</f>
        <v>NoChange</v>
      </c>
      <c r="E145" s="25" t="str">
        <f t="shared" si="8"/>
        <v/>
      </c>
      <c r="F145" s="25" t="str">
        <f t="shared" si="9"/>
        <v/>
      </c>
      <c r="G145" s="26" t="str">
        <f t="shared" si="10"/>
        <v>f_youtube_144</v>
      </c>
      <c r="H145" s="25" t="str">
        <f>IF(D145="Remove",CONCATENATE("RMV FILTER: OPMODE=SPECIFIC, FILTERNAME=""",G145,""";"),IF(D145="NoChange","",CONCATENATE((IF(C145=D145,"ADD","MOD"))," FILTER: FILTERNAME=""",G145,""", L48PROTTYPE=STRING, L48PROTOCOL=ANY, SVRIPMODE=IP, SVRIP=""",E145,""", SVRIPMASKTYPE=LENGTHTYPE, SVRIPMASKLEN=",F145,";")))</f>
        <v/>
      </c>
      <c r="I145" s="27" t="str">
        <f t="shared" si="11"/>
        <v/>
      </c>
    </row>
    <row r="146" spans="1:9" ht="18.75" customHeight="1" x14ac:dyDescent="0.25">
      <c r="A146" s="5" t="s">
        <v>164</v>
      </c>
      <c r="B146" s="6" t="s">
        <v>10</v>
      </c>
      <c r="C146" s="20" t="str">
        <f>VLOOKUP(G146,RawDetails!$E:$F,2,FALSE)</f>
        <v>172.217.0.0/19</v>
      </c>
      <c r="D146" s="22" t="str">
        <f>_xlfn.IFNA(VLOOKUP(C146,Cleanlist!$A:$B,2,FALSE),"NoChange")</f>
        <v>NoChange</v>
      </c>
      <c r="E146" s="22" t="str">
        <f t="shared" si="8"/>
        <v/>
      </c>
      <c r="F146" s="22" t="str">
        <f t="shared" si="9"/>
        <v/>
      </c>
      <c r="G146" s="23" t="str">
        <f t="shared" si="10"/>
        <v>f_youtube_145</v>
      </c>
      <c r="H146" s="22" t="str">
        <f>IF(D146="Remove",CONCATENATE("RMV FILTER: OPMODE=SPECIFIC, FILTERNAME=""",G146,""";"),IF(D146="NoChange","",CONCATENATE((IF(C146=D146,"ADD","MOD"))," FILTER: FILTERNAME=""",G146,""", L49PROTTYPE=STRING, L49PROTOCOL=ANY, SVRIPMODE=IP, SVRIP=""",E146,""", SVRIPMASKTYPE=LENGTHTYPE, SVRIPMASKLEN=",F146,";")))</f>
        <v/>
      </c>
      <c r="I146" s="24" t="str">
        <f t="shared" si="11"/>
        <v/>
      </c>
    </row>
    <row r="147" spans="1:9" ht="18.75" customHeight="1" x14ac:dyDescent="0.25">
      <c r="A147" s="5" t="s">
        <v>165</v>
      </c>
      <c r="B147" s="6" t="s">
        <v>10</v>
      </c>
      <c r="C147" s="20" t="str">
        <f>VLOOKUP(G147,RawDetails!$E:$F,2,FALSE)</f>
        <v>142.251.72.0/24</v>
      </c>
      <c r="D147" s="25" t="str">
        <f>_xlfn.IFNA(VLOOKUP(C147,Cleanlist!$A:$B,2,FALSE),"NoChange")</f>
        <v>NoChange</v>
      </c>
      <c r="E147" s="25" t="str">
        <f t="shared" si="8"/>
        <v/>
      </c>
      <c r="F147" s="25" t="str">
        <f t="shared" si="9"/>
        <v/>
      </c>
      <c r="G147" s="26" t="str">
        <f t="shared" si="10"/>
        <v>f_youtube_146</v>
      </c>
      <c r="H147" s="25" t="str">
        <f>IF(D147="Remove",CONCATENATE("RMV FILTER: OPMODE=SPECIFIC, FILTERNAME=""",G147,""";"),IF(D147="NoChange","",CONCATENATE((IF(C147=D147,"ADD","MOD"))," FILTER: FILTERNAME=""",G147,""", L50PROTTYPE=STRING, L50PROTOCOL=ANY, SVRIPMODE=IP, SVRIP=""",E147,""", SVRIPMASKTYPE=LENGTHTYPE, SVRIPMASKLEN=",F147,";")))</f>
        <v/>
      </c>
      <c r="I147" s="27" t="str">
        <f t="shared" si="11"/>
        <v/>
      </c>
    </row>
    <row r="148" spans="1:9" ht="18.75" customHeight="1" x14ac:dyDescent="0.25">
      <c r="A148" s="5" t="s">
        <v>166</v>
      </c>
      <c r="B148" s="6" t="s">
        <v>10</v>
      </c>
      <c r="C148" s="20" t="str">
        <f>VLOOKUP(G148,RawDetails!$E:$F,2,FALSE)</f>
        <v>172.217.160.0/20</v>
      </c>
      <c r="D148" s="22" t="str">
        <f>_xlfn.IFNA(VLOOKUP(C148,Cleanlist!$A:$B,2,FALSE),"NoChange")</f>
        <v>NoChange</v>
      </c>
      <c r="E148" s="22" t="str">
        <f t="shared" si="8"/>
        <v/>
      </c>
      <c r="F148" s="22" t="str">
        <f t="shared" si="9"/>
        <v/>
      </c>
      <c r="G148" s="23" t="str">
        <f t="shared" si="10"/>
        <v>f_youtube_147</v>
      </c>
      <c r="H148" s="22" t="str">
        <f>IF(D148="Remove",CONCATENATE("RMV FILTER: OPMODE=SPECIFIC, FILTERNAME=""",G148,""";"),IF(D148="NoChange","",CONCATENATE((IF(C148=D148,"ADD","MOD"))," FILTER: FILTERNAME=""",G148,""", L51PROTTYPE=STRING, L51PROTOCOL=ANY, SVRIPMODE=IP, SVRIP=""",E148,""", SVRIPMASKTYPE=LENGTHTYPE, SVRIPMASKLEN=",F148,";")))</f>
        <v/>
      </c>
      <c r="I148" s="24" t="str">
        <f t="shared" si="11"/>
        <v/>
      </c>
    </row>
    <row r="149" spans="1:9" ht="18.75" customHeight="1" x14ac:dyDescent="0.25">
      <c r="A149" s="5" t="s">
        <v>167</v>
      </c>
      <c r="B149" s="6" t="s">
        <v>10</v>
      </c>
      <c r="C149" s="20" t="str">
        <f>VLOOKUP(G149,RawDetails!$E:$F,2,FALSE)</f>
        <v>172.217.192.0/19</v>
      </c>
      <c r="D149" s="25" t="str">
        <f>_xlfn.IFNA(VLOOKUP(C149,Cleanlist!$A:$B,2,FALSE),"NoChange")</f>
        <v>NoChange</v>
      </c>
      <c r="E149" s="25" t="str">
        <f t="shared" si="8"/>
        <v/>
      </c>
      <c r="F149" s="25" t="str">
        <f t="shared" si="9"/>
        <v/>
      </c>
      <c r="G149" s="26" t="str">
        <f t="shared" si="10"/>
        <v>f_youtube_148</v>
      </c>
      <c r="H149" s="25" t="str">
        <f>IF(D149="Remove",CONCATENATE("RMV FILTER: OPMODE=SPECIFIC, FILTERNAME=""",G149,""";"),IF(D149="NoChange","",CONCATENATE((IF(C149=D149,"ADD","MOD"))," FILTER: FILTERNAME=""",G149,""", L52PROTTYPE=STRING, L52PROTOCOL=ANY, SVRIPMODE=IP, SVRIP=""",E149,""", SVRIPMASKTYPE=LENGTHTYPE, SVRIPMASKLEN=",F149,";")))</f>
        <v/>
      </c>
      <c r="I149" s="27" t="str">
        <f t="shared" si="11"/>
        <v/>
      </c>
    </row>
    <row r="150" spans="1:9" ht="18.75" customHeight="1" x14ac:dyDescent="0.25">
      <c r="A150" s="5" t="s">
        <v>168</v>
      </c>
      <c r="B150" s="6" t="s">
        <v>10</v>
      </c>
      <c r="C150" s="20" t="str">
        <f>VLOOKUP(G150,RawDetails!$E:$F,2,FALSE)</f>
        <v>172.217.237.0/24</v>
      </c>
      <c r="D150" s="22" t="str">
        <f>_xlfn.IFNA(VLOOKUP(C150,Cleanlist!$A:$B,2,FALSE),"NoChange")</f>
        <v>NoChange</v>
      </c>
      <c r="E150" s="22" t="str">
        <f t="shared" si="8"/>
        <v/>
      </c>
      <c r="F150" s="22" t="str">
        <f t="shared" si="9"/>
        <v/>
      </c>
      <c r="G150" s="23" t="str">
        <f t="shared" si="10"/>
        <v>f_youtube_149</v>
      </c>
      <c r="H150" s="22" t="str">
        <f>IF(D150="Remove",CONCATENATE("RMV FILTER: OPMODE=SPECIFIC, FILTERNAME=""",G150,""";"),IF(D150="NoChange","",CONCATENATE((IF(C150=D150,"ADD","MOD"))," FILTER: FILTERNAME=""",G150,""", L53PROTTYPE=STRING, L53PROTOCOL=ANY, SVRIPMODE=IP, SVRIP=""",E150,""", SVRIPMASKTYPE=LENGTHTYPE, SVRIPMASKLEN=",F150,";")))</f>
        <v/>
      </c>
      <c r="I150" s="24" t="str">
        <f t="shared" si="11"/>
        <v/>
      </c>
    </row>
    <row r="151" spans="1:9" ht="18.75" customHeight="1" x14ac:dyDescent="0.25">
      <c r="A151" s="5" t="s">
        <v>169</v>
      </c>
      <c r="B151" s="6" t="s">
        <v>10</v>
      </c>
      <c r="C151" s="20" t="str">
        <f>VLOOKUP(G151,RawDetails!$E:$F,2,FALSE)</f>
        <v>172.217.244.0/22</v>
      </c>
      <c r="D151" s="25" t="str">
        <f>_xlfn.IFNA(VLOOKUP(C151,Cleanlist!$A:$B,2,FALSE),"NoChange")</f>
        <v>NoChange</v>
      </c>
      <c r="E151" s="25" t="str">
        <f t="shared" si="8"/>
        <v/>
      </c>
      <c r="F151" s="25" t="str">
        <f t="shared" si="9"/>
        <v/>
      </c>
      <c r="G151" s="26" t="str">
        <f t="shared" si="10"/>
        <v>f_youtube_150</v>
      </c>
      <c r="H151" s="25" t="str">
        <f>IF(D151="Remove",CONCATENATE("RMV FILTER: OPMODE=SPECIFIC, FILTERNAME=""",G151,""";"),IF(D151="NoChange","",CONCATENATE((IF(C151=D151,"ADD","MOD"))," FILTER: FILTERNAME=""",G151,""", L54PROTTYPE=STRING, L54PROTOCOL=ANY, SVRIPMODE=IP, SVRIP=""",E151,""", SVRIPMASKTYPE=LENGTHTYPE, SVRIPMASKLEN=",F151,";")))</f>
        <v/>
      </c>
      <c r="I151" s="27" t="str">
        <f t="shared" si="11"/>
        <v/>
      </c>
    </row>
    <row r="152" spans="1:9" ht="18.75" customHeight="1" x14ac:dyDescent="0.25">
      <c r="A152" s="5" t="s">
        <v>170</v>
      </c>
      <c r="B152" s="6" t="s">
        <v>10</v>
      </c>
      <c r="C152" s="20" t="str">
        <f>VLOOKUP(G152,RawDetails!$E:$F,2,FALSE)</f>
        <v>172.217.32.0/20</v>
      </c>
      <c r="D152" s="22" t="str">
        <f>_xlfn.IFNA(VLOOKUP(C152,Cleanlist!$A:$B,2,FALSE),"NoChange")</f>
        <v>NoChange</v>
      </c>
      <c r="E152" s="22" t="str">
        <f t="shared" si="8"/>
        <v/>
      </c>
      <c r="F152" s="22" t="str">
        <f t="shared" si="9"/>
        <v/>
      </c>
      <c r="G152" s="23" t="str">
        <f t="shared" si="10"/>
        <v>f_youtube_151</v>
      </c>
      <c r="H152" s="22" t="str">
        <f>IF(D152="Remove",CONCATENATE("RMV FILTER: OPMODE=SPECIFIC, FILTERNAME=""",G152,""";"),IF(D152="NoChange","",CONCATENATE((IF(C152=D152,"ADD","MOD"))," FILTER: FILTERNAME=""",G152,""", L55PROTTYPE=STRING, L55PROTOCOL=ANY, SVRIPMODE=IP, SVRIP=""",E152,""", SVRIPMASKTYPE=LENGTHTYPE, SVRIPMASKLEN=",F152,";")))</f>
        <v/>
      </c>
      <c r="I152" s="24" t="str">
        <f t="shared" si="11"/>
        <v/>
      </c>
    </row>
    <row r="153" spans="1:9" ht="18.75" customHeight="1" x14ac:dyDescent="0.25">
      <c r="A153" s="5" t="s">
        <v>171</v>
      </c>
      <c r="B153" s="6" t="s">
        <v>10</v>
      </c>
      <c r="C153" s="20" t="str">
        <f>VLOOKUP(G153,RawDetails!$E:$F,2,FALSE)</f>
        <v>172.217.56.0/22</v>
      </c>
      <c r="D153" s="25" t="str">
        <f>_xlfn.IFNA(VLOOKUP(C153,Cleanlist!$A:$B,2,FALSE),"NoChange")</f>
        <v>NoChange</v>
      </c>
      <c r="E153" s="25" t="str">
        <f t="shared" si="8"/>
        <v/>
      </c>
      <c r="F153" s="25" t="str">
        <f t="shared" si="9"/>
        <v/>
      </c>
      <c r="G153" s="26" t="str">
        <f t="shared" si="10"/>
        <v>f_youtube_152</v>
      </c>
      <c r="H153" s="25" t="str">
        <f>IF(D153="Remove",CONCATENATE("RMV FILTER: OPMODE=SPECIFIC, FILTERNAME=""",G153,""";"),IF(D153="NoChange","",CONCATENATE((IF(C153=D153,"ADD","MOD"))," FILTER: FILTERNAME=""",G153,""", L56PROTTYPE=STRING, L56PROTOCOL=ANY, SVRIPMODE=IP, SVRIP=""",E153,""", SVRIPMASKTYPE=LENGTHTYPE, SVRIPMASKLEN=",F153,";")))</f>
        <v/>
      </c>
      <c r="I153" s="27" t="str">
        <f t="shared" si="11"/>
        <v/>
      </c>
    </row>
    <row r="154" spans="1:9" ht="18.75" customHeight="1" x14ac:dyDescent="0.25">
      <c r="A154" s="5" t="s">
        <v>172</v>
      </c>
      <c r="B154" s="6" t="s">
        <v>10</v>
      </c>
      <c r="C154" s="20" t="str">
        <f>VLOOKUP(G154,RawDetails!$E:$F,2,FALSE)</f>
        <v>172.217.60.0/24</v>
      </c>
      <c r="D154" s="22" t="str">
        <f>_xlfn.IFNA(VLOOKUP(C154,Cleanlist!$A:$B,2,FALSE),"NoChange")</f>
        <v>NoChange</v>
      </c>
      <c r="E154" s="22" t="str">
        <f t="shared" si="8"/>
        <v/>
      </c>
      <c r="F154" s="22" t="str">
        <f t="shared" si="9"/>
        <v/>
      </c>
      <c r="G154" s="23" t="str">
        <f t="shared" si="10"/>
        <v>f_youtube_153</v>
      </c>
      <c r="H154" s="22" t="str">
        <f>IF(D154="Remove",CONCATENATE("RMV FILTER: OPMODE=SPECIFIC, FILTERNAME=""",G154,""";"),IF(D154="NoChange","",CONCATENATE((IF(C154=D154,"ADD","MOD"))," FILTER: FILTERNAME=""",G154,""", L57PROTTYPE=STRING, L57PROTOCOL=ANY, SVRIPMODE=IP, SVRIP=""",E154,""", SVRIPMASKTYPE=LENGTHTYPE, SVRIPMASKLEN=",F154,";")))</f>
        <v/>
      </c>
      <c r="I154" s="24" t="str">
        <f t="shared" si="11"/>
        <v/>
      </c>
    </row>
    <row r="155" spans="1:9" ht="18.75" customHeight="1" x14ac:dyDescent="0.25">
      <c r="A155" s="5" t="s">
        <v>173</v>
      </c>
      <c r="B155" s="6" t="s">
        <v>10</v>
      </c>
      <c r="C155" s="20" t="str">
        <f>VLOOKUP(G155,RawDetails!$E:$F,2,FALSE)</f>
        <v>172.217.62.0/23</v>
      </c>
      <c r="D155" s="25" t="str">
        <f>_xlfn.IFNA(VLOOKUP(C155,Cleanlist!$A:$B,2,FALSE),"NoChange")</f>
        <v>NoChange</v>
      </c>
      <c r="E155" s="25" t="str">
        <f t="shared" si="8"/>
        <v/>
      </c>
      <c r="F155" s="25" t="str">
        <f t="shared" si="9"/>
        <v/>
      </c>
      <c r="G155" s="26" t="str">
        <f t="shared" si="10"/>
        <v>f_youtube_154</v>
      </c>
      <c r="H155" s="25" t="str">
        <f>IF(D155="Remove",CONCATENATE("RMV FILTER: OPMODE=SPECIFIC, FILTERNAME=""",G155,""";"),IF(D155="NoChange","",CONCATENATE((IF(C155=D155,"ADD","MOD"))," FILTER: FILTERNAME=""",G155,""", L58PROTTYPE=STRING, L58PROTOCOL=ANY, SVRIPMODE=IP, SVRIP=""",E155,""", SVRIPMASKTYPE=LENGTHTYPE, SVRIPMASKLEN=",F155,";")))</f>
        <v/>
      </c>
      <c r="I155" s="27" t="str">
        <f t="shared" si="11"/>
        <v/>
      </c>
    </row>
    <row r="156" spans="1:9" ht="18.75" customHeight="1" x14ac:dyDescent="0.25">
      <c r="A156" s="5" t="s">
        <v>174</v>
      </c>
      <c r="B156" s="6" t="s">
        <v>10</v>
      </c>
      <c r="C156" s="20" t="str">
        <f>VLOOKUP(G156,RawDetails!$E:$F,2,FALSE)</f>
        <v>172.253.0.0/20</v>
      </c>
      <c r="D156" s="22" t="str">
        <f>_xlfn.IFNA(VLOOKUP(C156,Cleanlist!$A:$B,2,FALSE),"NoChange")</f>
        <v>NoChange</v>
      </c>
      <c r="E156" s="22" t="str">
        <f t="shared" si="8"/>
        <v/>
      </c>
      <c r="F156" s="22" t="str">
        <f t="shared" si="9"/>
        <v/>
      </c>
      <c r="G156" s="23" t="str">
        <f t="shared" si="10"/>
        <v>f_youtube_155</v>
      </c>
      <c r="H156" s="22" t="str">
        <f>IF(D156="Remove",CONCATENATE("RMV FILTER: OPMODE=SPECIFIC, FILTERNAME=""",G156,""";"),IF(D156="NoChange","",CONCATENATE((IF(C156=D156,"ADD","MOD"))," FILTER: FILTERNAME=""",G156,""", L59PROTTYPE=STRING, L59PROTOCOL=ANY, SVRIPMODE=IP, SVRIP=""",E156,""", SVRIPMASKTYPE=LENGTHTYPE, SVRIPMASKLEN=",F156,";")))</f>
        <v/>
      </c>
      <c r="I156" s="24" t="str">
        <f t="shared" si="11"/>
        <v/>
      </c>
    </row>
    <row r="157" spans="1:9" ht="18.75" customHeight="1" x14ac:dyDescent="0.25">
      <c r="A157" s="5" t="s">
        <v>175</v>
      </c>
      <c r="B157" s="6" t="s">
        <v>10</v>
      </c>
      <c r="C157" s="20" t="str">
        <f>VLOOKUP(G157,RawDetails!$E:$F,2,FALSE)</f>
        <v>172.253.112.0/20</v>
      </c>
      <c r="D157" s="25" t="str">
        <f>_xlfn.IFNA(VLOOKUP(C157,Cleanlist!$A:$B,2,FALSE),"NoChange")</f>
        <v>NoChange</v>
      </c>
      <c r="E157" s="25" t="str">
        <f t="shared" si="8"/>
        <v/>
      </c>
      <c r="F157" s="25" t="str">
        <f t="shared" si="9"/>
        <v/>
      </c>
      <c r="G157" s="26" t="str">
        <f t="shared" si="10"/>
        <v>f_youtube_156</v>
      </c>
      <c r="H157" s="25" t="str">
        <f>IF(D157="Remove",CONCATENATE("RMV FILTER: OPMODE=SPECIFIC, FILTERNAME=""",G157,""";"),IF(D157="NoChange","",CONCATENATE((IF(C157=D157,"ADD","MOD"))," FILTER: FILTERNAME=""",G157,""", L60PROTTYPE=STRING, L60PROTOCOL=ANY, SVRIPMODE=IP, SVRIP=""",E157,""", SVRIPMASKTYPE=LENGTHTYPE, SVRIPMASKLEN=",F157,";")))</f>
        <v/>
      </c>
      <c r="I157" s="27" t="str">
        <f t="shared" si="11"/>
        <v/>
      </c>
    </row>
    <row r="158" spans="1:9" ht="18.75" customHeight="1" x14ac:dyDescent="0.25">
      <c r="A158" s="5" t="s">
        <v>176</v>
      </c>
      <c r="B158" s="6" t="s">
        <v>10</v>
      </c>
      <c r="C158" s="20" t="str">
        <f>VLOOKUP(G158,RawDetails!$E:$F,2,FALSE)</f>
        <v>172.253.16.0/21</v>
      </c>
      <c r="D158" s="22" t="str">
        <f>_xlfn.IFNA(VLOOKUP(C158,Cleanlist!$A:$B,2,FALSE),"NoChange")</f>
        <v>NoChange</v>
      </c>
      <c r="E158" s="22" t="str">
        <f t="shared" si="8"/>
        <v/>
      </c>
      <c r="F158" s="22" t="str">
        <f t="shared" si="9"/>
        <v/>
      </c>
      <c r="G158" s="23" t="str">
        <f t="shared" si="10"/>
        <v>f_youtube_157</v>
      </c>
      <c r="H158" s="22" t="str">
        <f>IF(D158="Remove",CONCATENATE("RMV FILTER: OPMODE=SPECIFIC, FILTERNAME=""",G158,""";"),IF(D158="NoChange","",CONCATENATE((IF(C158=D158,"ADD","MOD"))," FILTER: FILTERNAME=""",G158,""", L61PROTTYPE=STRING, L61PROTOCOL=ANY, SVRIPMODE=IP, SVRIP=""",E158,""", SVRIPMASKTYPE=LENGTHTYPE, SVRIPMASKLEN=",F158,";")))</f>
        <v/>
      </c>
      <c r="I158" s="24" t="str">
        <f t="shared" si="11"/>
        <v/>
      </c>
    </row>
    <row r="159" spans="1:9" ht="18.75" customHeight="1" x14ac:dyDescent="0.25">
      <c r="A159" s="5" t="s">
        <v>177</v>
      </c>
      <c r="B159" s="6" t="s">
        <v>10</v>
      </c>
      <c r="C159" s="20" t="str">
        <f>VLOOKUP(G159,RawDetails!$E:$F,2,FALSE)</f>
        <v>172.253.192.0/18</v>
      </c>
      <c r="D159" s="25" t="str">
        <f>_xlfn.IFNA(VLOOKUP(C159,Cleanlist!$A:$B,2,FALSE),"NoChange")</f>
        <v>NoChange</v>
      </c>
      <c r="E159" s="25" t="str">
        <f t="shared" si="8"/>
        <v/>
      </c>
      <c r="F159" s="25" t="str">
        <f t="shared" si="9"/>
        <v/>
      </c>
      <c r="G159" s="26" t="str">
        <f t="shared" si="10"/>
        <v>f_youtube_158</v>
      </c>
      <c r="H159" s="25" t="str">
        <f>IF(D159="Remove",CONCATENATE("RMV FILTER: OPMODE=SPECIFIC, FILTERNAME=""",G159,""";"),IF(D159="NoChange","",CONCATENATE((IF(C159=D159,"ADD","MOD"))," FILTER: FILTERNAME=""",G159,""", L62PROTTYPE=STRING, L62PROTOCOL=ANY, SVRIPMODE=IP, SVRIP=""",E159,""", SVRIPMASKTYPE=LENGTHTYPE, SVRIPMASKLEN=",F159,";")))</f>
        <v/>
      </c>
      <c r="I159" s="27" t="str">
        <f t="shared" si="11"/>
        <v/>
      </c>
    </row>
    <row r="160" spans="1:9" ht="18.75" customHeight="1" x14ac:dyDescent="0.25">
      <c r="A160" s="5" t="s">
        <v>178</v>
      </c>
      <c r="B160" s="6" t="s">
        <v>10</v>
      </c>
      <c r="C160" s="20" t="str">
        <f>VLOOKUP(G160,RawDetails!$E:$F,2,FALSE)</f>
        <v>172.253.24.0/22</v>
      </c>
      <c r="D160" s="22" t="str">
        <f>_xlfn.IFNA(VLOOKUP(C160,Cleanlist!$A:$B,2,FALSE),"NoChange")</f>
        <v>NoChange</v>
      </c>
      <c r="E160" s="22" t="str">
        <f t="shared" si="8"/>
        <v/>
      </c>
      <c r="F160" s="22" t="str">
        <f t="shared" si="9"/>
        <v/>
      </c>
      <c r="G160" s="23" t="str">
        <f t="shared" si="10"/>
        <v>f_youtube_159</v>
      </c>
      <c r="H160" s="22" t="str">
        <f>IF(D160="Remove",CONCATENATE("RMV FILTER: OPMODE=SPECIFIC, FILTERNAME=""",G160,""";"),IF(D160="NoChange","",CONCATENATE((IF(C160=D160,"ADD","MOD"))," FILTER: FILTERNAME=""",G160,""", L63PROTTYPE=STRING, L63PROTOCOL=ANY, SVRIPMODE=IP, SVRIP=""",E160,""", SVRIPMASKTYPE=LENGTHTYPE, SVRIPMASKLEN=",F160,";")))</f>
        <v/>
      </c>
      <c r="I160" s="24" t="str">
        <f t="shared" si="11"/>
        <v/>
      </c>
    </row>
    <row r="161" spans="1:9" ht="18.75" customHeight="1" x14ac:dyDescent="0.25">
      <c r="A161" s="5" t="s">
        <v>179</v>
      </c>
      <c r="B161" s="6" t="s">
        <v>10</v>
      </c>
      <c r="C161" s="20" t="str">
        <f>VLOOKUP(G161,RawDetails!$E:$F,2,FALSE)</f>
        <v>172.253.28.0/24</v>
      </c>
      <c r="D161" s="25" t="str">
        <f>_xlfn.IFNA(VLOOKUP(C161,Cleanlist!$A:$B,2,FALSE),"NoChange")</f>
        <v>NoChange</v>
      </c>
      <c r="E161" s="25" t="str">
        <f t="shared" si="8"/>
        <v/>
      </c>
      <c r="F161" s="25" t="str">
        <f t="shared" si="9"/>
        <v/>
      </c>
      <c r="G161" s="26" t="str">
        <f t="shared" si="10"/>
        <v>f_youtube_160</v>
      </c>
      <c r="H161" s="25" t="str">
        <f>IF(D161="Remove",CONCATENATE("RMV FILTER: OPMODE=SPECIFIC, FILTERNAME=""",G161,""";"),IF(D161="NoChange","",CONCATENATE((IF(C161=D161,"ADD","MOD"))," FILTER: FILTERNAME=""",G161,""", L64PROTTYPE=STRING, L64PROTOCOL=ANY, SVRIPMODE=IP, SVRIP=""",E161,""", SVRIPMASKTYPE=LENGTHTYPE, SVRIPMASKLEN=",F161,";")))</f>
        <v/>
      </c>
      <c r="I161" s="27" t="str">
        <f t="shared" si="11"/>
        <v/>
      </c>
    </row>
    <row r="162" spans="1:9" ht="18.75" customHeight="1" x14ac:dyDescent="0.25">
      <c r="A162" s="5" t="s">
        <v>180</v>
      </c>
      <c r="B162" s="6" t="s">
        <v>10</v>
      </c>
      <c r="C162" s="20" t="str">
        <f>VLOOKUP(G162,RawDetails!$E:$F,2,FALSE)</f>
        <v>172.253.55.0/24</v>
      </c>
      <c r="D162" s="22" t="str">
        <f>_xlfn.IFNA(VLOOKUP(C162,Cleanlist!$A:$B,2,FALSE),"NoChange")</f>
        <v>NoChange</v>
      </c>
      <c r="E162" s="22" t="str">
        <f t="shared" si="8"/>
        <v/>
      </c>
      <c r="F162" s="22" t="str">
        <f t="shared" si="9"/>
        <v/>
      </c>
      <c r="G162" s="23" t="str">
        <f t="shared" si="10"/>
        <v>f_youtube_161</v>
      </c>
      <c r="H162" s="22" t="str">
        <f>IF(D162="Remove",CONCATENATE("RMV FILTER: OPMODE=SPECIFIC, FILTERNAME=""",G162,""";"),IF(D162="NoChange","",CONCATENATE((IF(C162=D162,"ADD","MOD"))," FILTER: FILTERNAME=""",G162,""", L65PROTTYPE=STRING, L65PROTOCOL=ANY, SVRIPMODE=IP, SVRIP=""",E162,""", SVRIPMASKTYPE=LENGTHTYPE, SVRIPMASKLEN=",F162,";")))</f>
        <v/>
      </c>
      <c r="I162" s="24" t="str">
        <f t="shared" si="11"/>
        <v/>
      </c>
    </row>
    <row r="163" spans="1:9" ht="18.75" customHeight="1" x14ac:dyDescent="0.25">
      <c r="A163" s="5" t="s">
        <v>181</v>
      </c>
      <c r="B163" s="6" t="s">
        <v>10</v>
      </c>
      <c r="C163" s="20" t="str">
        <f>VLOOKUP(G163,RawDetails!$E:$F,2,FALSE)</f>
        <v>172.253.56.0/21</v>
      </c>
      <c r="D163" s="25" t="str">
        <f>_xlfn.IFNA(VLOOKUP(C163,Cleanlist!$A:$B,2,FALSE),"NoChange")</f>
        <v>NoChange</v>
      </c>
      <c r="E163" s="25" t="str">
        <f t="shared" si="8"/>
        <v/>
      </c>
      <c r="F163" s="25" t="str">
        <f t="shared" si="9"/>
        <v/>
      </c>
      <c r="G163" s="26" t="str">
        <f t="shared" si="10"/>
        <v>f_youtube_162</v>
      </c>
      <c r="H163" s="25" t="str">
        <f>IF(D163="Remove",CONCATENATE("RMV FILTER: OPMODE=SPECIFIC, FILTERNAME=""",G163,""";"),IF(D163="NoChange","",CONCATENATE((IF(C163=D163,"ADD","MOD"))," FILTER: FILTERNAME=""",G163,""", L66PROTTYPE=STRING, L66PROTOCOL=ANY, SVRIPMODE=IP, SVRIP=""",E163,""", SVRIPMASKTYPE=LENGTHTYPE, SVRIPMASKLEN=",F163,";")))</f>
        <v/>
      </c>
      <c r="I163" s="27" t="str">
        <f t="shared" si="11"/>
        <v/>
      </c>
    </row>
    <row r="164" spans="1:9" ht="18.75" customHeight="1" x14ac:dyDescent="0.25">
      <c r="A164" s="5" t="s">
        <v>182</v>
      </c>
      <c r="B164" s="6" t="s">
        <v>10</v>
      </c>
      <c r="C164" s="20" t="str">
        <f>VLOOKUP(G164,RawDetails!$E:$F,2,FALSE)</f>
        <v>173.194.0.0/16</v>
      </c>
      <c r="D164" s="22" t="str">
        <f>_xlfn.IFNA(VLOOKUP(C164,Cleanlist!$A:$B,2,FALSE),"NoChange")</f>
        <v>NoChange</v>
      </c>
      <c r="E164" s="22" t="str">
        <f t="shared" si="8"/>
        <v/>
      </c>
      <c r="F164" s="22" t="str">
        <f t="shared" si="9"/>
        <v/>
      </c>
      <c r="G164" s="23" t="str">
        <f t="shared" si="10"/>
        <v>f_youtube_163</v>
      </c>
      <c r="H164" s="22" t="str">
        <f>IF(D164="Remove",CONCATENATE("RMV FILTER: OPMODE=SPECIFIC, FILTERNAME=""",G164,""";"),IF(D164="NoChange","",CONCATENATE((IF(C164=D164,"ADD","MOD"))," FILTER: FILTERNAME=""",G164,""", L67PROTTYPE=STRING, L67PROTOCOL=ANY, SVRIPMODE=IP, SVRIP=""",E164,""", SVRIPMASKTYPE=LENGTHTYPE, SVRIPMASKLEN=",F164,";")))</f>
        <v/>
      </c>
      <c r="I164" s="24" t="str">
        <f t="shared" si="11"/>
        <v/>
      </c>
    </row>
    <row r="165" spans="1:9" ht="18.75" customHeight="1" x14ac:dyDescent="0.25">
      <c r="A165" s="5" t="s">
        <v>183</v>
      </c>
      <c r="B165" s="6" t="s">
        <v>10</v>
      </c>
      <c r="C165" s="20" t="str">
        <f>VLOOKUP(G165,RawDetails!$E:$F,2,FALSE)</f>
        <v>173.255.112.0/20</v>
      </c>
      <c r="D165" s="25" t="str">
        <f>_xlfn.IFNA(VLOOKUP(C165,Cleanlist!$A:$B,2,FALSE),"NoChange")</f>
        <v>NoChange</v>
      </c>
      <c r="E165" s="25" t="str">
        <f t="shared" si="8"/>
        <v/>
      </c>
      <c r="F165" s="25" t="str">
        <f t="shared" si="9"/>
        <v/>
      </c>
      <c r="G165" s="26" t="str">
        <f t="shared" si="10"/>
        <v>f_youtube_164</v>
      </c>
      <c r="H165" s="25" t="str">
        <f>IF(D165="Remove",CONCATENATE("RMV FILTER: OPMODE=SPECIFIC, FILTERNAME=""",G165,""";"),IF(D165="NoChange","",CONCATENATE((IF(C165=D165,"ADD","MOD"))," FILTER: FILTERNAME=""",G165,""", L68PROTTYPE=STRING, L68PROTOCOL=ANY, SVRIPMODE=IP, SVRIP=""",E165,""", SVRIPMASKTYPE=LENGTHTYPE, SVRIPMASKLEN=",F165,";")))</f>
        <v/>
      </c>
      <c r="I165" s="27" t="str">
        <f t="shared" si="11"/>
        <v/>
      </c>
    </row>
    <row r="166" spans="1:9" ht="18.75" customHeight="1" x14ac:dyDescent="0.25">
      <c r="A166" s="5" t="s">
        <v>184</v>
      </c>
      <c r="B166" s="6" t="s">
        <v>10</v>
      </c>
      <c r="C166" s="20" t="str">
        <f>VLOOKUP(G166,RawDetails!$E:$F,2,FALSE)</f>
        <v>185.145.247.0/24</v>
      </c>
      <c r="D166" s="22" t="str">
        <f>_xlfn.IFNA(VLOOKUP(C166,Cleanlist!$A:$B,2,FALSE),"NoChange")</f>
        <v>NoChange</v>
      </c>
      <c r="E166" s="22" t="str">
        <f t="shared" si="8"/>
        <v/>
      </c>
      <c r="F166" s="22" t="str">
        <f t="shared" si="9"/>
        <v/>
      </c>
      <c r="G166" s="23" t="str">
        <f t="shared" si="10"/>
        <v>f_youtube_165</v>
      </c>
      <c r="H166" s="22" t="str">
        <f>IF(D166="Remove",CONCATENATE("RMV FILTER: OPMODE=SPECIFIC, FILTERNAME=""",G166,""";"),IF(D166="NoChange","",CONCATENATE((IF(C166=D166,"ADD","MOD"))," FILTER: FILTERNAME=""",G166,""", L69PROTTYPE=STRING, L69PROTOCOL=ANY, SVRIPMODE=IP, SVRIP=""",E166,""", SVRIPMASKTYPE=LENGTHTYPE, SVRIPMASKLEN=",F166,";")))</f>
        <v/>
      </c>
      <c r="I166" s="24" t="str">
        <f t="shared" si="11"/>
        <v/>
      </c>
    </row>
    <row r="167" spans="1:9" ht="18.75" customHeight="1" x14ac:dyDescent="0.25">
      <c r="A167" s="5" t="s">
        <v>185</v>
      </c>
      <c r="B167" s="6" t="s">
        <v>10</v>
      </c>
      <c r="C167" s="20" t="str">
        <f>VLOOKUP(G167,RawDetails!$E:$F,2,FALSE)</f>
        <v>185.168.204.0/26</v>
      </c>
      <c r="D167" s="25" t="str">
        <f>_xlfn.IFNA(VLOOKUP(C167,Cleanlist!$A:$B,2,FALSE),"NoChange")</f>
        <v>NoChange</v>
      </c>
      <c r="E167" s="25" t="str">
        <f t="shared" si="8"/>
        <v/>
      </c>
      <c r="F167" s="25" t="str">
        <f t="shared" si="9"/>
        <v/>
      </c>
      <c r="G167" s="26" t="str">
        <f t="shared" si="10"/>
        <v>f_youtube_166</v>
      </c>
      <c r="H167" s="25" t="str">
        <f>IF(D167="Remove",CONCATENATE("RMV FILTER: OPMODE=SPECIFIC, FILTERNAME=""",G167,""";"),IF(D167="NoChange","",CONCATENATE((IF(C167=D167,"ADD","MOD"))," FILTER: FILTERNAME=""",G167,""", L70PROTTYPE=STRING, L70PROTOCOL=ANY, SVRIPMODE=IP, SVRIP=""",E167,""", SVRIPMASKTYPE=LENGTHTYPE, SVRIPMASKLEN=",F167,";")))</f>
        <v/>
      </c>
      <c r="I167" s="27" t="str">
        <f t="shared" si="11"/>
        <v/>
      </c>
    </row>
    <row r="168" spans="1:9" ht="18.75" customHeight="1" x14ac:dyDescent="0.25">
      <c r="A168" s="5" t="s">
        <v>186</v>
      </c>
      <c r="B168" s="6" t="s">
        <v>10</v>
      </c>
      <c r="C168" s="20" t="str">
        <f>VLOOKUP(G168,RawDetails!$E:$F,2,FALSE)</f>
        <v>185.168.204.64/27</v>
      </c>
      <c r="D168" s="22" t="str">
        <f>_xlfn.IFNA(VLOOKUP(C168,Cleanlist!$A:$B,2,FALSE),"NoChange")</f>
        <v>NoChange</v>
      </c>
      <c r="E168" s="22" t="str">
        <f t="shared" si="8"/>
        <v/>
      </c>
      <c r="F168" s="22" t="str">
        <f t="shared" si="9"/>
        <v/>
      </c>
      <c r="G168" s="23" t="str">
        <f t="shared" si="10"/>
        <v>f_youtube_167</v>
      </c>
      <c r="H168" s="22" t="str">
        <f>IF(D168="Remove",CONCATENATE("RMV FILTER: OPMODE=SPECIFIC, FILTERNAME=""",G168,""";"),IF(D168="NoChange","",CONCATENATE((IF(C168=D168,"ADD","MOD"))," FILTER: FILTERNAME=""",G168,""", L71PROTTYPE=STRING, L71PROTOCOL=ANY, SVRIPMODE=IP, SVRIP=""",E168,""", SVRIPMASKTYPE=LENGTHTYPE, SVRIPMASKLEN=",F168,";")))</f>
        <v/>
      </c>
      <c r="I168" s="24" t="str">
        <f t="shared" si="11"/>
        <v/>
      </c>
    </row>
    <row r="169" spans="1:9" ht="18.75" customHeight="1" x14ac:dyDescent="0.25">
      <c r="A169" s="5" t="s">
        <v>187</v>
      </c>
      <c r="B169" s="6" t="s">
        <v>10</v>
      </c>
      <c r="C169" s="20" t="str">
        <f>VLOOKUP(G169,RawDetails!$E:$F,2,FALSE)</f>
        <v>185.180.48.0/24</v>
      </c>
      <c r="D169" s="25" t="str">
        <f>_xlfn.IFNA(VLOOKUP(C169,Cleanlist!$A:$B,2,FALSE),"NoChange")</f>
        <v>NoChange</v>
      </c>
      <c r="E169" s="25" t="str">
        <f t="shared" si="8"/>
        <v/>
      </c>
      <c r="F169" s="25" t="str">
        <f t="shared" si="9"/>
        <v/>
      </c>
      <c r="G169" s="26" t="str">
        <f t="shared" si="10"/>
        <v>f_youtube_168</v>
      </c>
      <c r="H169" s="25" t="str">
        <f>IF(D169="Remove",CONCATENATE("RMV FILTER: OPMODE=SPECIFIC, FILTERNAME=""",G169,""";"),IF(D169="NoChange","",CONCATENATE((IF(C169=D169,"ADD","MOD"))," FILTER: FILTERNAME=""",G169,""", L72PROTTYPE=STRING, L72PROTOCOL=ANY, SVRIPMODE=IP, SVRIP=""",E169,""", SVRIPMASKTYPE=LENGTHTYPE, SVRIPMASKLEN=",F169,";")))</f>
        <v/>
      </c>
      <c r="I169" s="27" t="str">
        <f t="shared" si="11"/>
        <v/>
      </c>
    </row>
    <row r="170" spans="1:9" ht="18.75" customHeight="1" x14ac:dyDescent="0.25">
      <c r="A170" s="5" t="s">
        <v>188</v>
      </c>
      <c r="B170" s="6" t="s">
        <v>10</v>
      </c>
      <c r="C170" s="20" t="str">
        <f>VLOOKUP(G170,RawDetails!$E:$F,2,FALSE)</f>
        <v>185.180.50.0/23</v>
      </c>
      <c r="D170" s="22" t="str">
        <f>_xlfn.IFNA(VLOOKUP(C170,Cleanlist!$A:$B,2,FALSE),"NoChange")</f>
        <v>NoChange</v>
      </c>
      <c r="E170" s="22" t="str">
        <f t="shared" si="8"/>
        <v/>
      </c>
      <c r="F170" s="22" t="str">
        <f t="shared" si="9"/>
        <v/>
      </c>
      <c r="G170" s="23" t="str">
        <f t="shared" si="10"/>
        <v>f_youtube_169</v>
      </c>
      <c r="H170" s="22" t="str">
        <f>IF(D170="Remove",CONCATENATE("RMV FILTER: OPMODE=SPECIFIC, FILTERNAME=""",G170,""";"),IF(D170="NoChange","",CONCATENATE((IF(C170=D170,"ADD","MOD"))," FILTER: FILTERNAME=""",G170,""", L73PROTTYPE=STRING, L73PROTOCOL=ANY, SVRIPMODE=IP, SVRIP=""",E170,""", SVRIPMASKTYPE=LENGTHTYPE, SVRIPMASKLEN=",F170,";")))</f>
        <v/>
      </c>
      <c r="I170" s="24" t="str">
        <f t="shared" si="11"/>
        <v/>
      </c>
    </row>
    <row r="171" spans="1:9" ht="18.75" customHeight="1" x14ac:dyDescent="0.25">
      <c r="A171" s="5" t="s">
        <v>189</v>
      </c>
      <c r="B171" s="6" t="s">
        <v>10</v>
      </c>
      <c r="C171" s="20" t="str">
        <f>VLOOKUP(G171,RawDetails!$E:$F,2,FALSE)</f>
        <v>185.225.161.0/24</v>
      </c>
      <c r="D171" s="25" t="str">
        <f>_xlfn.IFNA(VLOOKUP(C171,Cleanlist!$A:$B,2,FALSE),"NoChange")</f>
        <v>NoChange</v>
      </c>
      <c r="E171" s="25" t="str">
        <f t="shared" si="8"/>
        <v/>
      </c>
      <c r="F171" s="25" t="str">
        <f t="shared" si="9"/>
        <v/>
      </c>
      <c r="G171" s="26" t="str">
        <f t="shared" si="10"/>
        <v>f_youtube_170</v>
      </c>
      <c r="H171" s="25" t="str">
        <f>IF(D171="Remove",CONCATENATE("RMV FILTER: OPMODE=SPECIFIC, FILTERNAME=""",G171,""";"),IF(D171="NoChange","",CONCATENATE((IF(C171=D171,"ADD","MOD"))," FILTER: FILTERNAME=""",G171,""", L74PROTTYPE=STRING, L74PROTOCOL=ANY, SVRIPMODE=IP, SVRIP=""",E171,""", SVRIPMASKTYPE=LENGTHTYPE, SVRIPMASKLEN=",F171,";")))</f>
        <v/>
      </c>
      <c r="I171" s="27" t="str">
        <f t="shared" si="11"/>
        <v/>
      </c>
    </row>
    <row r="172" spans="1:9" ht="18.75" customHeight="1" x14ac:dyDescent="0.25">
      <c r="A172" s="5" t="s">
        <v>190</v>
      </c>
      <c r="B172" s="6" t="s">
        <v>10</v>
      </c>
      <c r="C172" s="20" t="str">
        <f>VLOOKUP(G172,RawDetails!$E:$F,2,FALSE)</f>
        <v>185.249.220.0/24</v>
      </c>
      <c r="D172" s="22" t="str">
        <f>_xlfn.IFNA(VLOOKUP(C172,Cleanlist!$A:$B,2,FALSE),"NoChange")</f>
        <v>NoChange</v>
      </c>
      <c r="E172" s="22" t="str">
        <f t="shared" si="8"/>
        <v/>
      </c>
      <c r="F172" s="22" t="str">
        <f t="shared" si="9"/>
        <v/>
      </c>
      <c r="G172" s="23" t="str">
        <f t="shared" si="10"/>
        <v>f_youtube_171</v>
      </c>
      <c r="H172" s="22" t="str">
        <f>IF(D172="Remove",CONCATENATE("RMV FILTER: OPMODE=SPECIFIC, FILTERNAME=""",G172,""";"),IF(D172="NoChange","",CONCATENATE((IF(C172=D172,"ADD","MOD"))," FILTER: FILTERNAME=""",G172,""", L75PROTTYPE=STRING, L75PROTOCOL=ANY, SVRIPMODE=IP, SVRIP=""",E172,""", SVRIPMASKTYPE=LENGTHTYPE, SVRIPMASKLEN=",F172,";")))</f>
        <v/>
      </c>
      <c r="I172" s="24" t="str">
        <f t="shared" si="11"/>
        <v/>
      </c>
    </row>
    <row r="173" spans="1:9" ht="18.75" customHeight="1" x14ac:dyDescent="0.25">
      <c r="A173" s="5" t="s">
        <v>191</v>
      </c>
      <c r="B173" s="6" t="s">
        <v>10</v>
      </c>
      <c r="C173" s="20" t="str">
        <f>VLOOKUP(G173,RawDetails!$E:$F,2,FALSE)</f>
        <v>185.27.144.0/23</v>
      </c>
      <c r="D173" s="25" t="str">
        <f>_xlfn.IFNA(VLOOKUP(C173,Cleanlist!$A:$B,2,FALSE),"NoChange")</f>
        <v>NoChange</v>
      </c>
      <c r="E173" s="25" t="str">
        <f t="shared" si="8"/>
        <v/>
      </c>
      <c r="F173" s="25" t="str">
        <f t="shared" si="9"/>
        <v/>
      </c>
      <c r="G173" s="26" t="str">
        <f t="shared" si="10"/>
        <v>f_youtube_172</v>
      </c>
      <c r="H173" s="25" t="str">
        <f>IF(D173="Remove",CONCATENATE("RMV FILTER: OPMODE=SPECIFIC, FILTERNAME=""",G173,""";"),IF(D173="NoChange","",CONCATENATE((IF(C173=D173,"ADD","MOD"))," FILTER: FILTERNAME=""",G173,""", L76PROTTYPE=STRING, L76PROTOCOL=ANY, SVRIPMODE=IP, SVRIP=""",E173,""", SVRIPMASKTYPE=LENGTHTYPE, SVRIPMASKLEN=",F173,";")))</f>
        <v/>
      </c>
      <c r="I173" s="27" t="str">
        <f t="shared" si="11"/>
        <v/>
      </c>
    </row>
    <row r="174" spans="1:9" ht="18.75" customHeight="1" x14ac:dyDescent="0.25">
      <c r="A174" s="5" t="s">
        <v>192</v>
      </c>
      <c r="B174" s="6" t="s">
        <v>10</v>
      </c>
      <c r="C174" s="20" t="str">
        <f>VLOOKUP(G174,RawDetails!$E:$F,2,FALSE)</f>
        <v>185.27.146.0/25</v>
      </c>
      <c r="D174" s="22" t="str">
        <f>_xlfn.IFNA(VLOOKUP(C174,Cleanlist!$A:$B,2,FALSE),"NoChange")</f>
        <v>NoChange</v>
      </c>
      <c r="E174" s="22" t="str">
        <f t="shared" si="8"/>
        <v/>
      </c>
      <c r="F174" s="22" t="str">
        <f t="shared" si="9"/>
        <v/>
      </c>
      <c r="G174" s="23" t="str">
        <f t="shared" si="10"/>
        <v>f_youtube_173</v>
      </c>
      <c r="H174" s="22" t="str">
        <f>IF(D174="Remove",CONCATENATE("RMV FILTER: OPMODE=SPECIFIC, FILTERNAME=""",G174,""";"),IF(D174="NoChange","",CONCATENATE((IF(C174=D174,"ADD","MOD"))," FILTER: FILTERNAME=""",G174,""", L77PROTTYPE=STRING, L77PROTOCOL=ANY, SVRIPMODE=IP, SVRIP=""",E174,""", SVRIPMASKTYPE=LENGTHTYPE, SVRIPMASKLEN=",F174,";")))</f>
        <v/>
      </c>
      <c r="I174" s="24" t="str">
        <f t="shared" si="11"/>
        <v/>
      </c>
    </row>
    <row r="175" spans="1:9" ht="18.75" customHeight="1" x14ac:dyDescent="0.25">
      <c r="A175" s="5" t="s">
        <v>193</v>
      </c>
      <c r="B175" s="6" t="s">
        <v>10</v>
      </c>
      <c r="C175" s="20" t="str">
        <f>VLOOKUP(G175,RawDetails!$E:$F,2,FALSE)</f>
        <v>185.27.147.0/24</v>
      </c>
      <c r="D175" s="25" t="str">
        <f>_xlfn.IFNA(VLOOKUP(C175,Cleanlist!$A:$B,2,FALSE),"NoChange")</f>
        <v>NoChange</v>
      </c>
      <c r="E175" s="25" t="str">
        <f t="shared" si="8"/>
        <v/>
      </c>
      <c r="F175" s="25" t="str">
        <f t="shared" si="9"/>
        <v/>
      </c>
      <c r="G175" s="26" t="str">
        <f t="shared" si="10"/>
        <v>f_youtube_174</v>
      </c>
      <c r="H175" s="25" t="str">
        <f>IF(D175="Remove",CONCATENATE("RMV FILTER: OPMODE=SPECIFIC, FILTERNAME=""",G175,""";"),IF(D175="NoChange","",CONCATENATE((IF(C175=D175,"ADD","MOD"))," FILTER: FILTERNAME=""",G175,""", L78PROTTYPE=STRING, L78PROTOCOL=ANY, SVRIPMODE=IP, SVRIP=""",E175,""", SVRIPMASKTYPE=LENGTHTYPE, SVRIPMASKLEN=",F175,";")))</f>
        <v/>
      </c>
      <c r="I175" s="27" t="str">
        <f t="shared" si="11"/>
        <v/>
      </c>
    </row>
    <row r="176" spans="1:9" ht="18.75" customHeight="1" x14ac:dyDescent="0.25">
      <c r="A176" s="5" t="s">
        <v>194</v>
      </c>
      <c r="B176" s="6" t="s">
        <v>10</v>
      </c>
      <c r="C176" s="20" t="str">
        <f>VLOOKUP(G176,RawDetails!$E:$F,2,FALSE)</f>
        <v>185.46.233.0/26</v>
      </c>
      <c r="D176" s="22" t="str">
        <f>_xlfn.IFNA(VLOOKUP(C176,Cleanlist!$A:$B,2,FALSE),"NoChange")</f>
        <v>NoChange</v>
      </c>
      <c r="E176" s="22" t="str">
        <f t="shared" si="8"/>
        <v/>
      </c>
      <c r="F176" s="22" t="str">
        <f t="shared" si="9"/>
        <v/>
      </c>
      <c r="G176" s="23" t="str">
        <f t="shared" si="10"/>
        <v>f_youtube_175</v>
      </c>
      <c r="H176" s="22" t="str">
        <f>IF(D176="Remove",CONCATENATE("RMV FILTER: OPMODE=SPECIFIC, FILTERNAME=""",G176,""";"),IF(D176="NoChange","",CONCATENATE((IF(C176=D176,"ADD","MOD"))," FILTER: FILTERNAME=""",G176,""", L79PROTTYPE=STRING, L79PROTOCOL=ANY, SVRIPMODE=IP, SVRIP=""",E176,""", SVRIPMASKTYPE=LENGTHTYPE, SVRIPMASKLEN=",F176,";")))</f>
        <v/>
      </c>
      <c r="I176" s="24" t="str">
        <f t="shared" si="11"/>
        <v/>
      </c>
    </row>
    <row r="177" spans="1:9" ht="18.75" customHeight="1" x14ac:dyDescent="0.25">
      <c r="A177" s="5" t="s">
        <v>195</v>
      </c>
      <c r="B177" s="6" t="s">
        <v>10</v>
      </c>
      <c r="C177" s="20" t="str">
        <f>VLOOKUP(G177,RawDetails!$E:$F,2,FALSE)</f>
        <v>185.46.233.240/28</v>
      </c>
      <c r="D177" s="25" t="str">
        <f>_xlfn.IFNA(VLOOKUP(C177,Cleanlist!$A:$B,2,FALSE),"NoChange")</f>
        <v>NoChange</v>
      </c>
      <c r="E177" s="25" t="str">
        <f t="shared" si="8"/>
        <v/>
      </c>
      <c r="F177" s="25" t="str">
        <f t="shared" si="9"/>
        <v/>
      </c>
      <c r="G177" s="26" t="str">
        <f t="shared" si="10"/>
        <v>f_youtube_176</v>
      </c>
      <c r="H177" s="25" t="str">
        <f>IF(D177="Remove",CONCATENATE("RMV FILTER: OPMODE=SPECIFIC, FILTERNAME=""",G177,""";"),IF(D177="NoChange","",CONCATENATE((IF(C177=D177,"ADD","MOD"))," FILTER: FILTERNAME=""",G177,""", L80PROTTYPE=STRING, L80PROTOCOL=ANY, SVRIPMODE=IP, SVRIP=""",E177,""", SVRIPMASKTYPE=LENGTHTYPE, SVRIPMASKLEN=",F177,";")))</f>
        <v/>
      </c>
      <c r="I177" s="27" t="str">
        <f t="shared" si="11"/>
        <v/>
      </c>
    </row>
    <row r="178" spans="1:9" ht="18.75" customHeight="1" x14ac:dyDescent="0.25">
      <c r="A178" s="5" t="s">
        <v>196</v>
      </c>
      <c r="B178" s="6" t="s">
        <v>10</v>
      </c>
      <c r="C178" s="20" t="str">
        <f>VLOOKUP(G178,RawDetails!$E:$F,2,FALSE)</f>
        <v>136.117.8.0/21</v>
      </c>
      <c r="D178" s="22" t="str">
        <f>_xlfn.IFNA(VLOOKUP(C178,Cleanlist!$A:$B,2,FALSE),"NoChange")</f>
        <v>NoChange</v>
      </c>
      <c r="E178" s="22" t="str">
        <f t="shared" si="8"/>
        <v/>
      </c>
      <c r="F178" s="22" t="str">
        <f t="shared" si="9"/>
        <v/>
      </c>
      <c r="G178" s="23" t="str">
        <f t="shared" si="10"/>
        <v>f_youtube_177</v>
      </c>
      <c r="H178" s="22" t="str">
        <f>IF(D178="Remove",CONCATENATE("RMV FILTER: OPMODE=SPECIFIC, FILTERNAME=""",G178,""";"),IF(D178="NoChange","",CONCATENATE((IF(C178=D178,"ADD","MOD"))," FILTER: FILTERNAME=""",G178,""", L81PROTTYPE=STRING, L81PROTOCOL=ANY, SVRIPMODE=IP, SVRIP=""",E178,""", SVRIPMASKTYPE=LENGTHTYPE, SVRIPMASKLEN=",F178,";")))</f>
        <v/>
      </c>
      <c r="I178" s="24" t="str">
        <f t="shared" si="11"/>
        <v/>
      </c>
    </row>
    <row r="179" spans="1:9" ht="18.75" customHeight="1" x14ac:dyDescent="0.25">
      <c r="A179" s="5" t="s">
        <v>197</v>
      </c>
      <c r="B179" s="6" t="s">
        <v>10</v>
      </c>
      <c r="C179" s="20" t="str">
        <f>VLOOKUP(G179,RawDetails!$E:$F,2,FALSE)</f>
        <v>104.133.128.0/24</v>
      </c>
      <c r="D179" s="25" t="str">
        <f>_xlfn.IFNA(VLOOKUP(C179,Cleanlist!$A:$B,2,FALSE),"NoChange")</f>
        <v>NoChange</v>
      </c>
      <c r="E179" s="25" t="str">
        <f t="shared" si="8"/>
        <v/>
      </c>
      <c r="F179" s="25" t="str">
        <f t="shared" si="9"/>
        <v/>
      </c>
      <c r="G179" s="26" t="str">
        <f t="shared" si="10"/>
        <v>f_youtube_178</v>
      </c>
      <c r="H179" s="25" t="str">
        <f>IF(D179="Remove",CONCATENATE("RMV FILTER: OPMODE=SPECIFIC, FILTERNAME=""",G179,""";"),IF(D179="NoChange","",CONCATENATE((IF(C179=D179,"ADD","MOD"))," FILTER: FILTERNAME=""",G179,""", L82PROTTYPE=STRING, L82PROTOCOL=ANY, SVRIPMODE=IP, SVRIP=""",E179,""", SVRIPMASKTYPE=LENGTHTYPE, SVRIPMASKLEN=",F179,";")))</f>
        <v/>
      </c>
      <c r="I179" s="27" t="str">
        <f t="shared" si="11"/>
        <v/>
      </c>
    </row>
    <row r="180" spans="1:9" ht="18.75" customHeight="1" x14ac:dyDescent="0.25">
      <c r="A180" s="5" t="s">
        <v>198</v>
      </c>
      <c r="B180" s="6" t="s">
        <v>10</v>
      </c>
      <c r="C180" s="20" t="str">
        <f>VLOOKUP(G180,RawDetails!$E:$F,2,FALSE)</f>
        <v>185.94.242.0/27</v>
      </c>
      <c r="D180" s="22" t="str">
        <f>_xlfn.IFNA(VLOOKUP(C180,Cleanlist!$A:$B,2,FALSE),"NoChange")</f>
        <v>NoChange</v>
      </c>
      <c r="E180" s="22" t="str">
        <f t="shared" si="8"/>
        <v/>
      </c>
      <c r="F180" s="22" t="str">
        <f t="shared" si="9"/>
        <v/>
      </c>
      <c r="G180" s="23" t="str">
        <f t="shared" si="10"/>
        <v>f_youtube_179</v>
      </c>
      <c r="H180" s="22" t="str">
        <f>IF(D180="Remove",CONCATENATE("RMV FILTER: OPMODE=SPECIFIC, FILTERNAME=""",G180,""";"),IF(D180="NoChange","",CONCATENATE((IF(C180=D180,"ADD","MOD"))," FILTER: FILTERNAME=""",G180,""", L83PROTTYPE=STRING, L83PROTOCOL=ANY, SVRIPMODE=IP, SVRIP=""",E180,""", SVRIPMASKTYPE=LENGTHTYPE, SVRIPMASKLEN=",F180,";")))</f>
        <v/>
      </c>
      <c r="I180" s="24" t="str">
        <f t="shared" si="11"/>
        <v/>
      </c>
    </row>
    <row r="181" spans="1:9" ht="18.75" customHeight="1" x14ac:dyDescent="0.25">
      <c r="A181" s="5" t="s">
        <v>199</v>
      </c>
      <c r="B181" s="6" t="s">
        <v>10</v>
      </c>
      <c r="C181" s="20" t="str">
        <f>VLOOKUP(G181,RawDetails!$E:$F,2,FALSE)</f>
        <v>185.94.242.128/25</v>
      </c>
      <c r="D181" s="25" t="str">
        <f>_xlfn.IFNA(VLOOKUP(C181,Cleanlist!$A:$B,2,FALSE),"NoChange")</f>
        <v>NoChange</v>
      </c>
      <c r="E181" s="25" t="str">
        <f t="shared" si="8"/>
        <v/>
      </c>
      <c r="F181" s="25" t="str">
        <f t="shared" si="9"/>
        <v/>
      </c>
      <c r="G181" s="26" t="str">
        <f t="shared" si="10"/>
        <v>f_youtube_180</v>
      </c>
      <c r="H181" s="25" t="str">
        <f>IF(D181="Remove",CONCATENATE("RMV FILTER: OPMODE=SPECIFIC, FILTERNAME=""",G181,""";"),IF(D181="NoChange","",CONCATENATE((IF(C181=D181,"ADD","MOD"))," FILTER: FILTERNAME=""",G181,""", L84PROTTYPE=STRING, L84PROTOCOL=ANY, SVRIPMODE=IP, SVRIP=""",E181,""", SVRIPMASKTYPE=LENGTHTYPE, SVRIPMASKLEN=",F181,";")))</f>
        <v/>
      </c>
      <c r="I181" s="27" t="str">
        <f t="shared" si="11"/>
        <v/>
      </c>
    </row>
    <row r="182" spans="1:9" ht="18.75" customHeight="1" x14ac:dyDescent="0.25">
      <c r="A182" s="5" t="s">
        <v>200</v>
      </c>
      <c r="B182" s="6" t="s">
        <v>10</v>
      </c>
      <c r="C182" s="20" t="str">
        <f>VLOOKUP(G182,RawDetails!$E:$F,2,FALSE)</f>
        <v>185.94.242.64/26</v>
      </c>
      <c r="D182" s="22" t="str">
        <f>_xlfn.IFNA(VLOOKUP(C182,Cleanlist!$A:$B,2,FALSE),"NoChange")</f>
        <v>NoChange</v>
      </c>
      <c r="E182" s="22" t="str">
        <f t="shared" si="8"/>
        <v/>
      </c>
      <c r="F182" s="22" t="str">
        <f t="shared" si="9"/>
        <v/>
      </c>
      <c r="G182" s="23" t="str">
        <f t="shared" si="10"/>
        <v>f_youtube_181</v>
      </c>
      <c r="H182" s="22" t="str">
        <f>IF(D182="Remove",CONCATENATE("RMV FILTER: OPMODE=SPECIFIC, FILTERNAME=""",G182,""";"),IF(D182="NoChange","",CONCATENATE((IF(C182=D182,"ADD","MOD"))," FILTER: FILTERNAME=""",G182,""", L85PROTTYPE=STRING, L85PROTOCOL=ANY, SVRIPMODE=IP, SVRIP=""",E182,""", SVRIPMASKTYPE=LENGTHTYPE, SVRIPMASKLEN=",F182,";")))</f>
        <v/>
      </c>
      <c r="I182" s="24" t="str">
        <f t="shared" si="11"/>
        <v/>
      </c>
    </row>
    <row r="183" spans="1:9" ht="18.75" customHeight="1" x14ac:dyDescent="0.25">
      <c r="A183" s="5" t="s">
        <v>201</v>
      </c>
      <c r="B183" s="6" t="s">
        <v>10</v>
      </c>
      <c r="C183" s="20" t="str">
        <f>VLOOKUP(G183,RawDetails!$E:$F,2,FALSE)</f>
        <v>185.94.243.0/25</v>
      </c>
      <c r="D183" s="25" t="str">
        <f>_xlfn.IFNA(VLOOKUP(C183,Cleanlist!$A:$B,2,FALSE),"NoChange")</f>
        <v>NoChange</v>
      </c>
      <c r="E183" s="25" t="str">
        <f t="shared" si="8"/>
        <v/>
      </c>
      <c r="F183" s="25" t="str">
        <f t="shared" si="9"/>
        <v/>
      </c>
      <c r="G183" s="26" t="str">
        <f t="shared" si="10"/>
        <v>f_youtube_182</v>
      </c>
      <c r="H183" s="25" t="str">
        <f>IF(D183="Remove",CONCATENATE("RMV FILTER: OPMODE=SPECIFIC, FILTERNAME=""",G183,""";"),IF(D183="NoChange","",CONCATENATE((IF(C183=D183,"ADD","MOD"))," FILTER: FILTERNAME=""",G183,""", L86PROTTYPE=STRING, L86PROTOCOL=ANY, SVRIPMODE=IP, SVRIP=""",E183,""", SVRIPMASKTYPE=LENGTHTYPE, SVRIPMASKLEN=",F183,";")))</f>
        <v/>
      </c>
      <c r="I183" s="27" t="str">
        <f t="shared" si="11"/>
        <v/>
      </c>
    </row>
    <row r="184" spans="1:9" ht="18.75" customHeight="1" x14ac:dyDescent="0.25">
      <c r="A184" s="5" t="s">
        <v>202</v>
      </c>
      <c r="B184" s="6" t="s">
        <v>10</v>
      </c>
      <c r="C184" s="20" t="str">
        <f>VLOOKUP(G184,RawDetails!$E:$F,2,FALSE)</f>
        <v>103.123.131.128/26</v>
      </c>
      <c r="D184" s="22" t="str">
        <f>_xlfn.IFNA(VLOOKUP(C184,Cleanlist!$A:$B,2,FALSE),"NoChange")</f>
        <v>NoChange</v>
      </c>
      <c r="E184" s="22" t="str">
        <f t="shared" si="8"/>
        <v/>
      </c>
      <c r="F184" s="22" t="str">
        <f t="shared" si="9"/>
        <v/>
      </c>
      <c r="G184" s="23" t="str">
        <f t="shared" si="10"/>
        <v>f_youtube_183</v>
      </c>
      <c r="H184" s="22" t="str">
        <f>IF(D184="Remove",CONCATENATE("RMV FILTER: OPMODE=SPECIFIC, FILTERNAME=""",G184,""";"),IF(D184="NoChange","",CONCATENATE((IF(C184=D184,"ADD","MOD"))," FILTER: FILTERNAME=""",G184,""", L87PROTTYPE=STRING, L87PROTOCOL=ANY, SVRIPMODE=IP, SVRIP=""",E184,""", SVRIPMASKTYPE=LENGTHTYPE, SVRIPMASKLEN=",F184,";")))</f>
        <v/>
      </c>
      <c r="I184" s="24" t="str">
        <f t="shared" si="11"/>
        <v/>
      </c>
    </row>
    <row r="185" spans="1:9" ht="18.75" customHeight="1" x14ac:dyDescent="0.25">
      <c r="A185" s="5" t="s">
        <v>203</v>
      </c>
      <c r="B185" s="6" t="s">
        <v>10</v>
      </c>
      <c r="C185" s="20" t="str">
        <f>VLOOKUP(G185,RawDetails!$E:$F,2,FALSE)</f>
        <v>142.251.84.0/23</v>
      </c>
      <c r="D185" s="25" t="str">
        <f>_xlfn.IFNA(VLOOKUP(C185,Cleanlist!$A:$B,2,FALSE),"NoChange")</f>
        <v>NoChange</v>
      </c>
      <c r="E185" s="25" t="str">
        <f t="shared" si="8"/>
        <v/>
      </c>
      <c r="F185" s="25" t="str">
        <f t="shared" si="9"/>
        <v/>
      </c>
      <c r="G185" s="26" t="str">
        <f t="shared" si="10"/>
        <v>f_youtube_184</v>
      </c>
      <c r="H185" s="25" t="str">
        <f>IF(D185="Remove",CONCATENATE("RMV FILTER: OPMODE=SPECIFIC, FILTERNAME=""",G185,""";"),IF(D185="NoChange","",CONCATENATE((IF(C185=D185,"ADD","MOD"))," FILTER: FILTERNAME=""",G185,""", L88PROTTYPE=STRING, L88PROTOCOL=ANY, SVRIPMODE=IP, SVRIP=""",E185,""", SVRIPMASKTYPE=LENGTHTYPE, SVRIPMASKLEN=",F185,";")))</f>
        <v/>
      </c>
      <c r="I185" s="27" t="str">
        <f t="shared" si="11"/>
        <v/>
      </c>
    </row>
    <row r="186" spans="1:9" ht="18.75" customHeight="1" x14ac:dyDescent="0.25">
      <c r="A186" s="5" t="s">
        <v>204</v>
      </c>
      <c r="B186" s="6" t="s">
        <v>10</v>
      </c>
      <c r="C186" s="20" t="str">
        <f>VLOOKUP(G186,RawDetails!$E:$F,2,FALSE)</f>
        <v>188.92.121.16/28</v>
      </c>
      <c r="D186" s="22" t="str">
        <f>_xlfn.IFNA(VLOOKUP(C186,Cleanlist!$A:$B,2,FALSE),"NoChange")</f>
        <v>NoChange</v>
      </c>
      <c r="E186" s="22" t="str">
        <f t="shared" si="8"/>
        <v/>
      </c>
      <c r="F186" s="22" t="str">
        <f t="shared" si="9"/>
        <v/>
      </c>
      <c r="G186" s="23" t="str">
        <f t="shared" si="10"/>
        <v>f_youtube_185</v>
      </c>
      <c r="H186" s="22" t="str">
        <f>IF(D186="Remove",CONCATENATE("RMV FILTER: OPMODE=SPECIFIC, FILTERNAME=""",G186,""";"),IF(D186="NoChange","",CONCATENATE((IF(C186=D186,"ADD","MOD"))," FILTER: FILTERNAME=""",G186,""", L89PROTTYPE=STRING, L89PROTOCOL=ANY, SVRIPMODE=IP, SVRIP=""",E186,""", SVRIPMASKTYPE=LENGTHTYPE, SVRIPMASKLEN=",F186,";")))</f>
        <v/>
      </c>
      <c r="I186" s="24" t="str">
        <f t="shared" si="11"/>
        <v/>
      </c>
    </row>
    <row r="187" spans="1:9" ht="18.75" customHeight="1" x14ac:dyDescent="0.25">
      <c r="A187" s="5" t="s">
        <v>205</v>
      </c>
      <c r="B187" s="6" t="s">
        <v>10</v>
      </c>
      <c r="C187" s="20" t="str">
        <f>VLOOKUP(G187,RawDetails!$E:$F,2,FALSE)</f>
        <v>188.92.121.64/27</v>
      </c>
      <c r="D187" s="25" t="str">
        <f>_xlfn.IFNA(VLOOKUP(C187,Cleanlist!$A:$B,2,FALSE),"NoChange")</f>
        <v>NoChange</v>
      </c>
      <c r="E187" s="25" t="str">
        <f t="shared" si="8"/>
        <v/>
      </c>
      <c r="F187" s="25" t="str">
        <f t="shared" si="9"/>
        <v/>
      </c>
      <c r="G187" s="26" t="str">
        <f t="shared" si="10"/>
        <v>f_youtube_186</v>
      </c>
      <c r="H187" s="25" t="str">
        <f>IF(D187="Remove",CONCATENATE("RMV FILTER: OPMODE=SPECIFIC, FILTERNAME=""",G187,""";"),IF(D187="NoChange","",CONCATENATE((IF(C187=D187,"ADD","MOD"))," FILTER: FILTERNAME=""",G187,""", L90PROTTYPE=STRING, L90PROTOCOL=ANY, SVRIPMODE=IP, SVRIP=""",E187,""", SVRIPMASKTYPE=LENGTHTYPE, SVRIPMASKLEN=",F187,";")))</f>
        <v/>
      </c>
      <c r="I187" s="27" t="str">
        <f t="shared" si="11"/>
        <v/>
      </c>
    </row>
    <row r="188" spans="1:9" ht="18.75" customHeight="1" x14ac:dyDescent="0.25">
      <c r="A188" s="5" t="s">
        <v>206</v>
      </c>
      <c r="B188" s="6" t="s">
        <v>10</v>
      </c>
      <c r="C188" s="20" t="str">
        <f>VLOOKUP(G188,RawDetails!$E:$F,2,FALSE)</f>
        <v>188.92.121.96/28</v>
      </c>
      <c r="D188" s="22" t="str">
        <f>_xlfn.IFNA(VLOOKUP(C188,Cleanlist!$A:$B,2,FALSE),"NoChange")</f>
        <v>NoChange</v>
      </c>
      <c r="E188" s="22" t="str">
        <f t="shared" si="8"/>
        <v/>
      </c>
      <c r="F188" s="22" t="str">
        <f t="shared" si="9"/>
        <v/>
      </c>
      <c r="G188" s="23" t="str">
        <f t="shared" si="10"/>
        <v>f_youtube_187</v>
      </c>
      <c r="H188" s="22" t="str">
        <f>IF(D188="Remove",CONCATENATE("RMV FILTER: OPMODE=SPECIFIC, FILTERNAME=""",G188,""";"),IF(D188="NoChange","",CONCATENATE((IF(C188=D188,"ADD","MOD"))," FILTER: FILTERNAME=""",G188,""", L91PROTTYPE=STRING, L91PROTOCOL=ANY, SVRIPMODE=IP, SVRIP=""",E188,""", SVRIPMASKTYPE=LENGTHTYPE, SVRIPMASKLEN=",F188,";")))</f>
        <v/>
      </c>
      <c r="I188" s="24" t="str">
        <f t="shared" si="11"/>
        <v/>
      </c>
    </row>
    <row r="189" spans="1:9" ht="18.75" customHeight="1" x14ac:dyDescent="0.25">
      <c r="A189" s="5" t="s">
        <v>207</v>
      </c>
      <c r="B189" s="6" t="s">
        <v>10</v>
      </c>
      <c r="C189" s="20" t="str">
        <f>VLOOKUP(G189,RawDetails!$E:$F,2,FALSE)</f>
        <v>192.158.28.0/22</v>
      </c>
      <c r="D189" s="25" t="str">
        <f>_xlfn.IFNA(VLOOKUP(C189,Cleanlist!$A:$B,2,FALSE),"NoChange")</f>
        <v>NoChange</v>
      </c>
      <c r="E189" s="25" t="str">
        <f t="shared" si="8"/>
        <v/>
      </c>
      <c r="F189" s="25" t="str">
        <f t="shared" si="9"/>
        <v/>
      </c>
      <c r="G189" s="26" t="str">
        <f t="shared" si="10"/>
        <v>f_youtube_188</v>
      </c>
      <c r="H189" s="25" t="str">
        <f>IF(D189="Remove",CONCATENATE("RMV FILTER: OPMODE=SPECIFIC, FILTERNAME=""",G189,""";"),IF(D189="NoChange","",CONCATENATE((IF(C189=D189,"ADD","MOD"))," FILTER: FILTERNAME=""",G189,""", L92PROTTYPE=STRING, L92PROTOCOL=ANY, SVRIPMODE=IP, SVRIP=""",E189,""", SVRIPMASKTYPE=LENGTHTYPE, SVRIPMASKLEN=",F189,";")))</f>
        <v/>
      </c>
      <c r="I189" s="27" t="str">
        <f t="shared" si="11"/>
        <v/>
      </c>
    </row>
    <row r="190" spans="1:9" ht="18.75" customHeight="1" x14ac:dyDescent="0.25">
      <c r="A190" s="5" t="s">
        <v>208</v>
      </c>
      <c r="B190" s="6" t="s">
        <v>10</v>
      </c>
      <c r="C190" s="20" t="str">
        <f>VLOOKUP(G190,RawDetails!$E:$F,2,FALSE)</f>
        <v>192.200.191.0/25</v>
      </c>
      <c r="D190" s="22" t="str">
        <f>_xlfn.IFNA(VLOOKUP(C190,Cleanlist!$A:$B,2,FALSE),"NoChange")</f>
        <v>NoChange</v>
      </c>
      <c r="E190" s="22" t="str">
        <f t="shared" si="8"/>
        <v/>
      </c>
      <c r="F190" s="22" t="str">
        <f t="shared" si="9"/>
        <v/>
      </c>
      <c r="G190" s="23" t="str">
        <f t="shared" si="10"/>
        <v>f_youtube_189</v>
      </c>
      <c r="H190" s="22" t="str">
        <f>IF(D190="Remove",CONCATENATE("RMV FILTER: OPMODE=SPECIFIC, FILTERNAME=""",G190,""";"),IF(D190="NoChange","",CONCATENATE((IF(C190=D190,"ADD","MOD"))," FILTER: FILTERNAME=""",G190,""", L93PROTTYPE=STRING, L93PROTOCOL=ANY, SVRIPMODE=IP, SVRIP=""",E190,""", SVRIPMASKTYPE=LENGTHTYPE, SVRIPMASKLEN=",F190,";")))</f>
        <v/>
      </c>
      <c r="I190" s="24" t="str">
        <f t="shared" si="11"/>
        <v/>
      </c>
    </row>
    <row r="191" spans="1:9" ht="18.75" customHeight="1" x14ac:dyDescent="0.25">
      <c r="A191" s="5" t="s">
        <v>209</v>
      </c>
      <c r="B191" s="6" t="s">
        <v>10</v>
      </c>
      <c r="C191" s="20" t="str">
        <f>VLOOKUP(G191,RawDetails!$E:$F,2,FALSE)</f>
        <v>198.135.124.0/24</v>
      </c>
      <c r="D191" s="25" t="str">
        <f>_xlfn.IFNA(VLOOKUP(C191,Cleanlist!$A:$B,2,FALSE),"NoChange")</f>
        <v>NoChange</v>
      </c>
      <c r="E191" s="25" t="str">
        <f t="shared" si="8"/>
        <v/>
      </c>
      <c r="F191" s="25" t="str">
        <f t="shared" si="9"/>
        <v/>
      </c>
      <c r="G191" s="26" t="str">
        <f t="shared" si="10"/>
        <v>f_youtube_190</v>
      </c>
      <c r="H191" s="25" t="str">
        <f>IF(D191="Remove",CONCATENATE("RMV FILTER: OPMODE=SPECIFIC, FILTERNAME=""",G191,""";"),IF(D191="NoChange","",CONCATENATE((IF(C191=D191,"ADD","MOD"))," FILTER: FILTERNAME=""",G191,""", L94PROTTYPE=STRING, L94PROTOCOL=ANY, SVRIPMODE=IP, SVRIP=""",E191,""", SVRIPMASKTYPE=LENGTHTYPE, SVRIPMASKLEN=",F191,";")))</f>
        <v/>
      </c>
      <c r="I191" s="27" t="str">
        <f t="shared" si="11"/>
        <v/>
      </c>
    </row>
    <row r="192" spans="1:9" ht="18.75" customHeight="1" x14ac:dyDescent="0.25">
      <c r="A192" s="5" t="s">
        <v>210</v>
      </c>
      <c r="B192" s="6" t="s">
        <v>10</v>
      </c>
      <c r="C192" s="20" t="str">
        <f>VLOOKUP(G192,RawDetails!$E:$F,2,FALSE)</f>
        <v>198.135.184.0/25</v>
      </c>
      <c r="D192" s="22" t="str">
        <f>_xlfn.IFNA(VLOOKUP(C192,Cleanlist!$A:$B,2,FALSE),"NoChange")</f>
        <v>NoChange</v>
      </c>
      <c r="E192" s="22" t="str">
        <f t="shared" si="8"/>
        <v/>
      </c>
      <c r="F192" s="22" t="str">
        <f t="shared" si="9"/>
        <v/>
      </c>
      <c r="G192" s="23" t="str">
        <f t="shared" si="10"/>
        <v>f_youtube_191</v>
      </c>
      <c r="H192" s="22" t="str">
        <f>IF(D192="Remove",CONCATENATE("RMV FILTER: OPMODE=SPECIFIC, FILTERNAME=""",G192,""";"),IF(D192="NoChange","",CONCATENATE((IF(C192=D192,"ADD","MOD"))," FILTER: FILTERNAME=""",G192,""", L95PROTTYPE=STRING, L95PROTOCOL=ANY, SVRIPMODE=IP, SVRIP=""",E192,""", SVRIPMASKTYPE=LENGTHTYPE, SVRIPMASKLEN=",F192,";")))</f>
        <v/>
      </c>
      <c r="I192" s="24" t="str">
        <f t="shared" si="11"/>
        <v/>
      </c>
    </row>
    <row r="193" spans="1:9" ht="18.75" customHeight="1" x14ac:dyDescent="0.25">
      <c r="A193" s="5" t="s">
        <v>211</v>
      </c>
      <c r="B193" s="6" t="s">
        <v>10</v>
      </c>
      <c r="C193" s="20" t="str">
        <f>VLOOKUP(G193,RawDetails!$E:$F,2,FALSE)</f>
        <v>199.116.168.0/22</v>
      </c>
      <c r="D193" s="25" t="str">
        <f>_xlfn.IFNA(VLOOKUP(C193,Cleanlist!$A:$B,2,FALSE),"NoChange")</f>
        <v>NoChange</v>
      </c>
      <c r="E193" s="25" t="str">
        <f t="shared" si="8"/>
        <v/>
      </c>
      <c r="F193" s="25" t="str">
        <f t="shared" si="9"/>
        <v/>
      </c>
      <c r="G193" s="26" t="str">
        <f t="shared" si="10"/>
        <v>f_youtube_192</v>
      </c>
      <c r="H193" s="25" t="str">
        <f>IF(D193="Remove",CONCATENATE("RMV FILTER: OPMODE=SPECIFIC, FILTERNAME=""",G193,""";"),IF(D193="NoChange","",CONCATENATE((IF(C193=D193,"ADD","MOD"))," FILTER: FILTERNAME=""",G193,""", L96PROTTYPE=STRING, L96PROTOCOL=ANY, SVRIPMODE=IP, SVRIP=""",E193,""", SVRIPMASKTYPE=LENGTHTYPE, SVRIPMASKLEN=",F193,";")))</f>
        <v/>
      </c>
      <c r="I193" s="27" t="str">
        <f t="shared" si="11"/>
        <v/>
      </c>
    </row>
    <row r="194" spans="1:9" ht="18.75" customHeight="1" x14ac:dyDescent="0.25">
      <c r="A194" s="5" t="s">
        <v>212</v>
      </c>
      <c r="B194" s="6" t="s">
        <v>10</v>
      </c>
      <c r="C194" s="20" t="str">
        <f>VLOOKUP(G194,RawDetails!$E:$F,2,FALSE)</f>
        <v>199.116.173.0/24</v>
      </c>
      <c r="D194" s="22" t="str">
        <f>_xlfn.IFNA(VLOOKUP(C194,Cleanlist!$A:$B,2,FALSE),"NoChange")</f>
        <v>NoChange</v>
      </c>
      <c r="E194" s="22" t="str">
        <f t="shared" ref="E194:E257" si="12">IF(D194="NoChange","",LEFT(D194,LEN(D194)-3))</f>
        <v/>
      </c>
      <c r="F194" s="22" t="str">
        <f t="shared" ref="F194:F257" si="13">IF(D194="NoChange","",RIGHT(D194,2))</f>
        <v/>
      </c>
      <c r="G194" s="23" t="str">
        <f t="shared" ref="G194:G257" si="14">"f_"&amp;B194&amp;"_"&amp;A194</f>
        <v>f_youtube_193</v>
      </c>
      <c r="H194" s="22" t="str">
        <f>IF(D194="Remove",CONCATENATE("RMV FILTER: OPMODE=SPECIFIC, FILTERNAME=""",G194,""";"),IF(D194="NoChange","",CONCATENATE((IF(C194=D194,"ADD","MOD"))," FILTER: FILTERNAME=""",G194,""", L97PROTTYPE=STRING, L97PROTOCOL=ANY, SVRIPMODE=IP, SVRIP=""",E194,""", SVRIPMASKTYPE=LENGTHTYPE, SVRIPMASKLEN=",F194,";")))</f>
        <v/>
      </c>
      <c r="I194" s="24" t="str">
        <f t="shared" ref="I194:I257" si="15">IF(LEFT(H194,3)="RMV",CONCATENATE("RMV FLTBINDFLOWF: FLOWFILTERNAME=""fg_",B194,""", FILTERNAME=""",G194,""";"),IF(OR(LEFT(H194,3)="MOD",D194="NoChange"),"",CONCATENATE("ADD FLTBINDFLOWF: FLOWFILTERNAME=""fg_",B194,""", FILTERNAME=""",G194,""";")))</f>
        <v/>
      </c>
    </row>
    <row r="195" spans="1:9" ht="18.75" customHeight="1" x14ac:dyDescent="0.25">
      <c r="A195" s="5" t="s">
        <v>213</v>
      </c>
      <c r="B195" s="6" t="s">
        <v>10</v>
      </c>
      <c r="C195" s="20" t="str">
        <f>VLOOKUP(G195,RawDetails!$E:$F,2,FALSE)</f>
        <v>199.19.248.0/24</v>
      </c>
      <c r="D195" s="25" t="str">
        <f>_xlfn.IFNA(VLOOKUP(C195,Cleanlist!$A:$B,2,FALSE),"NoChange")</f>
        <v>NoChange</v>
      </c>
      <c r="E195" s="25" t="str">
        <f t="shared" si="12"/>
        <v/>
      </c>
      <c r="F195" s="25" t="str">
        <f t="shared" si="13"/>
        <v/>
      </c>
      <c r="G195" s="26" t="str">
        <f t="shared" si="14"/>
        <v>f_youtube_194</v>
      </c>
      <c r="H195" s="25" t="str">
        <f>IF(D195="Remove",CONCATENATE("RMV FILTER: OPMODE=SPECIFIC, FILTERNAME=""",G195,""";"),IF(D195="NoChange","",CONCATENATE((IF(C195=D195,"ADD","MOD"))," FILTER: FILTERNAME=""",G195,""", L34PROTTYPE=STRING, L34PROTOCOL=ANY, SVRIPMODE=IP, SVRIP=""",E195,""", SVRIPMASKTYPE=LENGTHTYPE, SVRIPMASKLEN=",F195,";")))</f>
        <v/>
      </c>
      <c r="I195" s="27" t="str">
        <f t="shared" si="15"/>
        <v/>
      </c>
    </row>
    <row r="196" spans="1:9" ht="18.75" customHeight="1" x14ac:dyDescent="0.25">
      <c r="A196" s="5" t="s">
        <v>214</v>
      </c>
      <c r="B196" s="6" t="s">
        <v>10</v>
      </c>
      <c r="C196" s="20" t="str">
        <f>VLOOKUP(G196,RawDetails!$E:$F,2,FALSE)</f>
        <v>199.19.250.0/24</v>
      </c>
      <c r="D196" s="22" t="str">
        <f>_xlfn.IFNA(VLOOKUP(C196,Cleanlist!$A:$B,2,FALSE),"NoChange")</f>
        <v>NoChange</v>
      </c>
      <c r="E196" s="22" t="str">
        <f t="shared" si="12"/>
        <v/>
      </c>
      <c r="F196" s="22" t="str">
        <f t="shared" si="13"/>
        <v/>
      </c>
      <c r="G196" s="23" t="str">
        <f t="shared" si="14"/>
        <v>f_youtube_195</v>
      </c>
      <c r="H196" s="22" t="str">
        <f>IF(D196="Remove",CONCATENATE("RMV FILTER: OPMODE=SPECIFIC, FILTERNAME=""",G196,""";"),IF(D196="NoChange","",CONCATENATE((IF(C196=D196,"ADD","MOD"))," FILTER: FILTERNAME=""",G196,""", L35PROTTYPE=STRING, L35PROTOCOL=ANY, SVRIPMODE=IP, SVRIP=""",E196,""", SVRIPMASKTYPE=LENGTHTYPE, SVRIPMASKLEN=",F196,";")))</f>
        <v/>
      </c>
      <c r="I196" s="24" t="str">
        <f t="shared" si="15"/>
        <v/>
      </c>
    </row>
    <row r="197" spans="1:9" ht="18.75" customHeight="1" x14ac:dyDescent="0.25">
      <c r="A197" s="5" t="s">
        <v>215</v>
      </c>
      <c r="B197" s="6" t="s">
        <v>10</v>
      </c>
      <c r="C197" s="20" t="str">
        <f>VLOOKUP(G197,RawDetails!$E:$F,2,FALSE)</f>
        <v>199.19.252.0/23</v>
      </c>
      <c r="D197" s="25" t="str">
        <f>_xlfn.IFNA(VLOOKUP(C197,Cleanlist!$A:$B,2,FALSE),"NoChange")</f>
        <v>NoChange</v>
      </c>
      <c r="E197" s="25" t="str">
        <f t="shared" si="12"/>
        <v/>
      </c>
      <c r="F197" s="25" t="str">
        <f t="shared" si="13"/>
        <v/>
      </c>
      <c r="G197" s="26" t="str">
        <f t="shared" si="14"/>
        <v>f_youtube_196</v>
      </c>
      <c r="H197" s="25" t="str">
        <f>IF(D197="Remove",CONCATENATE("RMV FILTER: OPMODE=SPECIFIC, FILTERNAME=""",G197,""";"),IF(D197="NoChange","",CONCATENATE((IF(C197=D197,"ADD","MOD"))," FILTER: FILTERNAME=""",G197,""", L36PROTTYPE=STRING, L36PROTOCOL=ANY, SVRIPMODE=IP, SVRIP=""",E197,""", SVRIPMASKTYPE=LENGTHTYPE, SVRIPMASKLEN=",F197,";")))</f>
        <v/>
      </c>
      <c r="I197" s="27" t="str">
        <f t="shared" si="15"/>
        <v/>
      </c>
    </row>
    <row r="198" spans="1:9" ht="18.75" customHeight="1" x14ac:dyDescent="0.25">
      <c r="A198" s="5" t="s">
        <v>216</v>
      </c>
      <c r="B198" s="6" t="s">
        <v>10</v>
      </c>
      <c r="C198" s="20" t="str">
        <f>VLOOKUP(G198,RawDetails!$E:$F,2,FALSE)</f>
        <v>199.192.113.0/24</v>
      </c>
      <c r="D198" s="22" t="str">
        <f>_xlfn.IFNA(VLOOKUP(C198,Cleanlist!$A:$B,2,FALSE),"NoChange")</f>
        <v>NoChange</v>
      </c>
      <c r="E198" s="22" t="str">
        <f t="shared" si="12"/>
        <v/>
      </c>
      <c r="F198" s="22" t="str">
        <f t="shared" si="13"/>
        <v/>
      </c>
      <c r="G198" s="23" t="str">
        <f t="shared" si="14"/>
        <v>f_youtube_197</v>
      </c>
      <c r="H198" s="22" t="str">
        <f>IF(D198="Remove",CONCATENATE("RMV FILTER: OPMODE=SPECIFIC, FILTERNAME=""",G198,""";"),IF(D198="NoChange","",CONCATENATE((IF(C198=D198,"ADD","MOD"))," FILTER: FILTERNAME=""",G198,""", L37PROTTYPE=STRING, L37PROTOCOL=ANY, SVRIPMODE=IP, SVRIP=""",E198,""", SVRIPMASKTYPE=LENGTHTYPE, SVRIPMASKLEN=",F198,";")))</f>
        <v/>
      </c>
      <c r="I198" s="24" t="str">
        <f t="shared" si="15"/>
        <v/>
      </c>
    </row>
    <row r="199" spans="1:9" ht="18.75" customHeight="1" x14ac:dyDescent="0.25">
      <c r="A199" s="5" t="s">
        <v>217</v>
      </c>
      <c r="B199" s="6" t="s">
        <v>10</v>
      </c>
      <c r="C199" s="20" t="str">
        <f>VLOOKUP(G199,RawDetails!$E:$F,2,FALSE)</f>
        <v>199.192.114.0/23</v>
      </c>
      <c r="D199" s="25" t="str">
        <f>_xlfn.IFNA(VLOOKUP(C199,Cleanlist!$A:$B,2,FALSE),"NoChange")</f>
        <v>NoChange</v>
      </c>
      <c r="E199" s="25" t="str">
        <f t="shared" si="12"/>
        <v/>
      </c>
      <c r="F199" s="25" t="str">
        <f t="shared" si="13"/>
        <v/>
      </c>
      <c r="G199" s="26" t="str">
        <f t="shared" si="14"/>
        <v>f_youtube_198</v>
      </c>
      <c r="H199" s="25" t="str">
        <f>IF(D199="Remove",CONCATENATE("RMV FILTER: OPMODE=SPECIFIC, FILTERNAME=""",G199,""";"),IF(D199="NoChange","",CONCATENATE((IF(C199=D199,"ADD","MOD"))," FILTER: FILTERNAME=""",G199,""", L38PROTTYPE=STRING, L38PROTOCOL=ANY, SVRIPMODE=IP, SVRIP=""",E199,""", SVRIPMASKTYPE=LENGTHTYPE, SVRIPMASKLEN=",F199,";")))</f>
        <v/>
      </c>
      <c r="I199" s="27" t="str">
        <f t="shared" si="15"/>
        <v/>
      </c>
    </row>
    <row r="200" spans="1:9" ht="18.75" customHeight="1" x14ac:dyDescent="0.25">
      <c r="A200" s="5" t="s">
        <v>218</v>
      </c>
      <c r="B200" s="6" t="s">
        <v>10</v>
      </c>
      <c r="C200" s="20" t="str">
        <f>VLOOKUP(G200,RawDetails!$E:$F,2,FALSE)</f>
        <v>199.223.232.0/22</v>
      </c>
      <c r="D200" s="22" t="str">
        <f>_xlfn.IFNA(VLOOKUP(C200,Cleanlist!$A:$B,2,FALSE),"NoChange")</f>
        <v>NoChange</v>
      </c>
      <c r="E200" s="22" t="str">
        <f t="shared" si="12"/>
        <v/>
      </c>
      <c r="F200" s="22" t="str">
        <f t="shared" si="13"/>
        <v/>
      </c>
      <c r="G200" s="23" t="str">
        <f t="shared" si="14"/>
        <v>f_youtube_199</v>
      </c>
      <c r="H200" s="22" t="str">
        <f>IF(D200="Remove",CONCATENATE("RMV FILTER: OPMODE=SPECIFIC, FILTERNAME=""",G200,""";"),IF(D200="NoChange","",CONCATENATE((IF(C200=D200,"ADD","MOD"))," FILTER: FILTERNAME=""",G200,""", L39PROTTYPE=STRING, L39PROTOCOL=ANY, SVRIPMODE=IP, SVRIP=""",E200,""", SVRIPMASKTYPE=LENGTHTYPE, SVRIPMASKLEN=",F200,";")))</f>
        <v/>
      </c>
      <c r="I200" s="24" t="str">
        <f t="shared" si="15"/>
        <v/>
      </c>
    </row>
    <row r="201" spans="1:9" ht="18.75" customHeight="1" x14ac:dyDescent="0.25">
      <c r="A201" s="5" t="s">
        <v>219</v>
      </c>
      <c r="B201" s="6" t="s">
        <v>10</v>
      </c>
      <c r="C201" s="20" t="str">
        <f>VLOOKUP(G201,RawDetails!$E:$F,2,FALSE)</f>
        <v>199.223.236.0/23</v>
      </c>
      <c r="D201" s="25" t="str">
        <f>_xlfn.IFNA(VLOOKUP(C201,Cleanlist!$A:$B,2,FALSE),"NoChange")</f>
        <v>NoChange</v>
      </c>
      <c r="E201" s="25" t="str">
        <f t="shared" si="12"/>
        <v/>
      </c>
      <c r="F201" s="25" t="str">
        <f t="shared" si="13"/>
        <v/>
      </c>
      <c r="G201" s="26" t="str">
        <f t="shared" si="14"/>
        <v>f_youtube_200</v>
      </c>
      <c r="H201" s="25" t="str">
        <f>IF(D201="Remove",CONCATENATE("RMV FILTER: OPMODE=SPECIFIC, FILTERNAME=""",G201,""";"),IF(D201="NoChange","",CONCATENATE((IF(C201=D201,"ADD","MOD"))," FILTER: FILTERNAME=""",G201,""", L40PROTTYPE=STRING, L40PROTOCOL=ANY, SVRIPMODE=IP, SVRIP=""",E201,""", SVRIPMASKTYPE=LENGTHTYPE, SVRIPMASKLEN=",F201,";")))</f>
        <v/>
      </c>
      <c r="I201" s="27" t="str">
        <f t="shared" si="15"/>
        <v/>
      </c>
    </row>
    <row r="202" spans="1:9" ht="18.75" customHeight="1" x14ac:dyDescent="0.25">
      <c r="A202" s="5" t="s">
        <v>220</v>
      </c>
      <c r="B202" s="6" t="s">
        <v>10</v>
      </c>
      <c r="C202" s="20" t="str">
        <f>VLOOKUP(G202,RawDetails!$E:$F,2,FALSE)</f>
        <v>199.223.238.0/24</v>
      </c>
      <c r="D202" s="22" t="str">
        <f>_xlfn.IFNA(VLOOKUP(C202,Cleanlist!$A:$B,2,FALSE),"NoChange")</f>
        <v>NoChange</v>
      </c>
      <c r="E202" s="22" t="str">
        <f t="shared" si="12"/>
        <v/>
      </c>
      <c r="F202" s="22" t="str">
        <f t="shared" si="13"/>
        <v/>
      </c>
      <c r="G202" s="23" t="str">
        <f t="shared" si="14"/>
        <v>f_youtube_201</v>
      </c>
      <c r="H202" s="22" t="str">
        <f>IF(D202="Remove",CONCATENATE("RMV FILTER: OPMODE=SPECIFIC, FILTERNAME=""",G202,""";"),IF(D202="NoChange","",CONCATENATE((IF(C202=D202,"ADD","MOD"))," FILTER: FILTERNAME=""",G202,""", L41PROTTYPE=STRING, L41PROTOCOL=ANY, SVRIPMODE=IP, SVRIP=""",E202,""", SVRIPMASKTYPE=LENGTHTYPE, SVRIPMASKLEN=",F202,";")))</f>
        <v/>
      </c>
      <c r="I202" s="24" t="str">
        <f t="shared" si="15"/>
        <v/>
      </c>
    </row>
    <row r="203" spans="1:9" ht="18.75" customHeight="1" x14ac:dyDescent="0.25">
      <c r="A203" s="5" t="s">
        <v>221</v>
      </c>
      <c r="B203" s="6" t="s">
        <v>10</v>
      </c>
      <c r="C203" s="20" t="str">
        <f>VLOOKUP(G203,RawDetails!$E:$F,2,FALSE)</f>
        <v>199.247.32.0/20</v>
      </c>
      <c r="D203" s="25" t="str">
        <f>_xlfn.IFNA(VLOOKUP(C203,Cleanlist!$A:$B,2,FALSE),"NoChange")</f>
        <v>NoChange</v>
      </c>
      <c r="E203" s="25" t="str">
        <f t="shared" si="12"/>
        <v/>
      </c>
      <c r="F203" s="25" t="str">
        <f t="shared" si="13"/>
        <v/>
      </c>
      <c r="G203" s="26" t="str">
        <f t="shared" si="14"/>
        <v>f_youtube_202</v>
      </c>
      <c r="H203" s="25" t="str">
        <f>IF(D203="Remove",CONCATENATE("RMV FILTER: OPMODE=SPECIFIC, FILTERNAME=""",G203,""";"),IF(D203="NoChange","",CONCATENATE((IF(C203=D203,"ADD","MOD"))," FILTER: FILTERNAME=""",G203,""", L42PROTTYPE=STRING, L42PROTOCOL=ANY, SVRIPMODE=IP, SVRIP=""",E203,""", SVRIPMASKTYPE=LENGTHTYPE, SVRIPMASKLEN=",F203,";")))</f>
        <v/>
      </c>
      <c r="I203" s="27" t="str">
        <f t="shared" si="15"/>
        <v/>
      </c>
    </row>
    <row r="204" spans="1:9" ht="18.75" customHeight="1" x14ac:dyDescent="0.25">
      <c r="A204" s="5" t="s">
        <v>222</v>
      </c>
      <c r="B204" s="6" t="s">
        <v>10</v>
      </c>
      <c r="C204" s="20" t="str">
        <f>VLOOKUP(G204,RawDetails!$E:$F,2,FALSE)</f>
        <v>199.250.249.0/28</v>
      </c>
      <c r="D204" s="22" t="str">
        <f>_xlfn.IFNA(VLOOKUP(C204,Cleanlist!$A:$B,2,FALSE),"NoChange")</f>
        <v>NoChange</v>
      </c>
      <c r="E204" s="22" t="str">
        <f t="shared" si="12"/>
        <v/>
      </c>
      <c r="F204" s="22" t="str">
        <f t="shared" si="13"/>
        <v/>
      </c>
      <c r="G204" s="23" t="str">
        <f t="shared" si="14"/>
        <v>f_youtube_203</v>
      </c>
      <c r="H204" s="22" t="str">
        <f>IF(D204="Remove",CONCATENATE("RMV FILTER: OPMODE=SPECIFIC, FILTERNAME=""",G204,""";"),IF(D204="NoChange","",CONCATENATE((IF(C204=D204,"ADD","MOD"))," FILTER: FILTERNAME=""",G204,""", L43PROTTYPE=STRING, L43PROTOCOL=ANY, SVRIPMODE=IP, SVRIP=""",E204,""", SVRIPMASKTYPE=LENGTHTYPE, SVRIPMASKLEN=",F204,";")))</f>
        <v/>
      </c>
      <c r="I204" s="24" t="str">
        <f t="shared" si="15"/>
        <v/>
      </c>
    </row>
    <row r="205" spans="1:9" ht="18.75" customHeight="1" x14ac:dyDescent="0.25">
      <c r="A205" s="5" t="s">
        <v>223</v>
      </c>
      <c r="B205" s="6" t="s">
        <v>10</v>
      </c>
      <c r="C205" s="20" t="str">
        <f>VLOOKUP(G205,RawDetails!$E:$F,2,FALSE)</f>
        <v>199.36.153.0/24</v>
      </c>
      <c r="D205" s="25" t="str">
        <f>_xlfn.IFNA(VLOOKUP(C205,Cleanlist!$A:$B,2,FALSE),"NoChange")</f>
        <v>NoChange</v>
      </c>
      <c r="E205" s="25" t="str">
        <f t="shared" si="12"/>
        <v/>
      </c>
      <c r="F205" s="25" t="str">
        <f t="shared" si="13"/>
        <v/>
      </c>
      <c r="G205" s="26" t="str">
        <f t="shared" si="14"/>
        <v>f_youtube_204</v>
      </c>
      <c r="H205" s="25" t="str">
        <f>IF(D205="Remove",CONCATENATE("RMV FILTER: OPMODE=SPECIFIC, FILTERNAME=""",G205,""";"),IF(D205="NoChange","",CONCATENATE((IF(C205=D205,"ADD","MOD"))," FILTER: FILTERNAME=""",G205,""", L44PROTTYPE=STRING, L44PROTOCOL=ANY, SVRIPMODE=IP, SVRIP=""",E205,""", SVRIPMASKTYPE=LENGTHTYPE, SVRIPMASKLEN=",F205,";")))</f>
        <v/>
      </c>
      <c r="I205" s="27" t="str">
        <f t="shared" si="15"/>
        <v/>
      </c>
    </row>
    <row r="206" spans="1:9" ht="18.75" customHeight="1" x14ac:dyDescent="0.25">
      <c r="A206" s="5" t="s">
        <v>224</v>
      </c>
      <c r="B206" s="6" t="s">
        <v>10</v>
      </c>
      <c r="C206" s="20" t="str">
        <f>VLOOKUP(G206,RawDetails!$E:$F,2,FALSE)</f>
        <v>199.47.186.0/23</v>
      </c>
      <c r="D206" s="22" t="str">
        <f>_xlfn.IFNA(VLOOKUP(C206,Cleanlist!$A:$B,2,FALSE),"NoChange")</f>
        <v>NoChange</v>
      </c>
      <c r="E206" s="22" t="str">
        <f t="shared" si="12"/>
        <v/>
      </c>
      <c r="F206" s="22" t="str">
        <f t="shared" si="13"/>
        <v/>
      </c>
      <c r="G206" s="23" t="str">
        <f t="shared" si="14"/>
        <v>f_youtube_205</v>
      </c>
      <c r="H206" s="22" t="str">
        <f>IF(D206="Remove",CONCATENATE("RMV FILTER: OPMODE=SPECIFIC, FILTERNAME=""",G206,""";"),IF(D206="NoChange","",CONCATENATE((IF(C206=D206,"ADD","MOD"))," FILTER: FILTERNAME=""",G206,""", L45PROTTYPE=STRING, L45PROTOCOL=ANY, SVRIPMODE=IP, SVRIP=""",E206,""", SVRIPMASKTYPE=LENGTHTYPE, SVRIPMASKLEN=",F206,";")))</f>
        <v/>
      </c>
      <c r="I206" s="24" t="str">
        <f t="shared" si="15"/>
        <v/>
      </c>
    </row>
    <row r="207" spans="1:9" ht="18.75" customHeight="1" x14ac:dyDescent="0.25">
      <c r="A207" s="5" t="s">
        <v>225</v>
      </c>
      <c r="B207" s="6" t="s">
        <v>10</v>
      </c>
      <c r="C207" s="20" t="str">
        <f>VLOOKUP(G207,RawDetails!$E:$F,2,FALSE)</f>
        <v>199.88.130.0/24</v>
      </c>
      <c r="D207" s="25" t="str">
        <f>_xlfn.IFNA(VLOOKUP(C207,Cleanlist!$A:$B,2,FALSE),"NoChange")</f>
        <v>NoChange</v>
      </c>
      <c r="E207" s="25" t="str">
        <f t="shared" si="12"/>
        <v/>
      </c>
      <c r="F207" s="25" t="str">
        <f t="shared" si="13"/>
        <v/>
      </c>
      <c r="G207" s="26" t="str">
        <f t="shared" si="14"/>
        <v>f_youtube_206</v>
      </c>
      <c r="H207" s="25" t="str">
        <f>IF(D207="Remove",CONCATENATE("RMV FILTER: OPMODE=SPECIFIC, FILTERNAME=""",G207,""";"),IF(D207="NoChange","",CONCATENATE((IF(C207=D207,"ADD","MOD"))," FILTER: FILTERNAME=""",G207,""", L46PROTTYPE=STRING, L46PROTOCOL=ANY, SVRIPMODE=IP, SVRIP=""",E207,""", SVRIPMASKTYPE=LENGTHTYPE, SVRIPMASKLEN=",F207,";")))</f>
        <v/>
      </c>
      <c r="I207" s="27" t="str">
        <f t="shared" si="15"/>
        <v/>
      </c>
    </row>
    <row r="208" spans="1:9" ht="18.75" customHeight="1" x14ac:dyDescent="0.25">
      <c r="A208" s="5" t="s">
        <v>226</v>
      </c>
      <c r="B208" s="6" t="s">
        <v>10</v>
      </c>
      <c r="C208" s="20" t="str">
        <f>VLOOKUP(G208,RawDetails!$E:$F,2,FALSE)</f>
        <v>199.91.151.0/24</v>
      </c>
      <c r="D208" s="22" t="str">
        <f>_xlfn.IFNA(VLOOKUP(C208,Cleanlist!$A:$B,2,FALSE),"NoChange")</f>
        <v>NoChange</v>
      </c>
      <c r="E208" s="22" t="str">
        <f t="shared" si="12"/>
        <v/>
      </c>
      <c r="F208" s="22" t="str">
        <f t="shared" si="13"/>
        <v/>
      </c>
      <c r="G208" s="23" t="str">
        <f t="shared" si="14"/>
        <v>f_youtube_207</v>
      </c>
      <c r="H208" s="22" t="str">
        <f>IF(D208="Remove",CONCATENATE("RMV FILTER: OPMODE=SPECIFIC, FILTERNAME=""",G208,""";"),IF(D208="NoChange","",CONCATENATE((IF(C208=D208,"ADD","MOD"))," FILTER: FILTERNAME=""",G208,""", L47PROTTYPE=STRING, L47PROTOCOL=ANY, SVRIPMODE=IP, SVRIP=""",E208,""", SVRIPMASKTYPE=LENGTHTYPE, SVRIPMASKLEN=",F208,";")))</f>
        <v/>
      </c>
      <c r="I208" s="24" t="str">
        <f t="shared" si="15"/>
        <v/>
      </c>
    </row>
    <row r="209" spans="1:9" ht="18.75" customHeight="1" x14ac:dyDescent="0.25">
      <c r="A209" s="5" t="s">
        <v>227</v>
      </c>
      <c r="B209" s="6" t="s">
        <v>10</v>
      </c>
      <c r="C209" s="20" t="str">
        <f>VLOOKUP(G209,RawDetails!$E:$F,2,FALSE)</f>
        <v>202.250.28.0/24</v>
      </c>
      <c r="D209" s="25" t="str">
        <f>_xlfn.IFNA(VLOOKUP(C209,Cleanlist!$A:$B,2,FALSE),"NoChange")</f>
        <v>NoChange</v>
      </c>
      <c r="E209" s="25" t="str">
        <f t="shared" si="12"/>
        <v/>
      </c>
      <c r="F209" s="25" t="str">
        <f t="shared" si="13"/>
        <v/>
      </c>
      <c r="G209" s="26" t="str">
        <f t="shared" si="14"/>
        <v>f_youtube_208</v>
      </c>
      <c r="H209" s="25" t="str">
        <f>IF(D209="Remove",CONCATENATE("RMV FILTER: OPMODE=SPECIFIC, FILTERNAME=""",G209,""";"),IF(D209="NoChange","",CONCATENATE((IF(C209=D209,"ADD","MOD"))," FILTER: FILTERNAME=""",G209,""", L48PROTTYPE=STRING, L48PROTOCOL=ANY, SVRIPMODE=IP, SVRIP=""",E209,""", SVRIPMASKTYPE=LENGTHTYPE, SVRIPMASKLEN=",F209,";")))</f>
        <v/>
      </c>
      <c r="I209" s="27" t="str">
        <f t="shared" si="15"/>
        <v/>
      </c>
    </row>
    <row r="210" spans="1:9" ht="18.75" customHeight="1" x14ac:dyDescent="0.25">
      <c r="A210" s="5" t="s">
        <v>228</v>
      </c>
      <c r="B210" s="6" t="s">
        <v>10</v>
      </c>
      <c r="C210" s="20" t="str">
        <f>VLOOKUP(G210,RawDetails!$E:$F,2,FALSE)</f>
        <v>203.208.32.0/23</v>
      </c>
      <c r="D210" s="22" t="str">
        <f>_xlfn.IFNA(VLOOKUP(C210,Cleanlist!$A:$B,2,FALSE),"NoChange")</f>
        <v>NoChange</v>
      </c>
      <c r="E210" s="22" t="str">
        <f t="shared" si="12"/>
        <v/>
      </c>
      <c r="F210" s="22" t="str">
        <f t="shared" si="13"/>
        <v/>
      </c>
      <c r="G210" s="23" t="str">
        <f t="shared" si="14"/>
        <v>f_youtube_209</v>
      </c>
      <c r="H210" s="22" t="str">
        <f>IF(D210="Remove",CONCATENATE("RMV FILTER: OPMODE=SPECIFIC, FILTERNAME=""",G210,""";"),IF(D210="NoChange","",CONCATENATE((IF(C210=D210,"ADD","MOD"))," FILTER: FILTERNAME=""",G210,""", L49PROTTYPE=STRING, L49PROTOCOL=ANY, SVRIPMODE=IP, SVRIP=""",E210,""", SVRIPMASKTYPE=LENGTHTYPE, SVRIPMASKLEN=",F210,";")))</f>
        <v/>
      </c>
      <c r="I210" s="24" t="str">
        <f t="shared" si="15"/>
        <v/>
      </c>
    </row>
    <row r="211" spans="1:9" ht="18.75" customHeight="1" x14ac:dyDescent="0.25">
      <c r="A211" s="5" t="s">
        <v>229</v>
      </c>
      <c r="B211" s="6" t="s">
        <v>10</v>
      </c>
      <c r="C211" s="20" t="str">
        <f>VLOOKUP(G211,RawDetails!$E:$F,2,FALSE)</f>
        <v>203.208.36.0/22</v>
      </c>
      <c r="D211" s="25" t="str">
        <f>_xlfn.IFNA(VLOOKUP(C211,Cleanlist!$A:$B,2,FALSE),"NoChange")</f>
        <v>NoChange</v>
      </c>
      <c r="E211" s="25" t="str">
        <f t="shared" si="12"/>
        <v/>
      </c>
      <c r="F211" s="25" t="str">
        <f t="shared" si="13"/>
        <v/>
      </c>
      <c r="G211" s="26" t="str">
        <f t="shared" si="14"/>
        <v>f_youtube_210</v>
      </c>
      <c r="H211" s="25" t="str">
        <f>IF(D211="Remove",CONCATENATE("RMV FILTER: OPMODE=SPECIFIC, FILTERNAME=""",G211,""";"),IF(D211="NoChange","",CONCATENATE((IF(C211=D211,"ADD","MOD"))," FILTER: FILTERNAME=""",G211,""", L50PROTTYPE=STRING, L50PROTOCOL=ANY, SVRIPMODE=IP, SVRIP=""",E211,""", SVRIPMASKTYPE=LENGTHTYPE, SVRIPMASKLEN=",F211,";")))</f>
        <v/>
      </c>
      <c r="I211" s="27" t="str">
        <f t="shared" si="15"/>
        <v/>
      </c>
    </row>
    <row r="212" spans="1:9" ht="18.75" customHeight="1" x14ac:dyDescent="0.25">
      <c r="A212" s="5" t="s">
        <v>230</v>
      </c>
      <c r="B212" s="6" t="s">
        <v>10</v>
      </c>
      <c r="C212" s="20" t="str">
        <f>VLOOKUP(G212,RawDetails!$E:$F,2,FALSE)</f>
        <v>203.208.40.0/21</v>
      </c>
      <c r="D212" s="22" t="str">
        <f>_xlfn.IFNA(VLOOKUP(C212,Cleanlist!$A:$B,2,FALSE),"NoChange")</f>
        <v>NoChange</v>
      </c>
      <c r="E212" s="22" t="str">
        <f t="shared" si="12"/>
        <v/>
      </c>
      <c r="F212" s="22" t="str">
        <f t="shared" si="13"/>
        <v/>
      </c>
      <c r="G212" s="23" t="str">
        <f t="shared" si="14"/>
        <v>f_youtube_211</v>
      </c>
      <c r="H212" s="22" t="str">
        <f>IF(D212="Remove",CONCATENATE("RMV FILTER: OPMODE=SPECIFIC, FILTERNAME=""",G212,""";"),IF(D212="NoChange","",CONCATENATE((IF(C212=D212,"ADD","MOD"))," FILTER: FILTERNAME=""",G212,""", L51PROTTYPE=STRING, L51PROTOCOL=ANY, SVRIPMODE=IP, SVRIP=""",E212,""", SVRIPMASKTYPE=LENGTHTYPE, SVRIPMASKLEN=",F212,";")))</f>
        <v/>
      </c>
      <c r="I212" s="24" t="str">
        <f t="shared" si="15"/>
        <v/>
      </c>
    </row>
    <row r="213" spans="1:9" ht="18.75" customHeight="1" x14ac:dyDescent="0.25">
      <c r="A213" s="5" t="s">
        <v>231</v>
      </c>
      <c r="B213" s="6" t="s">
        <v>10</v>
      </c>
      <c r="C213" s="20" t="str">
        <f>VLOOKUP(G213,RawDetails!$E:$F,2,FALSE)</f>
        <v>203.208.48.0/22</v>
      </c>
      <c r="D213" s="25" t="str">
        <f>_xlfn.IFNA(VLOOKUP(C213,Cleanlist!$A:$B,2,FALSE),"NoChange")</f>
        <v>NoChange</v>
      </c>
      <c r="E213" s="25" t="str">
        <f t="shared" si="12"/>
        <v/>
      </c>
      <c r="F213" s="25" t="str">
        <f t="shared" si="13"/>
        <v/>
      </c>
      <c r="G213" s="26" t="str">
        <f t="shared" si="14"/>
        <v>f_youtube_212</v>
      </c>
      <c r="H213" s="25" t="str">
        <f>IF(D213="Remove",CONCATENATE("RMV FILTER: OPMODE=SPECIFIC, FILTERNAME=""",G213,""";"),IF(D213="NoChange","",CONCATENATE((IF(C213=D213,"ADD","MOD"))," FILTER: FILTERNAME=""",G213,""", L52PROTTYPE=STRING, L52PROTOCOL=ANY, SVRIPMODE=IP, SVRIP=""",E213,""", SVRIPMASKTYPE=LENGTHTYPE, SVRIPMASKLEN=",F213,";")))</f>
        <v/>
      </c>
      <c r="I213" s="27" t="str">
        <f t="shared" si="15"/>
        <v/>
      </c>
    </row>
    <row r="214" spans="1:9" ht="18.75" customHeight="1" x14ac:dyDescent="0.25">
      <c r="A214" s="5" t="s">
        <v>232</v>
      </c>
      <c r="B214" s="6" t="s">
        <v>10</v>
      </c>
      <c r="C214" s="20" t="str">
        <f>VLOOKUP(G214,RawDetails!$E:$F,2,FALSE)</f>
        <v>203.208.52.0/24</v>
      </c>
      <c r="D214" s="22" t="str">
        <f>_xlfn.IFNA(VLOOKUP(C214,Cleanlist!$A:$B,2,FALSE),"NoChange")</f>
        <v>NoChange</v>
      </c>
      <c r="E214" s="22" t="str">
        <f t="shared" si="12"/>
        <v/>
      </c>
      <c r="F214" s="22" t="str">
        <f t="shared" si="13"/>
        <v/>
      </c>
      <c r="G214" s="23" t="str">
        <f t="shared" si="14"/>
        <v>f_youtube_213</v>
      </c>
      <c r="H214" s="22" t="str">
        <f>IF(D214="Remove",CONCATENATE("RMV FILTER: OPMODE=SPECIFIC, FILTERNAME=""",G214,""";"),IF(D214="NoChange","",CONCATENATE((IF(C214=D214,"ADD","MOD"))," FILTER: FILTERNAME=""",G214,""", L53PROTTYPE=STRING, L53PROTOCOL=ANY, SVRIPMODE=IP, SVRIP=""",E214,""", SVRIPMASKTYPE=LENGTHTYPE, SVRIPMASKLEN=",F214,";")))</f>
        <v/>
      </c>
      <c r="I214" s="24" t="str">
        <f t="shared" si="15"/>
        <v/>
      </c>
    </row>
    <row r="215" spans="1:9" ht="18.75" customHeight="1" x14ac:dyDescent="0.25">
      <c r="A215" s="5" t="s">
        <v>233</v>
      </c>
      <c r="B215" s="6" t="s">
        <v>10</v>
      </c>
      <c r="C215" s="20" t="str">
        <f>VLOOKUP(G215,RawDetails!$E:$F,2,FALSE)</f>
        <v>203.208.57.0/24</v>
      </c>
      <c r="D215" s="25" t="str">
        <f>_xlfn.IFNA(VLOOKUP(C215,Cleanlist!$A:$B,2,FALSE),"NoChange")</f>
        <v>NoChange</v>
      </c>
      <c r="E215" s="25" t="str">
        <f t="shared" si="12"/>
        <v/>
      </c>
      <c r="F215" s="25" t="str">
        <f t="shared" si="13"/>
        <v/>
      </c>
      <c r="G215" s="26" t="str">
        <f t="shared" si="14"/>
        <v>f_youtube_214</v>
      </c>
      <c r="H215" s="25" t="str">
        <f>IF(D215="Remove",CONCATENATE("RMV FILTER: OPMODE=SPECIFIC, FILTERNAME=""",G215,""";"),IF(D215="NoChange","",CONCATENATE((IF(C215=D215,"ADD","MOD"))," FILTER: FILTERNAME=""",G215,""", L54PROTTYPE=STRING, L54PROTOCOL=ANY, SVRIPMODE=IP, SVRIP=""",E215,""", SVRIPMASKTYPE=LENGTHTYPE, SVRIPMASKLEN=",F215,";")))</f>
        <v/>
      </c>
      <c r="I215" s="27" t="str">
        <f t="shared" si="15"/>
        <v/>
      </c>
    </row>
    <row r="216" spans="1:9" ht="18.75" customHeight="1" x14ac:dyDescent="0.25">
      <c r="A216" s="5" t="s">
        <v>234</v>
      </c>
      <c r="B216" s="6" t="s">
        <v>10</v>
      </c>
      <c r="C216" s="20" t="str">
        <f>VLOOKUP(G216,RawDetails!$E:$F,2,FALSE)</f>
        <v>207.126.144.0/20</v>
      </c>
      <c r="D216" s="22" t="str">
        <f>_xlfn.IFNA(VLOOKUP(C216,Cleanlist!$A:$B,2,FALSE),"NoChange")</f>
        <v>NoChange</v>
      </c>
      <c r="E216" s="22" t="str">
        <f t="shared" si="12"/>
        <v/>
      </c>
      <c r="F216" s="22" t="str">
        <f t="shared" si="13"/>
        <v/>
      </c>
      <c r="G216" s="23" t="str">
        <f t="shared" si="14"/>
        <v>f_youtube_215</v>
      </c>
      <c r="H216" s="22" t="str">
        <f>IF(D216="Remove",CONCATENATE("RMV FILTER: OPMODE=SPECIFIC, FILTERNAME=""",G216,""";"),IF(D216="NoChange","",CONCATENATE((IF(C216=D216,"ADD","MOD"))," FILTER: FILTERNAME=""",G216,""", L55PROTTYPE=STRING, L55PROTOCOL=ANY, SVRIPMODE=IP, SVRIP=""",E216,""", SVRIPMASKTYPE=LENGTHTYPE, SVRIPMASKLEN=",F216,";")))</f>
        <v/>
      </c>
      <c r="I216" s="24" t="str">
        <f t="shared" si="15"/>
        <v/>
      </c>
    </row>
    <row r="217" spans="1:9" ht="18.75" customHeight="1" x14ac:dyDescent="0.25">
      <c r="A217" s="5" t="s">
        <v>235</v>
      </c>
      <c r="B217" s="6" t="s">
        <v>10</v>
      </c>
      <c r="C217" s="20" t="str">
        <f>VLOOKUP(G217,RawDetails!$E:$F,2,FALSE)</f>
        <v>207.223.160.0/20</v>
      </c>
      <c r="D217" s="25" t="str">
        <f>_xlfn.IFNA(VLOOKUP(C217,Cleanlist!$A:$B,2,FALSE),"NoChange")</f>
        <v>NoChange</v>
      </c>
      <c r="E217" s="25" t="str">
        <f t="shared" si="12"/>
        <v/>
      </c>
      <c r="F217" s="25" t="str">
        <f t="shared" si="13"/>
        <v/>
      </c>
      <c r="G217" s="26" t="str">
        <f t="shared" si="14"/>
        <v>f_youtube_216</v>
      </c>
      <c r="H217" s="25" t="str">
        <f>IF(D217="Remove",CONCATENATE("RMV FILTER: OPMODE=SPECIFIC, FILTERNAME=""",G217,""";"),IF(D217="NoChange","",CONCATENATE((IF(C217=D217,"ADD","MOD"))," FILTER: FILTERNAME=""",G217,""", L56PROTTYPE=STRING, L56PROTOCOL=ANY, SVRIPMODE=IP, SVRIP=""",E217,""", SVRIPMASKTYPE=LENGTHTYPE, SVRIPMASKLEN=",F217,";")))</f>
        <v/>
      </c>
      <c r="I217" s="27" t="str">
        <f t="shared" si="15"/>
        <v/>
      </c>
    </row>
    <row r="218" spans="1:9" ht="18.75" customHeight="1" x14ac:dyDescent="0.25">
      <c r="A218" s="5" t="s">
        <v>236</v>
      </c>
      <c r="B218" s="6" t="s">
        <v>10</v>
      </c>
      <c r="C218" s="20" t="str">
        <f>VLOOKUP(G218,RawDetails!$E:$F,2,FALSE)</f>
        <v>208.114.245.0/24</v>
      </c>
      <c r="D218" s="22" t="str">
        <f>_xlfn.IFNA(VLOOKUP(C218,Cleanlist!$A:$B,2,FALSE),"NoChange")</f>
        <v>NoChange</v>
      </c>
      <c r="E218" s="22" t="str">
        <f t="shared" si="12"/>
        <v/>
      </c>
      <c r="F218" s="22" t="str">
        <f t="shared" si="13"/>
        <v/>
      </c>
      <c r="G218" s="23" t="str">
        <f t="shared" si="14"/>
        <v>f_youtube_217</v>
      </c>
      <c r="H218" s="22" t="str">
        <f>IF(D218="Remove",CONCATENATE("RMV FILTER: OPMODE=SPECIFIC, FILTERNAME=""",G218,""";"),IF(D218="NoChange","",CONCATENATE((IF(C218=D218,"ADD","MOD"))," FILTER: FILTERNAME=""",G218,""", L57PROTTYPE=STRING, L57PROTOCOL=ANY, SVRIPMODE=IP, SVRIP=""",E218,""", SVRIPMASKTYPE=LENGTHTYPE, SVRIPMASKLEN=",F218,";")))</f>
        <v/>
      </c>
      <c r="I218" s="24" t="str">
        <f t="shared" si="15"/>
        <v/>
      </c>
    </row>
    <row r="219" spans="1:9" ht="18.75" customHeight="1" x14ac:dyDescent="0.25">
      <c r="A219" s="5" t="s">
        <v>237</v>
      </c>
      <c r="B219" s="6" t="s">
        <v>10</v>
      </c>
      <c r="C219" s="20" t="str">
        <f>VLOOKUP(G219,RawDetails!$E:$F,2,FALSE)</f>
        <v>208.117.224.0/19</v>
      </c>
      <c r="D219" s="25" t="str">
        <f>_xlfn.IFNA(VLOOKUP(C219,Cleanlist!$A:$B,2,FALSE),"NoChange")</f>
        <v>NoChange</v>
      </c>
      <c r="E219" s="25" t="str">
        <f t="shared" si="12"/>
        <v/>
      </c>
      <c r="F219" s="25" t="str">
        <f t="shared" si="13"/>
        <v/>
      </c>
      <c r="G219" s="26" t="str">
        <f t="shared" si="14"/>
        <v>f_youtube_218</v>
      </c>
      <c r="H219" s="25" t="str">
        <f>IF(D219="Remove",CONCATENATE("RMV FILTER: OPMODE=SPECIFIC, FILTERNAME=""",G219,""";"),IF(D219="NoChange","",CONCATENATE((IF(C219=D219,"ADD","MOD"))," FILTER: FILTERNAME=""",G219,""", L58PROTTYPE=STRING, L58PROTOCOL=ANY, SVRIPMODE=IP, SVRIP=""",E219,""", SVRIPMASKTYPE=LENGTHTYPE, SVRIPMASKLEN=",F219,";")))</f>
        <v/>
      </c>
      <c r="I219" s="27" t="str">
        <f t="shared" si="15"/>
        <v/>
      </c>
    </row>
    <row r="220" spans="1:9" ht="18.75" customHeight="1" x14ac:dyDescent="0.25">
      <c r="A220" s="5" t="s">
        <v>238</v>
      </c>
      <c r="B220" s="6" t="s">
        <v>10</v>
      </c>
      <c r="C220" s="20" t="str">
        <f>VLOOKUP(G220,RawDetails!$E:$F,2,FALSE)</f>
        <v>208.127.0.0/17</v>
      </c>
      <c r="D220" s="22" t="str">
        <f>_xlfn.IFNA(VLOOKUP(C220,Cleanlist!$A:$B,2,FALSE),"NoChange")</f>
        <v>NoChange</v>
      </c>
      <c r="E220" s="22" t="str">
        <f t="shared" si="12"/>
        <v/>
      </c>
      <c r="F220" s="22" t="str">
        <f t="shared" si="13"/>
        <v/>
      </c>
      <c r="G220" s="23" t="str">
        <f t="shared" si="14"/>
        <v>f_youtube_219</v>
      </c>
      <c r="H220" s="22" t="str">
        <f>IF(D220="Remove",CONCATENATE("RMV FILTER: OPMODE=SPECIFIC, FILTERNAME=""",G220,""";"),IF(D220="NoChange","",CONCATENATE((IF(C220=D220,"ADD","MOD"))," FILTER: FILTERNAME=""",G220,""", L59PROTTYPE=STRING, L59PROTOCOL=ANY, SVRIPMODE=IP, SVRIP=""",E220,""", SVRIPMASKTYPE=LENGTHTYPE, SVRIPMASKLEN=",F220,";")))</f>
        <v/>
      </c>
      <c r="I220" s="24" t="str">
        <f t="shared" si="15"/>
        <v/>
      </c>
    </row>
    <row r="221" spans="1:9" ht="18.75" customHeight="1" x14ac:dyDescent="0.25">
      <c r="A221" s="5" t="s">
        <v>239</v>
      </c>
      <c r="B221" s="6" t="s">
        <v>10</v>
      </c>
      <c r="C221" s="20" t="str">
        <f>VLOOKUP(G221,RawDetails!$E:$F,2,FALSE)</f>
        <v>208.127.128.0/18</v>
      </c>
      <c r="D221" s="25" t="str">
        <f>_xlfn.IFNA(VLOOKUP(C221,Cleanlist!$A:$B,2,FALSE),"NoChange")</f>
        <v>NoChange</v>
      </c>
      <c r="E221" s="25" t="str">
        <f t="shared" si="12"/>
        <v/>
      </c>
      <c r="F221" s="25" t="str">
        <f t="shared" si="13"/>
        <v/>
      </c>
      <c r="G221" s="26" t="str">
        <f t="shared" si="14"/>
        <v>f_youtube_220</v>
      </c>
      <c r="H221" s="25" t="str">
        <f>IF(D221="Remove",CONCATENATE("RMV FILTER: OPMODE=SPECIFIC, FILTERNAME=""",G221,""";"),IF(D221="NoChange","",CONCATENATE((IF(C221=D221,"ADD","MOD"))," FILTER: FILTERNAME=""",G221,""", L60PROTTYPE=STRING, L60PROTOCOL=ANY, SVRIPMODE=IP, SVRIP=""",E221,""", SVRIPMASKTYPE=LENGTHTYPE, SVRIPMASKLEN=",F221,";")))</f>
        <v/>
      </c>
      <c r="I221" s="27" t="str">
        <f t="shared" si="15"/>
        <v/>
      </c>
    </row>
    <row r="222" spans="1:9" ht="18.75" customHeight="1" x14ac:dyDescent="0.25">
      <c r="A222" s="5" t="s">
        <v>240</v>
      </c>
      <c r="B222" s="6" t="s">
        <v>10</v>
      </c>
      <c r="C222" s="20" t="str">
        <f>VLOOKUP(G222,RawDetails!$E:$F,2,FALSE)</f>
        <v>208.127.192.0/21</v>
      </c>
      <c r="D222" s="22" t="str">
        <f>_xlfn.IFNA(VLOOKUP(C222,Cleanlist!$A:$B,2,FALSE),"NoChange")</f>
        <v>NoChange</v>
      </c>
      <c r="E222" s="22" t="str">
        <f t="shared" si="12"/>
        <v/>
      </c>
      <c r="F222" s="22" t="str">
        <f t="shared" si="13"/>
        <v/>
      </c>
      <c r="G222" s="23" t="str">
        <f t="shared" si="14"/>
        <v>f_youtube_221</v>
      </c>
      <c r="H222" s="22" t="str">
        <f>IF(D222="Remove",CONCATENATE("RMV FILTER: OPMODE=SPECIFIC, FILTERNAME=""",G222,""";"),IF(D222="NoChange","",CONCATENATE((IF(C222=D222,"ADD","MOD"))," FILTER: FILTERNAME=""",G222,""", L61PROTTYPE=STRING, L61PROTOCOL=ANY, SVRIPMODE=IP, SVRIP=""",E222,""", SVRIPMASKTYPE=LENGTHTYPE, SVRIPMASKLEN=",F222,";")))</f>
        <v/>
      </c>
      <c r="I222" s="24" t="str">
        <f t="shared" si="15"/>
        <v/>
      </c>
    </row>
    <row r="223" spans="1:9" ht="18.75" customHeight="1" x14ac:dyDescent="0.25">
      <c r="A223" s="5" t="s">
        <v>241</v>
      </c>
      <c r="B223" s="6" t="s">
        <v>10</v>
      </c>
      <c r="C223" s="20" t="str">
        <f>VLOOKUP(G223,RawDetails!$E:$F,2,FALSE)</f>
        <v>208.127.208.0/20</v>
      </c>
      <c r="D223" s="25" t="str">
        <f>_xlfn.IFNA(VLOOKUP(C223,Cleanlist!$A:$B,2,FALSE),"NoChange")</f>
        <v>NoChange</v>
      </c>
      <c r="E223" s="25" t="str">
        <f t="shared" si="12"/>
        <v/>
      </c>
      <c r="F223" s="25" t="str">
        <f t="shared" si="13"/>
        <v/>
      </c>
      <c r="G223" s="26" t="str">
        <f t="shared" si="14"/>
        <v>f_youtube_222</v>
      </c>
      <c r="H223" s="25" t="str">
        <f>IF(D223="Remove",CONCATENATE("RMV FILTER: OPMODE=SPECIFIC, FILTERNAME=""",G223,""";"),IF(D223="NoChange","",CONCATENATE((IF(C223=D223,"ADD","MOD"))," FILTER: FILTERNAME=""",G223,""", L62PROTTYPE=STRING, L62PROTOCOL=ANY, SVRIPMODE=IP, SVRIP=""",E223,""", SVRIPMASKTYPE=LENGTHTYPE, SVRIPMASKLEN=",F223,";")))</f>
        <v/>
      </c>
      <c r="I223" s="27" t="str">
        <f t="shared" si="15"/>
        <v/>
      </c>
    </row>
    <row r="224" spans="1:9" ht="18.75" customHeight="1" x14ac:dyDescent="0.25">
      <c r="A224" s="5" t="s">
        <v>242</v>
      </c>
      <c r="B224" s="6" t="s">
        <v>10</v>
      </c>
      <c r="C224" s="20" t="str">
        <f>VLOOKUP(G224,RawDetails!$E:$F,2,FALSE)</f>
        <v>208.127.224.0/19</v>
      </c>
      <c r="D224" s="22" t="str">
        <f>_xlfn.IFNA(VLOOKUP(C224,Cleanlist!$A:$B,2,FALSE),"NoChange")</f>
        <v>NoChange</v>
      </c>
      <c r="E224" s="22" t="str">
        <f t="shared" si="12"/>
        <v/>
      </c>
      <c r="F224" s="22" t="str">
        <f t="shared" si="13"/>
        <v/>
      </c>
      <c r="G224" s="23" t="str">
        <f t="shared" si="14"/>
        <v>f_youtube_223</v>
      </c>
      <c r="H224" s="22" t="str">
        <f>IF(D224="Remove",CONCATENATE("RMV FILTER: OPMODE=SPECIFIC, FILTERNAME=""",G224,""";"),IF(D224="NoChange","",CONCATENATE((IF(C224=D224,"ADD","MOD"))," FILTER: FILTERNAME=""",G224,""", L63PROTTYPE=STRING, L63PROTOCOL=ANY, SVRIPMODE=IP, SVRIP=""",E224,""", SVRIPMASKTYPE=LENGTHTYPE, SVRIPMASKLEN=",F224,";")))</f>
        <v/>
      </c>
      <c r="I224" s="24" t="str">
        <f t="shared" si="15"/>
        <v/>
      </c>
    </row>
    <row r="225" spans="1:9" ht="18.75" customHeight="1" x14ac:dyDescent="0.25">
      <c r="A225" s="5" t="s">
        <v>243</v>
      </c>
      <c r="B225" s="6" t="s">
        <v>10</v>
      </c>
      <c r="C225" s="20" t="str">
        <f>VLOOKUP(G225,RawDetails!$E:$F,2,FALSE)</f>
        <v>208.65.152.0/22</v>
      </c>
      <c r="D225" s="25" t="str">
        <f>_xlfn.IFNA(VLOOKUP(C225,Cleanlist!$A:$B,2,FALSE),"NoChange")</f>
        <v>NoChange</v>
      </c>
      <c r="E225" s="25" t="str">
        <f t="shared" si="12"/>
        <v/>
      </c>
      <c r="F225" s="25" t="str">
        <f t="shared" si="13"/>
        <v/>
      </c>
      <c r="G225" s="26" t="str">
        <f t="shared" si="14"/>
        <v>f_youtube_224</v>
      </c>
      <c r="H225" s="25" t="str">
        <f>IF(D225="Remove",CONCATENATE("RMV FILTER: OPMODE=SPECIFIC, FILTERNAME=""",G225,""";"),IF(D225="NoChange","",CONCATENATE((IF(C225=D225,"ADD","MOD"))," FILTER: FILTERNAME=""",G225,""", L64PROTTYPE=STRING, L64PROTOCOL=ANY, SVRIPMODE=IP, SVRIP=""",E225,""", SVRIPMASKTYPE=LENGTHTYPE, SVRIPMASKLEN=",F225,";")))</f>
        <v/>
      </c>
      <c r="I225" s="27" t="str">
        <f t="shared" si="15"/>
        <v/>
      </c>
    </row>
    <row r="226" spans="1:9" ht="18.75" customHeight="1" x14ac:dyDescent="0.25">
      <c r="A226" s="5" t="s">
        <v>244</v>
      </c>
      <c r="B226" s="6" t="s">
        <v>10</v>
      </c>
      <c r="C226" s="20" t="str">
        <f>VLOOKUP(G226,RawDetails!$E:$F,2,FALSE)</f>
        <v>208.67.156.0/23</v>
      </c>
      <c r="D226" s="22" t="str">
        <f>_xlfn.IFNA(VLOOKUP(C226,Cleanlist!$A:$B,2,FALSE),"NoChange")</f>
        <v>NoChange</v>
      </c>
      <c r="E226" s="22" t="str">
        <f t="shared" si="12"/>
        <v/>
      </c>
      <c r="F226" s="22" t="str">
        <f t="shared" si="13"/>
        <v/>
      </c>
      <c r="G226" s="23" t="str">
        <f t="shared" si="14"/>
        <v>f_youtube_225</v>
      </c>
      <c r="H226" s="22" t="str">
        <f>IF(D226="Remove",CONCATENATE("RMV FILTER: OPMODE=SPECIFIC, FILTERNAME=""",G226,""";"),IF(D226="NoChange","",CONCATENATE((IF(C226=D226,"ADD","MOD"))," FILTER: FILTERNAME=""",G226,""", L65PROTTYPE=STRING, L65PROTOCOL=ANY, SVRIPMODE=IP, SVRIP=""",E226,""", SVRIPMASKTYPE=LENGTHTYPE, SVRIPMASKLEN=",F226,";")))</f>
        <v/>
      </c>
      <c r="I226" s="24" t="str">
        <f t="shared" si="15"/>
        <v/>
      </c>
    </row>
    <row r="227" spans="1:9" ht="18.75" customHeight="1" x14ac:dyDescent="0.25">
      <c r="A227" s="5" t="s">
        <v>245</v>
      </c>
      <c r="B227" s="6" t="s">
        <v>10</v>
      </c>
      <c r="C227" s="20" t="str">
        <f>VLOOKUP(G227,RawDetails!$E:$F,2,FALSE)</f>
        <v>208.68.108.0/23</v>
      </c>
      <c r="D227" s="25" t="str">
        <f>_xlfn.IFNA(VLOOKUP(C227,Cleanlist!$A:$B,2,FALSE),"NoChange")</f>
        <v>NoChange</v>
      </c>
      <c r="E227" s="25" t="str">
        <f t="shared" si="12"/>
        <v/>
      </c>
      <c r="F227" s="25" t="str">
        <f t="shared" si="13"/>
        <v/>
      </c>
      <c r="G227" s="26" t="str">
        <f t="shared" si="14"/>
        <v>f_youtube_226</v>
      </c>
      <c r="H227" s="25" t="str">
        <f>IF(D227="Remove",CONCATENATE("RMV FILTER: OPMODE=SPECIFIC, FILTERNAME=""",G227,""";"),IF(D227="NoChange","",CONCATENATE((IF(C227=D227,"ADD","MOD"))," FILTER: FILTERNAME=""",G227,""", L66PROTTYPE=STRING, L66PROTOCOL=ANY, SVRIPMODE=IP, SVRIP=""",E227,""", SVRIPMASKTYPE=LENGTHTYPE, SVRIPMASKLEN=",F227,";")))</f>
        <v/>
      </c>
      <c r="I227" s="27" t="str">
        <f t="shared" si="15"/>
        <v/>
      </c>
    </row>
    <row r="228" spans="1:9" ht="18.75" customHeight="1" x14ac:dyDescent="0.25">
      <c r="A228" s="5" t="s">
        <v>246</v>
      </c>
      <c r="B228" s="6" t="s">
        <v>10</v>
      </c>
      <c r="C228" s="20" t="str">
        <f>VLOOKUP(G228,RawDetails!$E:$F,2,FALSE)</f>
        <v>103.175.153.32/28</v>
      </c>
      <c r="D228" s="22" t="str">
        <f>_xlfn.IFNA(VLOOKUP(C228,Cleanlist!$A:$B,2,FALSE),"NoChange")</f>
        <v>NoChange</v>
      </c>
      <c r="E228" s="22" t="str">
        <f t="shared" si="12"/>
        <v/>
      </c>
      <c r="F228" s="22" t="str">
        <f t="shared" si="13"/>
        <v/>
      </c>
      <c r="G228" s="23" t="str">
        <f t="shared" si="14"/>
        <v>f_youtube_227</v>
      </c>
      <c r="H228" s="22" t="str">
        <f>IF(D228="Remove",CONCATENATE("RMV FILTER: OPMODE=SPECIFIC, FILTERNAME=""",G228,""";"),IF(D228="NoChange","",CONCATENATE((IF(C228=D228,"ADD","MOD"))," FILTER: FILTERNAME=""",G228,""", L67PROTTYPE=STRING, L67PROTOCOL=ANY, SVRIPMODE=IP, SVRIP=""",E228,""", SVRIPMASKTYPE=LENGTHTYPE, SVRIPMASKLEN=",F228,";")))</f>
        <v/>
      </c>
      <c r="I228" s="24" t="str">
        <f t="shared" si="15"/>
        <v/>
      </c>
    </row>
    <row r="229" spans="1:9" ht="18.75" customHeight="1" x14ac:dyDescent="0.25">
      <c r="A229" s="5" t="s">
        <v>247</v>
      </c>
      <c r="B229" s="6" t="s">
        <v>10</v>
      </c>
      <c r="C229" s="20" t="str">
        <f>VLOOKUP(G229,RawDetails!$E:$F,2,FALSE)</f>
        <v>208.76.68.0/25</v>
      </c>
      <c r="D229" s="25" t="str">
        <f>_xlfn.IFNA(VLOOKUP(C229,Cleanlist!$A:$B,2,FALSE),"NoChange")</f>
        <v>NoChange</v>
      </c>
      <c r="E229" s="25" t="str">
        <f t="shared" si="12"/>
        <v/>
      </c>
      <c r="F229" s="25" t="str">
        <f t="shared" si="13"/>
        <v/>
      </c>
      <c r="G229" s="26" t="str">
        <f t="shared" si="14"/>
        <v>f_youtube_228</v>
      </c>
      <c r="H229" s="25" t="str">
        <f>IF(D229="Remove",CONCATENATE("RMV FILTER: OPMODE=SPECIFIC, FILTERNAME=""",G229,""";"),IF(D229="NoChange","",CONCATENATE((IF(C229=D229,"ADD","MOD"))," FILTER: FILTERNAME=""",G229,""", L68PROTTYPE=STRING, L68PROTOCOL=ANY, SVRIPMODE=IP, SVRIP=""",E229,""", SVRIPMASKTYPE=LENGTHTYPE, SVRIPMASKLEN=",F229,";")))</f>
        <v/>
      </c>
      <c r="I229" s="27" t="str">
        <f t="shared" si="15"/>
        <v/>
      </c>
    </row>
    <row r="230" spans="1:9" ht="18.75" customHeight="1" x14ac:dyDescent="0.25">
      <c r="A230" s="5" t="s">
        <v>9</v>
      </c>
      <c r="B230" s="6" t="s">
        <v>10</v>
      </c>
      <c r="C230" s="20" t="str">
        <f>VLOOKUP(G230,RawDetails!$E:$F,2,FALSE)</f>
        <v>208.76.68.128/26</v>
      </c>
      <c r="D230" s="22" t="str">
        <f>_xlfn.IFNA(VLOOKUP(C230,Cleanlist!$A:$B,2,FALSE),"NoChange")</f>
        <v>103.132.46.64/28</v>
      </c>
      <c r="E230" s="22" t="str">
        <f t="shared" si="12"/>
        <v>103.132.46.64</v>
      </c>
      <c r="F230" s="22" t="str">
        <f t="shared" si="13"/>
        <v>28</v>
      </c>
      <c r="G230" s="23" t="str">
        <f t="shared" si="14"/>
        <v>f_youtube_229</v>
      </c>
      <c r="H230" s="22" t="str">
        <f>IF(D230="Remove",CONCATENATE("RMV FILTER: OPMODE=SPECIFIC, FILTERNAME=""",G230,""";"),IF(D230="NoChange","",CONCATENATE((IF(C230=D230,"ADD","MOD"))," FILTER: FILTERNAME=""",G230,""", L69PROTTYPE=STRING, L69PROTOCOL=ANY, SVRIPMODE=IP, SVRIP=""",E230,""", SVRIPMASKTYPE=LENGTHTYPE, SVRIPMASKLEN=",F230,";")))</f>
        <v>MOD FILTER: FILTERNAME="f_youtube_229", L69PROTTYPE=STRING, L69PROTOCOL=ANY, SVRIPMODE=IP, SVRIP="103.132.46.64", SVRIPMASKTYPE=LENGTHTYPE, SVRIPMASKLEN=28;</v>
      </c>
      <c r="I230" s="24" t="str">
        <f t="shared" si="15"/>
        <v/>
      </c>
    </row>
    <row r="231" spans="1:9" ht="18.75" customHeight="1" x14ac:dyDescent="0.25">
      <c r="A231" s="5" t="s">
        <v>248</v>
      </c>
      <c r="B231" s="6" t="s">
        <v>10</v>
      </c>
      <c r="C231" s="20" t="str">
        <f>VLOOKUP(G231,RawDetails!$E:$F,2,FALSE)</f>
        <v>208.86.170.0/26</v>
      </c>
      <c r="D231" s="25" t="str">
        <f>_xlfn.IFNA(VLOOKUP(C231,Cleanlist!$A:$B,2,FALSE),"NoChange")</f>
        <v>NoChange</v>
      </c>
      <c r="E231" s="25" t="str">
        <f t="shared" si="12"/>
        <v/>
      </c>
      <c r="F231" s="25" t="str">
        <f t="shared" si="13"/>
        <v/>
      </c>
      <c r="G231" s="26" t="str">
        <f t="shared" si="14"/>
        <v>f_youtube_230</v>
      </c>
      <c r="H231" s="25" t="str">
        <f>IF(D231="Remove",CONCATENATE("RMV FILTER: OPMODE=SPECIFIC, FILTERNAME=""",G231,""";"),IF(D231="NoChange","",CONCATENATE((IF(C231=D231,"ADD","MOD"))," FILTER: FILTERNAME=""",G231,""", L70PROTTYPE=STRING, L70PROTOCOL=ANY, SVRIPMODE=IP, SVRIP=""",E231,""", SVRIPMASKTYPE=LENGTHTYPE, SVRIPMASKLEN=",F231,";")))</f>
        <v/>
      </c>
      <c r="I231" s="27" t="str">
        <f t="shared" si="15"/>
        <v/>
      </c>
    </row>
    <row r="232" spans="1:9" ht="18.75" customHeight="1" x14ac:dyDescent="0.25">
      <c r="A232" s="5" t="s">
        <v>249</v>
      </c>
      <c r="B232" s="6" t="s">
        <v>10</v>
      </c>
      <c r="C232" s="20" t="str">
        <f>VLOOKUP(G232,RawDetails!$E:$F,2,FALSE)</f>
        <v>209.85.128.0/18</v>
      </c>
      <c r="D232" s="22" t="str">
        <f>_xlfn.IFNA(VLOOKUP(C232,Cleanlist!$A:$B,2,FALSE),"NoChange")</f>
        <v>NoChange</v>
      </c>
      <c r="E232" s="22" t="str">
        <f t="shared" si="12"/>
        <v/>
      </c>
      <c r="F232" s="22" t="str">
        <f t="shared" si="13"/>
        <v/>
      </c>
      <c r="G232" s="23" t="str">
        <f t="shared" si="14"/>
        <v>f_youtube_231</v>
      </c>
      <c r="H232" s="22" t="str">
        <f>IF(D232="Remove",CONCATENATE("RMV FILTER: OPMODE=SPECIFIC, FILTERNAME=""",G232,""";"),IF(D232="NoChange","",CONCATENATE((IF(C232=D232,"ADD","MOD"))," FILTER: FILTERNAME=""",G232,""", L71PROTTYPE=STRING, L71PROTOCOL=ANY, SVRIPMODE=IP, SVRIP=""",E232,""", SVRIPMASKTYPE=LENGTHTYPE, SVRIPMASKLEN=",F232,";")))</f>
        <v/>
      </c>
      <c r="I232" s="24" t="str">
        <f t="shared" si="15"/>
        <v/>
      </c>
    </row>
    <row r="233" spans="1:9" ht="18.75" customHeight="1" x14ac:dyDescent="0.25">
      <c r="A233" s="5" t="s">
        <v>250</v>
      </c>
      <c r="B233" s="6" t="s">
        <v>10</v>
      </c>
      <c r="C233" s="20" t="str">
        <f>VLOOKUP(G233,RawDetails!$E:$F,2,FALSE)</f>
        <v>209.85.192.0/22</v>
      </c>
      <c r="D233" s="25" t="str">
        <f>_xlfn.IFNA(VLOOKUP(C233,Cleanlist!$A:$B,2,FALSE),"NoChange")</f>
        <v>NoChange</v>
      </c>
      <c r="E233" s="25" t="str">
        <f t="shared" si="12"/>
        <v/>
      </c>
      <c r="F233" s="25" t="str">
        <f t="shared" si="13"/>
        <v/>
      </c>
      <c r="G233" s="26" t="str">
        <f t="shared" si="14"/>
        <v>f_youtube_232</v>
      </c>
      <c r="H233" s="25" t="str">
        <f>IF(D233="Remove",CONCATENATE("RMV FILTER: OPMODE=SPECIFIC, FILTERNAME=""",G233,""";"),IF(D233="NoChange","",CONCATENATE((IF(C233=D233,"ADD","MOD"))," FILTER: FILTERNAME=""",G233,""", L72PROTTYPE=STRING, L72PROTOCOL=ANY, SVRIPMODE=IP, SVRIP=""",E233,""", SVRIPMASKTYPE=LENGTHTYPE, SVRIPMASKLEN=",F233,";")))</f>
        <v/>
      </c>
      <c r="I233" s="27" t="str">
        <f t="shared" si="15"/>
        <v/>
      </c>
    </row>
    <row r="234" spans="1:9" ht="18.75" customHeight="1" x14ac:dyDescent="0.25">
      <c r="A234" s="5" t="s">
        <v>251</v>
      </c>
      <c r="B234" s="6" t="s">
        <v>10</v>
      </c>
      <c r="C234" s="20" t="str">
        <f>VLOOKUP(G234,RawDetails!$E:$F,2,FALSE)</f>
        <v>209.85.198.0/23</v>
      </c>
      <c r="D234" s="22" t="str">
        <f>_xlfn.IFNA(VLOOKUP(C234,Cleanlist!$A:$B,2,FALSE),"NoChange")</f>
        <v>NoChange</v>
      </c>
      <c r="E234" s="22" t="str">
        <f t="shared" si="12"/>
        <v/>
      </c>
      <c r="F234" s="22" t="str">
        <f t="shared" si="13"/>
        <v/>
      </c>
      <c r="G234" s="23" t="str">
        <f t="shared" si="14"/>
        <v>f_youtube_233</v>
      </c>
      <c r="H234" s="22" t="str">
        <f>IF(D234="Remove",CONCATENATE("RMV FILTER: OPMODE=SPECIFIC, FILTERNAME=""",G234,""";"),IF(D234="NoChange","",CONCATENATE((IF(C234=D234,"ADD","MOD"))," FILTER: FILTERNAME=""",G234,""", L73PROTTYPE=STRING, L73PROTOCOL=ANY, SVRIPMODE=IP, SVRIP=""",E234,""", SVRIPMASKTYPE=LENGTHTYPE, SVRIPMASKLEN=",F234,";")))</f>
        <v/>
      </c>
      <c r="I234" s="24" t="str">
        <f t="shared" si="15"/>
        <v/>
      </c>
    </row>
    <row r="235" spans="1:9" ht="18.75" customHeight="1" x14ac:dyDescent="0.25">
      <c r="A235" s="5" t="s">
        <v>252</v>
      </c>
      <c r="B235" s="6" t="s">
        <v>10</v>
      </c>
      <c r="C235" s="20" t="str">
        <f>VLOOKUP(G235,RawDetails!$E:$F,2,FALSE)</f>
        <v>209.85.200.0/21</v>
      </c>
      <c r="D235" s="25" t="str">
        <f>_xlfn.IFNA(VLOOKUP(C235,Cleanlist!$A:$B,2,FALSE),"NoChange")</f>
        <v>NoChange</v>
      </c>
      <c r="E235" s="25" t="str">
        <f t="shared" si="12"/>
        <v/>
      </c>
      <c r="F235" s="25" t="str">
        <f t="shared" si="13"/>
        <v/>
      </c>
      <c r="G235" s="26" t="str">
        <f t="shared" si="14"/>
        <v>f_youtube_234</v>
      </c>
      <c r="H235" s="25" t="str">
        <f>IF(D235="Remove",CONCATENATE("RMV FILTER: OPMODE=SPECIFIC, FILTERNAME=""",G235,""";"),IF(D235="NoChange","",CONCATENATE((IF(C235=D235,"ADD","MOD"))," FILTER: FILTERNAME=""",G235,""", L74PROTTYPE=STRING, L74PROTOCOL=ANY, SVRIPMODE=IP, SVRIP=""",E235,""", SVRIPMASKTYPE=LENGTHTYPE, SVRIPMASKLEN=",F235,";")))</f>
        <v/>
      </c>
      <c r="I235" s="27" t="str">
        <f t="shared" si="15"/>
        <v/>
      </c>
    </row>
    <row r="236" spans="1:9" ht="18.75" customHeight="1" x14ac:dyDescent="0.25">
      <c r="A236" s="5" t="s">
        <v>253</v>
      </c>
      <c r="B236" s="6" t="s">
        <v>10</v>
      </c>
      <c r="C236" s="20" t="str">
        <f>VLOOKUP(G236,RawDetails!$E:$F,2,FALSE)</f>
        <v>209.85.208.0/20</v>
      </c>
      <c r="D236" s="22" t="str">
        <f>_xlfn.IFNA(VLOOKUP(C236,Cleanlist!$A:$B,2,FALSE),"NoChange")</f>
        <v>NoChange</v>
      </c>
      <c r="E236" s="22" t="str">
        <f t="shared" si="12"/>
        <v/>
      </c>
      <c r="F236" s="22" t="str">
        <f t="shared" si="13"/>
        <v/>
      </c>
      <c r="G236" s="23" t="str">
        <f t="shared" si="14"/>
        <v>f_youtube_235</v>
      </c>
      <c r="H236" s="22" t="str">
        <f>IF(D236="Remove",CONCATENATE("RMV FILTER: OPMODE=SPECIFIC, FILTERNAME=""",G236,""";"),IF(D236="NoChange","",CONCATENATE((IF(C236=D236,"ADD","MOD"))," FILTER: FILTERNAME=""",G236,""", L75PROTTYPE=STRING, L75PROTOCOL=ANY, SVRIPMODE=IP, SVRIP=""",E236,""", SVRIPMASKTYPE=LENGTHTYPE, SVRIPMASKLEN=",F236,";")))</f>
        <v/>
      </c>
      <c r="I236" s="24" t="str">
        <f t="shared" si="15"/>
        <v/>
      </c>
    </row>
    <row r="237" spans="1:9" ht="18.75" customHeight="1" x14ac:dyDescent="0.25">
      <c r="A237" s="5" t="s">
        <v>254</v>
      </c>
      <c r="B237" s="6" t="s">
        <v>10</v>
      </c>
      <c r="C237" s="20" t="str">
        <f>VLOOKUP(G237,RawDetails!$E:$F,2,FALSE)</f>
        <v>209.85.224.0/19</v>
      </c>
      <c r="D237" s="25" t="str">
        <f>_xlfn.IFNA(VLOOKUP(C237,Cleanlist!$A:$B,2,FALSE),"NoChange")</f>
        <v>NoChange</v>
      </c>
      <c r="E237" s="25" t="str">
        <f t="shared" si="12"/>
        <v/>
      </c>
      <c r="F237" s="25" t="str">
        <f t="shared" si="13"/>
        <v/>
      </c>
      <c r="G237" s="26" t="str">
        <f t="shared" si="14"/>
        <v>f_youtube_236</v>
      </c>
      <c r="H237" s="25" t="str">
        <f>IF(D237="Remove",CONCATENATE("RMV FILTER: OPMODE=SPECIFIC, FILTERNAME=""",G237,""";"),IF(D237="NoChange","",CONCATENATE((IF(C237=D237,"ADD","MOD"))," FILTER: FILTERNAME=""",G237,""", L76PROTTYPE=STRING, L76PROTOCOL=ANY, SVRIPMODE=IP, SVRIP=""",E237,""", SVRIPMASKTYPE=LENGTHTYPE, SVRIPMASKLEN=",F237,";")))</f>
        <v/>
      </c>
      <c r="I237" s="27" t="str">
        <f t="shared" si="15"/>
        <v/>
      </c>
    </row>
    <row r="238" spans="1:9" ht="18.75" customHeight="1" x14ac:dyDescent="0.25">
      <c r="A238" s="5" t="s">
        <v>255</v>
      </c>
      <c r="B238" s="6" t="s">
        <v>10</v>
      </c>
      <c r="C238" s="20" t="str">
        <f>VLOOKUP(G238,RawDetails!$E:$F,2,FALSE)</f>
        <v>212.11.79.0/24</v>
      </c>
      <c r="D238" s="22" t="str">
        <f>_xlfn.IFNA(VLOOKUP(C238,Cleanlist!$A:$B,2,FALSE),"NoChange")</f>
        <v>NoChange</v>
      </c>
      <c r="E238" s="22" t="str">
        <f t="shared" si="12"/>
        <v/>
      </c>
      <c r="F238" s="22" t="str">
        <f t="shared" si="13"/>
        <v/>
      </c>
      <c r="G238" s="23" t="str">
        <f t="shared" si="14"/>
        <v>f_youtube_237</v>
      </c>
      <c r="H238" s="22" t="str">
        <f>IF(D238="Remove",CONCATENATE("RMV FILTER: OPMODE=SPECIFIC, FILTERNAME=""",G238,""";"),IF(D238="NoChange","",CONCATENATE((IF(C238=D238,"ADD","MOD"))," FILTER: FILTERNAME=""",G238,""", L77PROTTYPE=STRING, L77PROTOCOL=ANY, SVRIPMODE=IP, SVRIP=""",E238,""", SVRIPMASKTYPE=LENGTHTYPE, SVRIPMASKLEN=",F238,";")))</f>
        <v/>
      </c>
      <c r="I238" s="24" t="str">
        <f t="shared" si="15"/>
        <v/>
      </c>
    </row>
    <row r="239" spans="1:9" ht="18.75" customHeight="1" x14ac:dyDescent="0.25">
      <c r="A239" s="5" t="s">
        <v>256</v>
      </c>
      <c r="B239" s="6" t="s">
        <v>10</v>
      </c>
      <c r="C239" s="20" t="str">
        <f>VLOOKUP(G239,RawDetails!$E:$F,2,FALSE)</f>
        <v>212.11.93.0/24</v>
      </c>
      <c r="D239" s="25" t="str">
        <f>_xlfn.IFNA(VLOOKUP(C239,Cleanlist!$A:$B,2,FALSE),"NoChange")</f>
        <v>NoChange</v>
      </c>
      <c r="E239" s="25" t="str">
        <f t="shared" si="12"/>
        <v/>
      </c>
      <c r="F239" s="25" t="str">
        <f t="shared" si="13"/>
        <v/>
      </c>
      <c r="G239" s="26" t="str">
        <f t="shared" si="14"/>
        <v>f_youtube_238</v>
      </c>
      <c r="H239" s="25" t="str">
        <f>IF(D239="Remove",CONCATENATE("RMV FILTER: OPMODE=SPECIFIC, FILTERNAME=""",G239,""";"),IF(D239="NoChange","",CONCATENATE((IF(C239=D239,"ADD","MOD"))," FILTER: FILTERNAME=""",G239,""", L78PROTTYPE=STRING, L78PROTOCOL=ANY, SVRIPMODE=IP, SVRIP=""",E239,""", SVRIPMASKTYPE=LENGTHTYPE, SVRIPMASKLEN=",F239,";")))</f>
        <v/>
      </c>
      <c r="I239" s="27" t="str">
        <f t="shared" si="15"/>
        <v/>
      </c>
    </row>
    <row r="240" spans="1:9" ht="18.75" customHeight="1" x14ac:dyDescent="0.25">
      <c r="A240" s="5" t="s">
        <v>257</v>
      </c>
      <c r="B240" s="6" t="s">
        <v>10</v>
      </c>
      <c r="C240" s="20" t="str">
        <f>VLOOKUP(G240,RawDetails!$E:$F,2,FALSE)</f>
        <v>216.239.32.0/19</v>
      </c>
      <c r="D240" s="22" t="str">
        <f>_xlfn.IFNA(VLOOKUP(C240,Cleanlist!$A:$B,2,FALSE),"NoChange")</f>
        <v>NoChange</v>
      </c>
      <c r="E240" s="22" t="str">
        <f t="shared" si="12"/>
        <v/>
      </c>
      <c r="F240" s="22" t="str">
        <f t="shared" si="13"/>
        <v/>
      </c>
      <c r="G240" s="23" t="str">
        <f t="shared" si="14"/>
        <v>f_youtube_239</v>
      </c>
      <c r="H240" s="22" t="str">
        <f>IF(D240="Remove",CONCATENATE("RMV FILTER: OPMODE=SPECIFIC, FILTERNAME=""",G240,""";"),IF(D240="NoChange","",CONCATENATE((IF(C240=D240,"ADD","MOD"))," FILTER: FILTERNAME=""",G240,""", L79PROTTYPE=STRING, L79PROTOCOL=ANY, SVRIPMODE=IP, SVRIP=""",E240,""", SVRIPMASKTYPE=LENGTHTYPE, SVRIPMASKLEN=",F240,";")))</f>
        <v/>
      </c>
      <c r="I240" s="24" t="str">
        <f t="shared" si="15"/>
        <v/>
      </c>
    </row>
    <row r="241" spans="1:9" ht="18.75" customHeight="1" x14ac:dyDescent="0.25">
      <c r="A241" s="5" t="s">
        <v>258</v>
      </c>
      <c r="B241" s="6" t="s">
        <v>10</v>
      </c>
      <c r="C241" s="20" t="str">
        <f>VLOOKUP(G241,RawDetails!$E:$F,2,FALSE)</f>
        <v>216.58.192.0/19</v>
      </c>
      <c r="D241" s="25" t="str">
        <f>_xlfn.IFNA(VLOOKUP(C241,Cleanlist!$A:$B,2,FALSE),"NoChange")</f>
        <v>NoChange</v>
      </c>
      <c r="E241" s="25" t="str">
        <f t="shared" si="12"/>
        <v/>
      </c>
      <c r="F241" s="25" t="str">
        <f t="shared" si="13"/>
        <v/>
      </c>
      <c r="G241" s="26" t="str">
        <f t="shared" si="14"/>
        <v>f_youtube_240</v>
      </c>
      <c r="H241" s="25" t="str">
        <f>IF(D241="Remove",CONCATENATE("RMV FILTER: OPMODE=SPECIFIC, FILTERNAME=""",G241,""";"),IF(D241="NoChange","",CONCATENATE((IF(C241=D241,"ADD","MOD"))," FILTER: FILTERNAME=""",G241,""", L80PROTTYPE=STRING, L80PROTOCOL=ANY, SVRIPMODE=IP, SVRIP=""",E241,""", SVRIPMASKTYPE=LENGTHTYPE, SVRIPMASKLEN=",F241,";")))</f>
        <v/>
      </c>
      <c r="I241" s="27" t="str">
        <f t="shared" si="15"/>
        <v/>
      </c>
    </row>
    <row r="242" spans="1:9" ht="18.75" customHeight="1" x14ac:dyDescent="0.25">
      <c r="A242" s="5" t="s">
        <v>259</v>
      </c>
      <c r="B242" s="6" t="s">
        <v>10</v>
      </c>
      <c r="C242" s="20" t="str">
        <f>VLOOKUP(G242,RawDetails!$E:$F,2,FALSE)</f>
        <v>216.73.80.0/20</v>
      </c>
      <c r="D242" s="22" t="str">
        <f>_xlfn.IFNA(VLOOKUP(C242,Cleanlist!$A:$B,2,FALSE),"NoChange")</f>
        <v>NoChange</v>
      </c>
      <c r="E242" s="22" t="str">
        <f t="shared" si="12"/>
        <v/>
      </c>
      <c r="F242" s="22" t="str">
        <f t="shared" si="13"/>
        <v/>
      </c>
      <c r="G242" s="23" t="str">
        <f t="shared" si="14"/>
        <v>f_youtube_241</v>
      </c>
      <c r="H242" s="22" t="str">
        <f>IF(D242="Remove",CONCATENATE("RMV FILTER: OPMODE=SPECIFIC, FILTERNAME=""",G242,""";"),IF(D242="NoChange","",CONCATENATE((IF(C242=D242,"ADD","MOD"))," FILTER: FILTERNAME=""",G242,""", L81PROTTYPE=STRING, L81PROTOCOL=ANY, SVRIPMODE=IP, SVRIP=""",E242,""", SVRIPMASKTYPE=LENGTHTYPE, SVRIPMASKLEN=",F242,";")))</f>
        <v/>
      </c>
      <c r="I242" s="24" t="str">
        <f t="shared" si="15"/>
        <v/>
      </c>
    </row>
    <row r="243" spans="1:9" ht="18.75" customHeight="1" x14ac:dyDescent="0.25">
      <c r="A243" s="5" t="s">
        <v>260</v>
      </c>
      <c r="B243" s="6" t="s">
        <v>10</v>
      </c>
      <c r="C243" s="20" t="str">
        <f>VLOOKUP(G243,RawDetails!$E:$F,2,FALSE)</f>
        <v>223.29.216.0/22</v>
      </c>
      <c r="D243" s="25" t="str">
        <f>_xlfn.IFNA(VLOOKUP(C243,Cleanlist!$A:$B,2,FALSE),"NoChange")</f>
        <v>NoChange</v>
      </c>
      <c r="E243" s="25" t="str">
        <f t="shared" si="12"/>
        <v/>
      </c>
      <c r="F243" s="25" t="str">
        <f t="shared" si="13"/>
        <v/>
      </c>
      <c r="G243" s="26" t="str">
        <f t="shared" si="14"/>
        <v>f_youtube_242</v>
      </c>
      <c r="H243" s="25" t="str">
        <f>IF(D243="Remove",CONCATENATE("RMV FILTER: OPMODE=SPECIFIC, FILTERNAME=""",G243,""";"),IF(D243="NoChange","",CONCATENATE((IF(C243=D243,"ADD","MOD"))," FILTER: FILTERNAME=""",G243,""", L82PROTTYPE=STRING, L82PROTOCOL=ANY, SVRIPMODE=IP, SVRIP=""",E243,""", SVRIPMASKTYPE=LENGTHTYPE, SVRIPMASKLEN=",F243,";")))</f>
        <v/>
      </c>
      <c r="I243" s="27" t="str">
        <f t="shared" si="15"/>
        <v/>
      </c>
    </row>
    <row r="244" spans="1:9" ht="18.75" customHeight="1" x14ac:dyDescent="0.25">
      <c r="A244" s="5" t="s">
        <v>261</v>
      </c>
      <c r="B244" s="6" t="s">
        <v>10</v>
      </c>
      <c r="C244" s="20" t="str">
        <f>VLOOKUP(G244,RawDetails!$E:$F,2,FALSE)</f>
        <v>23.227.33.0/25</v>
      </c>
      <c r="D244" s="22" t="str">
        <f>_xlfn.IFNA(VLOOKUP(C244,Cleanlist!$A:$B,2,FALSE),"NoChange")</f>
        <v>NoChange</v>
      </c>
      <c r="E244" s="22" t="str">
        <f t="shared" si="12"/>
        <v/>
      </c>
      <c r="F244" s="22" t="str">
        <f t="shared" si="13"/>
        <v/>
      </c>
      <c r="G244" s="23" t="str">
        <f t="shared" si="14"/>
        <v>f_youtube_243</v>
      </c>
      <c r="H244" s="22" t="str">
        <f>IF(D244="Remove",CONCATENATE("RMV FILTER: OPMODE=SPECIFIC, FILTERNAME=""",G244,""";"),IF(D244="NoChange","",CONCATENATE((IF(C244=D244,"ADD","MOD"))," FILTER: FILTERNAME=""",G244,""", L83PROTTYPE=STRING, L83PROTOCOL=ANY, SVRIPMODE=IP, SVRIP=""",E244,""", SVRIPMASKTYPE=LENGTHTYPE, SVRIPMASKLEN=",F244,";")))</f>
        <v/>
      </c>
      <c r="I244" s="24" t="str">
        <f t="shared" si="15"/>
        <v/>
      </c>
    </row>
    <row r="245" spans="1:9" ht="18.75" customHeight="1" x14ac:dyDescent="0.25">
      <c r="A245" s="5" t="s">
        <v>262</v>
      </c>
      <c r="B245" s="6" t="s">
        <v>10</v>
      </c>
      <c r="C245" s="20" t="str">
        <f>VLOOKUP(G245,RawDetails!$E:$F,2,FALSE)</f>
        <v>23.227.34.0/25</v>
      </c>
      <c r="D245" s="25" t="str">
        <f>_xlfn.IFNA(VLOOKUP(C245,Cleanlist!$A:$B,2,FALSE),"NoChange")</f>
        <v>NoChange</v>
      </c>
      <c r="E245" s="25" t="str">
        <f t="shared" si="12"/>
        <v/>
      </c>
      <c r="F245" s="25" t="str">
        <f t="shared" si="13"/>
        <v/>
      </c>
      <c r="G245" s="26" t="str">
        <f t="shared" si="14"/>
        <v>f_youtube_244</v>
      </c>
      <c r="H245" s="25" t="str">
        <f>IF(D245="Remove",CONCATENATE("RMV FILTER: OPMODE=SPECIFIC, FILTERNAME=""",G245,""";"),IF(D245="NoChange","",CONCATENATE((IF(C245=D245,"ADD","MOD"))," FILTER: FILTERNAME=""",G245,""", L84PROTTYPE=STRING, L84PROTOCOL=ANY, SVRIPMODE=IP, SVRIP=""",E245,""", SVRIPMASKTYPE=LENGTHTYPE, SVRIPMASKLEN=",F245,";")))</f>
        <v/>
      </c>
      <c r="I245" s="27" t="str">
        <f t="shared" si="15"/>
        <v/>
      </c>
    </row>
    <row r="246" spans="1:9" ht="18.75" customHeight="1" x14ac:dyDescent="0.25">
      <c r="A246" s="5" t="s">
        <v>263</v>
      </c>
      <c r="B246" s="6" t="s">
        <v>10</v>
      </c>
      <c r="C246" s="20" t="str">
        <f>VLOOKUP(G246,RawDetails!$E:$F,2,FALSE)</f>
        <v>23.227.35.0/25</v>
      </c>
      <c r="D246" s="22" t="str">
        <f>_xlfn.IFNA(VLOOKUP(C246,Cleanlist!$A:$B,2,FALSE),"NoChange")</f>
        <v>NoChange</v>
      </c>
      <c r="E246" s="22" t="str">
        <f t="shared" si="12"/>
        <v/>
      </c>
      <c r="F246" s="22" t="str">
        <f t="shared" si="13"/>
        <v/>
      </c>
      <c r="G246" s="23" t="str">
        <f t="shared" si="14"/>
        <v>f_youtube_245</v>
      </c>
      <c r="H246" s="22" t="str">
        <f>IF(D246="Remove",CONCATENATE("RMV FILTER: OPMODE=SPECIFIC, FILTERNAME=""",G246,""";"),IF(D246="NoChange","",CONCATENATE((IF(C246=D246,"ADD","MOD"))," FILTER: FILTERNAME=""",G246,""", L85PROTTYPE=STRING, L85PROTOCOL=ANY, SVRIPMODE=IP, SVRIP=""",E246,""", SVRIPMASKTYPE=LENGTHTYPE, SVRIPMASKLEN=",F246,";")))</f>
        <v/>
      </c>
      <c r="I246" s="24" t="str">
        <f t="shared" si="15"/>
        <v/>
      </c>
    </row>
    <row r="247" spans="1:9" ht="18.75" customHeight="1" x14ac:dyDescent="0.25">
      <c r="A247" s="5" t="s">
        <v>264</v>
      </c>
      <c r="B247" s="6" t="s">
        <v>10</v>
      </c>
      <c r="C247" s="20" t="str">
        <f>VLOOKUP(G247,RawDetails!$E:$F,2,FALSE)</f>
        <v>23.227.36.0/25</v>
      </c>
      <c r="D247" s="25" t="str">
        <f>_xlfn.IFNA(VLOOKUP(C247,Cleanlist!$A:$B,2,FALSE),"NoChange")</f>
        <v>NoChange</v>
      </c>
      <c r="E247" s="25" t="str">
        <f t="shared" si="12"/>
        <v/>
      </c>
      <c r="F247" s="25" t="str">
        <f t="shared" si="13"/>
        <v/>
      </c>
      <c r="G247" s="26" t="str">
        <f t="shared" si="14"/>
        <v>f_youtube_246</v>
      </c>
      <c r="H247" s="25" t="str">
        <f>IF(D247="Remove",CONCATENATE("RMV FILTER: OPMODE=SPECIFIC, FILTERNAME=""",G247,""";"),IF(D247="NoChange","",CONCATENATE((IF(C247=D247,"ADD","MOD"))," FILTER: FILTERNAME=""",G247,""", L86PROTTYPE=STRING, L86PROTOCOL=ANY, SVRIPMODE=IP, SVRIP=""",E247,""", SVRIPMASKTYPE=LENGTHTYPE, SVRIPMASKLEN=",F247,";")))</f>
        <v/>
      </c>
      <c r="I247" s="27" t="str">
        <f t="shared" si="15"/>
        <v/>
      </c>
    </row>
    <row r="248" spans="1:9" ht="18.75" customHeight="1" x14ac:dyDescent="0.25">
      <c r="A248" s="5" t="s">
        <v>265</v>
      </c>
      <c r="B248" s="6" t="s">
        <v>10</v>
      </c>
      <c r="C248" s="20" t="str">
        <f>VLOOKUP(G248,RawDetails!$E:$F,2,FALSE)</f>
        <v>23.227.40.0/25</v>
      </c>
      <c r="D248" s="22" t="str">
        <f>_xlfn.IFNA(VLOOKUP(C248,Cleanlist!$A:$B,2,FALSE),"NoChange")</f>
        <v>NoChange</v>
      </c>
      <c r="E248" s="22" t="str">
        <f t="shared" si="12"/>
        <v/>
      </c>
      <c r="F248" s="22" t="str">
        <f t="shared" si="13"/>
        <v/>
      </c>
      <c r="G248" s="23" t="str">
        <f t="shared" si="14"/>
        <v>f_youtube_247</v>
      </c>
      <c r="H248" s="22" t="str">
        <f>IF(D248="Remove",CONCATENATE("RMV FILTER: OPMODE=SPECIFIC, FILTERNAME=""",G248,""";"),IF(D248="NoChange","",CONCATENATE((IF(C248=D248,"ADD","MOD"))," FILTER: FILTERNAME=""",G248,""", L87PROTTYPE=STRING, L87PROTOCOL=ANY, SVRIPMODE=IP, SVRIP=""",E248,""", SVRIPMASKTYPE=LENGTHTYPE, SVRIPMASKLEN=",F248,";")))</f>
        <v/>
      </c>
      <c r="I248" s="24" t="str">
        <f t="shared" si="15"/>
        <v/>
      </c>
    </row>
    <row r="249" spans="1:9" ht="18.75" customHeight="1" x14ac:dyDescent="0.25">
      <c r="A249" s="5" t="s">
        <v>266</v>
      </c>
      <c r="B249" s="6" t="s">
        <v>10</v>
      </c>
      <c r="C249" s="20" t="str">
        <f>VLOOKUP(G249,RawDetails!$E:$F,2,FALSE)</f>
        <v>23.227.41.0/25</v>
      </c>
      <c r="D249" s="25" t="str">
        <f>_xlfn.IFNA(VLOOKUP(C249,Cleanlist!$A:$B,2,FALSE),"NoChange")</f>
        <v>NoChange</v>
      </c>
      <c r="E249" s="25" t="str">
        <f t="shared" si="12"/>
        <v/>
      </c>
      <c r="F249" s="25" t="str">
        <f t="shared" si="13"/>
        <v/>
      </c>
      <c r="G249" s="26" t="str">
        <f t="shared" si="14"/>
        <v>f_youtube_248</v>
      </c>
      <c r="H249" s="25" t="str">
        <f>IF(D249="Remove",CONCATENATE("RMV FILTER: OPMODE=SPECIFIC, FILTERNAME=""",G249,""";"),IF(D249="NoChange","",CONCATENATE((IF(C249=D249,"ADD","MOD"))," FILTER: FILTERNAME=""",G249,""", L88PROTTYPE=STRING, L88PROTOCOL=ANY, SVRIPMODE=IP, SVRIP=""",E249,""", SVRIPMASKTYPE=LENGTHTYPE, SVRIPMASKLEN=",F249,";")))</f>
        <v/>
      </c>
      <c r="I249" s="27" t="str">
        <f t="shared" si="15"/>
        <v/>
      </c>
    </row>
    <row r="250" spans="1:9" ht="18.75" customHeight="1" x14ac:dyDescent="0.25">
      <c r="A250" s="5" t="s">
        <v>267</v>
      </c>
      <c r="B250" s="6" t="s">
        <v>10</v>
      </c>
      <c r="C250" s="20" t="str">
        <f>VLOOKUP(G250,RawDetails!$E:$F,2,FALSE)</f>
        <v>23.227.42.0/25</v>
      </c>
      <c r="D250" s="22" t="str">
        <f>_xlfn.IFNA(VLOOKUP(C250,Cleanlist!$A:$B,2,FALSE),"NoChange")</f>
        <v>NoChange</v>
      </c>
      <c r="E250" s="22" t="str">
        <f t="shared" si="12"/>
        <v/>
      </c>
      <c r="F250" s="22" t="str">
        <f t="shared" si="13"/>
        <v/>
      </c>
      <c r="G250" s="23" t="str">
        <f t="shared" si="14"/>
        <v>f_youtube_249</v>
      </c>
      <c r="H250" s="22" t="str">
        <f>IF(D250="Remove",CONCATENATE("RMV FILTER: OPMODE=SPECIFIC, FILTERNAME=""",G250,""";"),IF(D250="NoChange","",CONCATENATE((IF(C250=D250,"ADD","MOD"))," FILTER: FILTERNAME=""",G250,""", L89PROTTYPE=STRING, L89PROTOCOL=ANY, SVRIPMODE=IP, SVRIP=""",E250,""", SVRIPMASKTYPE=LENGTHTYPE, SVRIPMASKLEN=",F250,";")))</f>
        <v/>
      </c>
      <c r="I250" s="24" t="str">
        <f t="shared" si="15"/>
        <v/>
      </c>
    </row>
    <row r="251" spans="1:9" ht="18.75" customHeight="1" x14ac:dyDescent="0.25">
      <c r="A251" s="5" t="s">
        <v>268</v>
      </c>
      <c r="B251" s="6" t="s">
        <v>10</v>
      </c>
      <c r="C251" s="20" t="str">
        <f>VLOOKUP(G251,RawDetails!$E:$F,2,FALSE)</f>
        <v>23.227.43.0/25</v>
      </c>
      <c r="D251" s="25" t="str">
        <f>_xlfn.IFNA(VLOOKUP(C251,Cleanlist!$A:$B,2,FALSE),"NoChange")</f>
        <v>NoChange</v>
      </c>
      <c r="E251" s="25" t="str">
        <f t="shared" si="12"/>
        <v/>
      </c>
      <c r="F251" s="25" t="str">
        <f t="shared" si="13"/>
        <v/>
      </c>
      <c r="G251" s="26" t="str">
        <f t="shared" si="14"/>
        <v>f_youtube_250</v>
      </c>
      <c r="H251" s="25" t="str">
        <f>IF(D251="Remove",CONCATENATE("RMV FILTER: OPMODE=SPECIFIC, FILTERNAME=""",G251,""";"),IF(D251="NoChange","",CONCATENATE((IF(C251=D251,"ADD","MOD"))," FILTER: FILTERNAME=""",G251,""", L90PROTTYPE=STRING, L90PROTOCOL=ANY, SVRIPMODE=IP, SVRIP=""",E251,""", SVRIPMASKTYPE=LENGTHTYPE, SVRIPMASKLEN=",F251,";")))</f>
        <v/>
      </c>
      <c r="I251" s="27" t="str">
        <f t="shared" si="15"/>
        <v/>
      </c>
    </row>
    <row r="252" spans="1:9" ht="18.75" customHeight="1" x14ac:dyDescent="0.25">
      <c r="A252" s="5" t="s">
        <v>269</v>
      </c>
      <c r="B252" s="6" t="s">
        <v>10</v>
      </c>
      <c r="C252" s="20" t="str">
        <f>VLOOKUP(G252,RawDetails!$E:$F,2,FALSE)</f>
        <v>23.227.44.0/25</v>
      </c>
      <c r="D252" s="22" t="str">
        <f>_xlfn.IFNA(VLOOKUP(C252,Cleanlist!$A:$B,2,FALSE),"NoChange")</f>
        <v>NoChange</v>
      </c>
      <c r="E252" s="22" t="str">
        <f t="shared" si="12"/>
        <v/>
      </c>
      <c r="F252" s="22" t="str">
        <f t="shared" si="13"/>
        <v/>
      </c>
      <c r="G252" s="23" t="str">
        <f t="shared" si="14"/>
        <v>f_youtube_251</v>
      </c>
      <c r="H252" s="22" t="str">
        <f>IF(D252="Remove",CONCATENATE("RMV FILTER: OPMODE=SPECIFIC, FILTERNAME=""",G252,""";"),IF(D252="NoChange","",CONCATENATE((IF(C252=D252,"ADD","MOD"))," FILTER: FILTERNAME=""",G252,""", L91PROTTYPE=STRING, L91PROTOCOL=ANY, SVRIPMODE=IP, SVRIP=""",E252,""", SVRIPMASKTYPE=LENGTHTYPE, SVRIPMASKLEN=",F252,";")))</f>
        <v/>
      </c>
      <c r="I252" s="24" t="str">
        <f t="shared" si="15"/>
        <v/>
      </c>
    </row>
    <row r="253" spans="1:9" ht="18.75" customHeight="1" x14ac:dyDescent="0.25">
      <c r="A253" s="5" t="s">
        <v>270</v>
      </c>
      <c r="B253" s="6" t="s">
        <v>10</v>
      </c>
      <c r="C253" s="20" t="str">
        <f>VLOOKUP(G253,RawDetails!$E:$F,2,FALSE)</f>
        <v>23.227.45.0/25</v>
      </c>
      <c r="D253" s="25" t="str">
        <f>_xlfn.IFNA(VLOOKUP(C253,Cleanlist!$A:$B,2,FALSE),"NoChange")</f>
        <v>NoChange</v>
      </c>
      <c r="E253" s="25" t="str">
        <f t="shared" si="12"/>
        <v/>
      </c>
      <c r="F253" s="25" t="str">
        <f t="shared" si="13"/>
        <v/>
      </c>
      <c r="G253" s="26" t="str">
        <f t="shared" si="14"/>
        <v>f_youtube_252</v>
      </c>
      <c r="H253" s="25" t="str">
        <f>IF(D253="Remove",CONCATENATE("RMV FILTER: OPMODE=SPECIFIC, FILTERNAME=""",G253,""";"),IF(D253="NoChange","",CONCATENATE((IF(C253=D253,"ADD","MOD"))," FILTER: FILTERNAME=""",G253,""", L92PROTTYPE=STRING, L92PROTOCOL=ANY, SVRIPMODE=IP, SVRIP=""",E253,""", SVRIPMASKTYPE=LENGTHTYPE, SVRIPMASKLEN=",F253,";")))</f>
        <v/>
      </c>
      <c r="I253" s="27" t="str">
        <f t="shared" si="15"/>
        <v/>
      </c>
    </row>
    <row r="254" spans="1:9" ht="18.75" customHeight="1" x14ac:dyDescent="0.25">
      <c r="A254" s="5" t="s">
        <v>271</v>
      </c>
      <c r="B254" s="6" t="s">
        <v>10</v>
      </c>
      <c r="C254" s="20" t="str">
        <f>VLOOKUP(G254,RawDetails!$E:$F,2,FALSE)</f>
        <v>23.227.46.0/25</v>
      </c>
      <c r="D254" s="22" t="str">
        <f>_xlfn.IFNA(VLOOKUP(C254,Cleanlist!$A:$B,2,FALSE),"NoChange")</f>
        <v>NoChange</v>
      </c>
      <c r="E254" s="22" t="str">
        <f t="shared" si="12"/>
        <v/>
      </c>
      <c r="F254" s="22" t="str">
        <f t="shared" si="13"/>
        <v/>
      </c>
      <c r="G254" s="23" t="str">
        <f t="shared" si="14"/>
        <v>f_youtube_253</v>
      </c>
      <c r="H254" s="22" t="str">
        <f>IF(D254="Remove",CONCATENATE("RMV FILTER: OPMODE=SPECIFIC, FILTERNAME=""",G254,""";"),IF(D254="NoChange","",CONCATENATE((IF(C254=D254,"ADD","MOD"))," FILTER: FILTERNAME=""",G254,""", L93PROTTYPE=STRING, L93PROTOCOL=ANY, SVRIPMODE=IP, SVRIP=""",E254,""", SVRIPMASKTYPE=LENGTHTYPE, SVRIPMASKLEN=",F254,";")))</f>
        <v/>
      </c>
      <c r="I254" s="24" t="str">
        <f t="shared" si="15"/>
        <v/>
      </c>
    </row>
    <row r="255" spans="1:9" ht="18.75" customHeight="1" x14ac:dyDescent="0.25">
      <c r="A255" s="5" t="s">
        <v>272</v>
      </c>
      <c r="B255" s="6" t="s">
        <v>10</v>
      </c>
      <c r="C255" s="20" t="str">
        <f>VLOOKUP(G255,RawDetails!$E:$F,2,FALSE)</f>
        <v>23.227.47.0/25</v>
      </c>
      <c r="D255" s="25" t="str">
        <f>_xlfn.IFNA(VLOOKUP(C255,Cleanlist!$A:$B,2,FALSE),"NoChange")</f>
        <v>NoChange</v>
      </c>
      <c r="E255" s="25" t="str">
        <f t="shared" si="12"/>
        <v/>
      </c>
      <c r="F255" s="25" t="str">
        <f t="shared" si="13"/>
        <v/>
      </c>
      <c r="G255" s="26" t="str">
        <f t="shared" si="14"/>
        <v>f_youtube_254</v>
      </c>
      <c r="H255" s="25" t="str">
        <f>IF(D255="Remove",CONCATENATE("RMV FILTER: OPMODE=SPECIFIC, FILTERNAME=""",G255,""";"),IF(D255="NoChange","",CONCATENATE((IF(C255=D255,"ADD","MOD"))," FILTER: FILTERNAME=""",G255,""", L94PROTTYPE=STRING, L94PROTOCOL=ANY, SVRIPMODE=IP, SVRIP=""",E255,""", SVRIPMASKTYPE=LENGTHTYPE, SVRIPMASKLEN=",F255,";")))</f>
        <v/>
      </c>
      <c r="I255" s="27" t="str">
        <f t="shared" si="15"/>
        <v/>
      </c>
    </row>
    <row r="256" spans="1:9" ht="18.75" customHeight="1" x14ac:dyDescent="0.25">
      <c r="A256" s="5" t="s">
        <v>273</v>
      </c>
      <c r="B256" s="6" t="s">
        <v>10</v>
      </c>
      <c r="C256" s="20" t="str">
        <f>VLOOKUP(G256,RawDetails!$E:$F,2,FALSE)</f>
        <v>23.227.48.0/25</v>
      </c>
      <c r="D256" s="22" t="str">
        <f>_xlfn.IFNA(VLOOKUP(C256,Cleanlist!$A:$B,2,FALSE),"NoChange")</f>
        <v>NoChange</v>
      </c>
      <c r="E256" s="22" t="str">
        <f t="shared" si="12"/>
        <v/>
      </c>
      <c r="F256" s="22" t="str">
        <f t="shared" si="13"/>
        <v/>
      </c>
      <c r="G256" s="23" t="str">
        <f t="shared" si="14"/>
        <v>f_youtube_255</v>
      </c>
      <c r="H256" s="22" t="str">
        <f>IF(D256="Remove",CONCATENATE("RMV FILTER: OPMODE=SPECIFIC, FILTERNAME=""",G256,""";"),IF(D256="NoChange","",CONCATENATE((IF(C256=D256,"ADD","MOD"))," FILTER: FILTERNAME=""",G256,""", L95PROTTYPE=STRING, L95PROTOCOL=ANY, SVRIPMODE=IP, SVRIP=""",E256,""", SVRIPMASKTYPE=LENGTHTYPE, SVRIPMASKLEN=",F256,";")))</f>
        <v/>
      </c>
      <c r="I256" s="24" t="str">
        <f t="shared" si="15"/>
        <v/>
      </c>
    </row>
    <row r="257" spans="1:9" ht="18.75" customHeight="1" x14ac:dyDescent="0.25">
      <c r="A257" s="5" t="s">
        <v>274</v>
      </c>
      <c r="B257" s="6" t="s">
        <v>10</v>
      </c>
      <c r="C257" s="20" t="str">
        <f>VLOOKUP(G257,RawDetails!$E:$F,2,FALSE)</f>
        <v>23.227.49.0/25</v>
      </c>
      <c r="D257" s="25" t="str">
        <f>_xlfn.IFNA(VLOOKUP(C257,Cleanlist!$A:$B,2,FALSE),"NoChange")</f>
        <v>NoChange</v>
      </c>
      <c r="E257" s="25" t="str">
        <f t="shared" si="12"/>
        <v/>
      </c>
      <c r="F257" s="25" t="str">
        <f t="shared" si="13"/>
        <v/>
      </c>
      <c r="G257" s="26" t="str">
        <f t="shared" si="14"/>
        <v>f_youtube_256</v>
      </c>
      <c r="H257" s="25" t="str">
        <f>IF(D257="Remove",CONCATENATE("RMV FILTER: OPMODE=SPECIFIC, FILTERNAME=""",G257,""";"),IF(D257="NoChange","",CONCATENATE((IF(C257=D257,"ADD","MOD"))," FILTER: FILTERNAME=""",G257,""", L96PROTTYPE=STRING, L96PROTOCOL=ANY, SVRIPMODE=IP, SVRIP=""",E257,""", SVRIPMASKTYPE=LENGTHTYPE, SVRIPMASKLEN=",F257,";")))</f>
        <v/>
      </c>
      <c r="I257" s="27" t="str">
        <f t="shared" si="15"/>
        <v/>
      </c>
    </row>
    <row r="258" spans="1:9" ht="18.75" customHeight="1" x14ac:dyDescent="0.25">
      <c r="A258" s="5" t="s">
        <v>275</v>
      </c>
      <c r="B258" s="6" t="s">
        <v>10</v>
      </c>
      <c r="C258" s="20" t="str">
        <f>VLOOKUP(G258,RawDetails!$E:$F,2,FALSE)</f>
        <v>23.227.50.0/25</v>
      </c>
      <c r="D258" s="22" t="str">
        <f>_xlfn.IFNA(VLOOKUP(C258,Cleanlist!$A:$B,2,FALSE),"NoChange")</f>
        <v>NoChange</v>
      </c>
      <c r="E258" s="22" t="str">
        <f t="shared" ref="E258:E321" si="16">IF(D258="NoChange","",LEFT(D258,LEN(D258)-3))</f>
        <v/>
      </c>
      <c r="F258" s="22" t="str">
        <f t="shared" ref="F258:F321" si="17">IF(D258="NoChange","",RIGHT(D258,2))</f>
        <v/>
      </c>
      <c r="G258" s="23" t="str">
        <f t="shared" ref="G258:G321" si="18">"f_"&amp;B258&amp;"_"&amp;A258</f>
        <v>f_youtube_257</v>
      </c>
      <c r="H258" s="22" t="str">
        <f>IF(D258="Remove",CONCATENATE("RMV FILTER: OPMODE=SPECIFIC, FILTERNAME=""",G258,""";"),IF(D258="NoChange","",CONCATENATE((IF(C258=D258,"ADD","MOD"))," FILTER: FILTERNAME=""",G258,""", L97PROTTYPE=STRING, L97PROTOCOL=ANY, SVRIPMODE=IP, SVRIP=""",E258,""", SVRIPMASKTYPE=LENGTHTYPE, SVRIPMASKLEN=",F258,";")))</f>
        <v/>
      </c>
      <c r="I258" s="24" t="str">
        <f t="shared" ref="I258:I321" si="19">IF(LEFT(H258,3)="RMV",CONCATENATE("RMV FLTBINDFLOWF: FLOWFILTERNAME=""fg_",B258,""", FILTERNAME=""",G258,""";"),IF(OR(LEFT(H258,3)="MOD",D258="NoChange"),"",CONCATENATE("ADD FLTBINDFLOWF: FLOWFILTERNAME=""fg_",B258,""", FILTERNAME=""",G258,""";")))</f>
        <v/>
      </c>
    </row>
    <row r="259" spans="1:9" ht="18.75" customHeight="1" x14ac:dyDescent="0.25">
      <c r="A259" s="5" t="s">
        <v>276</v>
      </c>
      <c r="B259" s="6" t="s">
        <v>10</v>
      </c>
      <c r="C259" s="20" t="str">
        <f>VLOOKUP(G259,RawDetails!$E:$F,2,FALSE)</f>
        <v>23.227.51.0/25</v>
      </c>
      <c r="D259" s="25" t="str">
        <f>_xlfn.IFNA(VLOOKUP(C259,Cleanlist!$A:$B,2,FALSE),"NoChange")</f>
        <v>NoChange</v>
      </c>
      <c r="E259" s="25" t="str">
        <f t="shared" si="16"/>
        <v/>
      </c>
      <c r="F259" s="25" t="str">
        <f t="shared" si="17"/>
        <v/>
      </c>
      <c r="G259" s="26" t="str">
        <f t="shared" si="18"/>
        <v>f_youtube_258</v>
      </c>
      <c r="H259" s="25" t="str">
        <f>IF(D259="Remove",CONCATENATE("RMV FILTER: OPMODE=SPECIFIC, FILTERNAME=""",G259,""";"),IF(D259="NoChange","",CONCATENATE((IF(C259=D259,"ADD","MOD"))," FILTER: FILTERNAME=""",G259,""", L34PROTTYPE=STRING, L34PROTOCOL=ANY, SVRIPMODE=IP, SVRIP=""",E259,""", SVRIPMASKTYPE=LENGTHTYPE, SVRIPMASKLEN=",F259,";")))</f>
        <v/>
      </c>
      <c r="I259" s="27" t="str">
        <f t="shared" si="19"/>
        <v/>
      </c>
    </row>
    <row r="260" spans="1:9" ht="18.75" customHeight="1" x14ac:dyDescent="0.25">
      <c r="A260" s="5" t="s">
        <v>277</v>
      </c>
      <c r="B260" s="6" t="s">
        <v>10</v>
      </c>
      <c r="C260" s="20" t="str">
        <f>VLOOKUP(G260,RawDetails!$E:$F,2,FALSE)</f>
        <v>23.227.52.0/25</v>
      </c>
      <c r="D260" s="22" t="str">
        <f>_xlfn.IFNA(VLOOKUP(C260,Cleanlist!$A:$B,2,FALSE),"NoChange")</f>
        <v>NoChange</v>
      </c>
      <c r="E260" s="22" t="str">
        <f t="shared" si="16"/>
        <v/>
      </c>
      <c r="F260" s="22" t="str">
        <f t="shared" si="17"/>
        <v/>
      </c>
      <c r="G260" s="23" t="str">
        <f t="shared" si="18"/>
        <v>f_youtube_259</v>
      </c>
      <c r="H260" s="22" t="str">
        <f>IF(D260="Remove",CONCATENATE("RMV FILTER: OPMODE=SPECIFIC, FILTERNAME=""",G260,""";"),IF(D260="NoChange","",CONCATENATE((IF(C260=D260,"ADD","MOD"))," FILTER: FILTERNAME=""",G260,""", L35PROTTYPE=STRING, L35PROTOCOL=ANY, SVRIPMODE=IP, SVRIP=""",E260,""", SVRIPMASKTYPE=LENGTHTYPE, SVRIPMASKLEN=",F260,";")))</f>
        <v/>
      </c>
      <c r="I260" s="24" t="str">
        <f t="shared" si="19"/>
        <v/>
      </c>
    </row>
    <row r="261" spans="1:9" ht="18.75" customHeight="1" x14ac:dyDescent="0.25">
      <c r="A261" s="5" t="s">
        <v>278</v>
      </c>
      <c r="B261" s="6" t="s">
        <v>10</v>
      </c>
      <c r="C261" s="20" t="str">
        <f>VLOOKUP(G261,RawDetails!$E:$F,2,FALSE)</f>
        <v>23.227.53.0/25</v>
      </c>
      <c r="D261" s="25" t="str">
        <f>_xlfn.IFNA(VLOOKUP(C261,Cleanlist!$A:$B,2,FALSE),"NoChange")</f>
        <v>NoChange</v>
      </c>
      <c r="E261" s="25" t="str">
        <f t="shared" si="16"/>
        <v/>
      </c>
      <c r="F261" s="25" t="str">
        <f t="shared" si="17"/>
        <v/>
      </c>
      <c r="G261" s="26" t="str">
        <f t="shared" si="18"/>
        <v>f_youtube_260</v>
      </c>
      <c r="H261" s="25" t="str">
        <f>IF(D261="Remove",CONCATENATE("RMV FILTER: OPMODE=SPECIFIC, FILTERNAME=""",G261,""";"),IF(D261="NoChange","",CONCATENATE((IF(C261=D261,"ADD","MOD"))," FILTER: FILTERNAME=""",G261,""", L36PROTTYPE=STRING, L36PROTOCOL=ANY, SVRIPMODE=IP, SVRIP=""",E261,""", SVRIPMASKTYPE=LENGTHTYPE, SVRIPMASKLEN=",F261,";")))</f>
        <v/>
      </c>
      <c r="I261" s="27" t="str">
        <f t="shared" si="19"/>
        <v/>
      </c>
    </row>
    <row r="262" spans="1:9" ht="18.75" customHeight="1" x14ac:dyDescent="0.25">
      <c r="A262" s="5" t="s">
        <v>279</v>
      </c>
      <c r="B262" s="6" t="s">
        <v>10</v>
      </c>
      <c r="C262" s="20" t="str">
        <f>VLOOKUP(G262,RawDetails!$E:$F,2,FALSE)</f>
        <v>23.227.54.0/25</v>
      </c>
      <c r="D262" s="22" t="str">
        <f>_xlfn.IFNA(VLOOKUP(C262,Cleanlist!$A:$B,2,FALSE),"NoChange")</f>
        <v>NoChange</v>
      </c>
      <c r="E262" s="22" t="str">
        <f t="shared" si="16"/>
        <v/>
      </c>
      <c r="F262" s="22" t="str">
        <f t="shared" si="17"/>
        <v/>
      </c>
      <c r="G262" s="23" t="str">
        <f t="shared" si="18"/>
        <v>f_youtube_261</v>
      </c>
      <c r="H262" s="22" t="str">
        <f>IF(D262="Remove",CONCATENATE("RMV FILTER: OPMODE=SPECIFIC, FILTERNAME=""",G262,""";"),IF(D262="NoChange","",CONCATENATE((IF(C262=D262,"ADD","MOD"))," FILTER: FILTERNAME=""",G262,""", L37PROTTYPE=STRING, L37PROTOCOL=ANY, SVRIPMODE=IP, SVRIP=""",E262,""", SVRIPMASKTYPE=LENGTHTYPE, SVRIPMASKLEN=",F262,";")))</f>
        <v/>
      </c>
      <c r="I262" s="24" t="str">
        <f t="shared" si="19"/>
        <v/>
      </c>
    </row>
    <row r="263" spans="1:9" ht="18.75" customHeight="1" x14ac:dyDescent="0.25">
      <c r="A263" s="5" t="s">
        <v>280</v>
      </c>
      <c r="B263" s="6" t="s">
        <v>10</v>
      </c>
      <c r="C263" s="20" t="str">
        <f>VLOOKUP(G263,RawDetails!$E:$F,2,FALSE)</f>
        <v>23.227.55.0/25</v>
      </c>
      <c r="D263" s="25" t="str">
        <f>_xlfn.IFNA(VLOOKUP(C263,Cleanlist!$A:$B,2,FALSE),"NoChange")</f>
        <v>NoChange</v>
      </c>
      <c r="E263" s="25" t="str">
        <f t="shared" si="16"/>
        <v/>
      </c>
      <c r="F263" s="25" t="str">
        <f t="shared" si="17"/>
        <v/>
      </c>
      <c r="G263" s="26" t="str">
        <f t="shared" si="18"/>
        <v>f_youtube_262</v>
      </c>
      <c r="H263" s="25" t="str">
        <f>IF(D263="Remove",CONCATENATE("RMV FILTER: OPMODE=SPECIFIC, FILTERNAME=""",G263,""";"),IF(D263="NoChange","",CONCATENATE((IF(C263=D263,"ADD","MOD"))," FILTER: FILTERNAME=""",G263,""", L38PROTTYPE=STRING, L38PROTOCOL=ANY, SVRIPMODE=IP, SVRIP=""",E263,""", SVRIPMASKTYPE=LENGTHTYPE, SVRIPMASKLEN=",F263,";")))</f>
        <v/>
      </c>
      <c r="I263" s="27" t="str">
        <f t="shared" si="19"/>
        <v/>
      </c>
    </row>
    <row r="264" spans="1:9" ht="18.75" customHeight="1" x14ac:dyDescent="0.25">
      <c r="A264" s="5" t="s">
        <v>281</v>
      </c>
      <c r="B264" s="6" t="s">
        <v>10</v>
      </c>
      <c r="C264" s="20" t="str">
        <f>VLOOKUP(G264,RawDetails!$E:$F,2,FALSE)</f>
        <v>23.227.60.0/25</v>
      </c>
      <c r="D264" s="22" t="str">
        <f>_xlfn.IFNA(VLOOKUP(C264,Cleanlist!$A:$B,2,FALSE),"NoChange")</f>
        <v>NoChange</v>
      </c>
      <c r="E264" s="22" t="str">
        <f t="shared" si="16"/>
        <v/>
      </c>
      <c r="F264" s="22" t="str">
        <f t="shared" si="17"/>
        <v/>
      </c>
      <c r="G264" s="23" t="str">
        <f t="shared" si="18"/>
        <v>f_youtube_263</v>
      </c>
      <c r="H264" s="22" t="str">
        <f>IF(D264="Remove",CONCATENATE("RMV FILTER: OPMODE=SPECIFIC, FILTERNAME=""",G264,""";"),IF(D264="NoChange","",CONCATENATE((IF(C264=D264,"ADD","MOD"))," FILTER: FILTERNAME=""",G264,""", L39PROTTYPE=STRING, L39PROTOCOL=ANY, SVRIPMODE=IP, SVRIP=""",E264,""", SVRIPMASKTYPE=LENGTHTYPE, SVRIPMASKLEN=",F264,";")))</f>
        <v/>
      </c>
      <c r="I264" s="24" t="str">
        <f t="shared" si="19"/>
        <v/>
      </c>
    </row>
    <row r="265" spans="1:9" ht="18.75" customHeight="1" x14ac:dyDescent="0.25">
      <c r="A265" s="5" t="s">
        <v>282</v>
      </c>
      <c r="B265" s="6" t="s">
        <v>10</v>
      </c>
      <c r="C265" s="20" t="str">
        <f>VLOOKUP(G265,RawDetails!$E:$F,2,FALSE)</f>
        <v>23.227.61.0/25</v>
      </c>
      <c r="D265" s="25" t="str">
        <f>_xlfn.IFNA(VLOOKUP(C265,Cleanlist!$A:$B,2,FALSE),"NoChange")</f>
        <v>NoChange</v>
      </c>
      <c r="E265" s="25" t="str">
        <f t="shared" si="16"/>
        <v/>
      </c>
      <c r="F265" s="25" t="str">
        <f t="shared" si="17"/>
        <v/>
      </c>
      <c r="G265" s="26" t="str">
        <f t="shared" si="18"/>
        <v>f_youtube_264</v>
      </c>
      <c r="H265" s="25" t="str">
        <f>IF(D265="Remove",CONCATENATE("RMV FILTER: OPMODE=SPECIFIC, FILTERNAME=""",G265,""";"),IF(D265="NoChange","",CONCATENATE((IF(C265=D265,"ADD","MOD"))," FILTER: FILTERNAME=""",G265,""", L40PROTTYPE=STRING, L40PROTOCOL=ANY, SVRIPMODE=IP, SVRIP=""",E265,""", SVRIPMASKTYPE=LENGTHTYPE, SVRIPMASKLEN=",F265,";")))</f>
        <v/>
      </c>
      <c r="I265" s="27" t="str">
        <f t="shared" si="19"/>
        <v/>
      </c>
    </row>
    <row r="266" spans="1:9" ht="18.75" customHeight="1" x14ac:dyDescent="0.25">
      <c r="A266" s="5" t="s">
        <v>283</v>
      </c>
      <c r="B266" s="6" t="s">
        <v>10</v>
      </c>
      <c r="C266" s="20" t="str">
        <f>VLOOKUP(G266,RawDetails!$E:$F,2,FALSE)</f>
        <v>31.25.12.128/28</v>
      </c>
      <c r="D266" s="22" t="str">
        <f>_xlfn.IFNA(VLOOKUP(C266,Cleanlist!$A:$B,2,FALSE),"NoChange")</f>
        <v>NoChange</v>
      </c>
      <c r="E266" s="22" t="str">
        <f t="shared" si="16"/>
        <v/>
      </c>
      <c r="F266" s="22" t="str">
        <f t="shared" si="17"/>
        <v/>
      </c>
      <c r="G266" s="23" t="str">
        <f t="shared" si="18"/>
        <v>f_youtube_265</v>
      </c>
      <c r="H266" s="22" t="str">
        <f>IF(D266="Remove",CONCATENATE("RMV FILTER: OPMODE=SPECIFIC, FILTERNAME=""",G266,""";"),IF(D266="NoChange","",CONCATENATE((IF(C266=D266,"ADD","MOD"))," FILTER: FILTERNAME=""",G266,""", L41PROTTYPE=STRING, L41PROTOCOL=ANY, SVRIPMODE=IP, SVRIP=""",E266,""", SVRIPMASKTYPE=LENGTHTYPE, SVRIPMASKLEN=",F266,";")))</f>
        <v/>
      </c>
      <c r="I266" s="24" t="str">
        <f t="shared" si="19"/>
        <v/>
      </c>
    </row>
    <row r="267" spans="1:9" ht="18.75" customHeight="1" x14ac:dyDescent="0.25">
      <c r="A267" s="5" t="s">
        <v>284</v>
      </c>
      <c r="B267" s="6" t="s">
        <v>10</v>
      </c>
      <c r="C267" s="20" t="str">
        <f>VLOOKUP(G267,RawDetails!$E:$F,2,FALSE)</f>
        <v>144.86.173.0/24</v>
      </c>
      <c r="D267" s="25" t="str">
        <f>_xlfn.IFNA(VLOOKUP(C267,Cleanlist!$A:$B,2,FALSE),"NoChange")</f>
        <v>NoChange</v>
      </c>
      <c r="E267" s="25" t="str">
        <f t="shared" si="16"/>
        <v/>
      </c>
      <c r="F267" s="25" t="str">
        <f t="shared" si="17"/>
        <v/>
      </c>
      <c r="G267" s="26" t="str">
        <f t="shared" si="18"/>
        <v>f_youtube_266</v>
      </c>
      <c r="H267" s="25" t="str">
        <f>IF(D267="Remove",CONCATENATE("RMV FILTER: OPMODE=SPECIFIC, FILTERNAME=""",G267,""";"),IF(D267="NoChange","",CONCATENATE((IF(C267=D267,"ADD","MOD"))," FILTER: FILTERNAME=""",G267,""", L42PROTTYPE=STRING, L42PROTOCOL=ANY, SVRIPMODE=IP, SVRIP=""",E267,""", SVRIPMASKTYPE=LENGTHTYPE, SVRIPMASKLEN=",F267,";")))</f>
        <v/>
      </c>
      <c r="I267" s="27" t="str">
        <f t="shared" si="19"/>
        <v/>
      </c>
    </row>
    <row r="268" spans="1:9" ht="18.75" customHeight="1" x14ac:dyDescent="0.25">
      <c r="A268" s="5" t="s">
        <v>285</v>
      </c>
      <c r="B268" s="6" t="s">
        <v>10</v>
      </c>
      <c r="C268" s="20" t="str">
        <f>VLOOKUP(G268,RawDetails!$E:$F,2,FALSE)</f>
        <v>31.25.12.16/28</v>
      </c>
      <c r="D268" s="22" t="str">
        <f>_xlfn.IFNA(VLOOKUP(C268,Cleanlist!$A:$B,2,FALSE),"NoChange")</f>
        <v>NoChange</v>
      </c>
      <c r="E268" s="22" t="str">
        <f t="shared" si="16"/>
        <v/>
      </c>
      <c r="F268" s="22" t="str">
        <f t="shared" si="17"/>
        <v/>
      </c>
      <c r="G268" s="23" t="str">
        <f t="shared" si="18"/>
        <v>f_youtube_267</v>
      </c>
      <c r="H268" s="22" t="str">
        <f>IF(D268="Remove",CONCATENATE("RMV FILTER: OPMODE=SPECIFIC, FILTERNAME=""",G268,""";"),IF(D268="NoChange","",CONCATENATE((IF(C268=D268,"ADD","MOD"))," FILTER: FILTERNAME=""",G268,""", L43PROTTYPE=STRING, L43PROTOCOL=ANY, SVRIPMODE=IP, SVRIP=""",E268,""", SVRIPMASKTYPE=LENGTHTYPE, SVRIPMASKLEN=",F268,";")))</f>
        <v/>
      </c>
      <c r="I268" s="24" t="str">
        <f t="shared" si="19"/>
        <v/>
      </c>
    </row>
    <row r="269" spans="1:9" ht="18.75" customHeight="1" x14ac:dyDescent="0.25">
      <c r="A269" s="5" t="s">
        <v>286</v>
      </c>
      <c r="B269" s="6" t="s">
        <v>10</v>
      </c>
      <c r="C269" s="20" t="str">
        <f>VLOOKUP(G269,RawDetails!$E:$F,2,FALSE)</f>
        <v>31.25.13.128/28</v>
      </c>
      <c r="D269" s="25" t="str">
        <f>_xlfn.IFNA(VLOOKUP(C269,Cleanlist!$A:$B,2,FALSE),"NoChange")</f>
        <v>NoChange</v>
      </c>
      <c r="E269" s="25" t="str">
        <f t="shared" si="16"/>
        <v/>
      </c>
      <c r="F269" s="25" t="str">
        <f t="shared" si="17"/>
        <v/>
      </c>
      <c r="G269" s="26" t="str">
        <f t="shared" si="18"/>
        <v>f_youtube_268</v>
      </c>
      <c r="H269" s="25" t="str">
        <f>IF(D269="Remove",CONCATENATE("RMV FILTER: OPMODE=SPECIFIC, FILTERNAME=""",G269,""";"),IF(D269="NoChange","",CONCATENATE((IF(C269=D269,"ADD","MOD"))," FILTER: FILTERNAME=""",G269,""", L44PROTTYPE=STRING, L44PROTOCOL=ANY, SVRIPMODE=IP, SVRIP=""",E269,""", SVRIPMASKTYPE=LENGTHTYPE, SVRIPMASKLEN=",F269,";")))</f>
        <v/>
      </c>
      <c r="I269" s="27" t="str">
        <f t="shared" si="19"/>
        <v/>
      </c>
    </row>
    <row r="270" spans="1:9" ht="18.75" customHeight="1" x14ac:dyDescent="0.25">
      <c r="A270" s="5" t="s">
        <v>287</v>
      </c>
      <c r="B270" s="6" t="s">
        <v>10</v>
      </c>
      <c r="C270" s="20" t="str">
        <f>VLOOKUP(G270,RawDetails!$E:$F,2,FALSE)</f>
        <v>31.25.13.16/28</v>
      </c>
      <c r="D270" s="22" t="str">
        <f>_xlfn.IFNA(VLOOKUP(C270,Cleanlist!$A:$B,2,FALSE),"NoChange")</f>
        <v>NoChange</v>
      </c>
      <c r="E270" s="22" t="str">
        <f t="shared" si="16"/>
        <v/>
      </c>
      <c r="F270" s="22" t="str">
        <f t="shared" si="17"/>
        <v/>
      </c>
      <c r="G270" s="23" t="str">
        <f t="shared" si="18"/>
        <v>f_youtube_269</v>
      </c>
      <c r="H270" s="22" t="str">
        <f>IF(D270="Remove",CONCATENATE("RMV FILTER: OPMODE=SPECIFIC, FILTERNAME=""",G270,""";"),IF(D270="NoChange","",CONCATENATE((IF(C270=D270,"ADD","MOD"))," FILTER: FILTERNAME=""",G270,""", L45PROTTYPE=STRING, L45PROTOCOL=ANY, SVRIPMODE=IP, SVRIP=""",E270,""", SVRIPMASKTYPE=LENGTHTYPE, SVRIPMASKLEN=",F270,";")))</f>
        <v/>
      </c>
      <c r="I270" s="24" t="str">
        <f t="shared" si="19"/>
        <v/>
      </c>
    </row>
    <row r="271" spans="1:9" ht="18.75" customHeight="1" x14ac:dyDescent="0.25">
      <c r="A271" s="5" t="s">
        <v>288</v>
      </c>
      <c r="B271" s="6" t="s">
        <v>10</v>
      </c>
      <c r="C271" s="20" t="str">
        <f>VLOOKUP(G271,RawDetails!$E:$F,2,FALSE)</f>
        <v>23.236.48.0/20</v>
      </c>
      <c r="D271" s="25" t="str">
        <f>_xlfn.IFNA(VLOOKUP(C271,Cleanlist!$A:$B,2,FALSE),"NoChange")</f>
        <v>NoChange</v>
      </c>
      <c r="E271" s="25" t="str">
        <f t="shared" si="16"/>
        <v/>
      </c>
      <c r="F271" s="25" t="str">
        <f t="shared" si="17"/>
        <v/>
      </c>
      <c r="G271" s="26" t="str">
        <f t="shared" si="18"/>
        <v>f_youtube_270</v>
      </c>
      <c r="H271" s="25" t="str">
        <f>IF(D271="Remove",CONCATENATE("RMV FILTER: OPMODE=SPECIFIC, FILTERNAME=""",G271,""";"),IF(D271="NoChange","",CONCATENATE((IF(C271=D271,"ADD","MOD"))," FILTER: FILTERNAME=""",G271,""", L46PROTTYPE=STRING, L46PROTOCOL=ANY, SVRIPMODE=IP, SVRIP=""",E271,""", SVRIPMASKTYPE=LENGTHTYPE, SVRIPMASKLEN=",F271,";")))</f>
        <v/>
      </c>
      <c r="I271" s="27" t="str">
        <f t="shared" si="19"/>
        <v/>
      </c>
    </row>
    <row r="272" spans="1:9" ht="18.75" customHeight="1" x14ac:dyDescent="0.25">
      <c r="A272" s="5" t="s">
        <v>289</v>
      </c>
      <c r="B272" s="6" t="s">
        <v>10</v>
      </c>
      <c r="C272" s="20" t="str">
        <f>VLOOKUP(G272,RawDetails!$E:$F,2,FALSE)</f>
        <v>23.251.128.0/19</v>
      </c>
      <c r="D272" s="22" t="str">
        <f>_xlfn.IFNA(VLOOKUP(C272,Cleanlist!$A:$B,2,FALSE),"NoChange")</f>
        <v>NoChange</v>
      </c>
      <c r="E272" s="22" t="str">
        <f t="shared" si="16"/>
        <v/>
      </c>
      <c r="F272" s="22" t="str">
        <f t="shared" si="17"/>
        <v/>
      </c>
      <c r="G272" s="23" t="str">
        <f t="shared" si="18"/>
        <v>f_youtube_271</v>
      </c>
      <c r="H272" s="22" t="str">
        <f>IF(D272="Remove",CONCATENATE("RMV FILTER: OPMODE=SPECIFIC, FILTERNAME=""",G272,""";"),IF(D272="NoChange","",CONCATENATE((IF(C272=D272,"ADD","MOD"))," FILTER: FILTERNAME=""",G272,""", L47PROTTYPE=STRING, L47PROTOCOL=ANY, SVRIPMODE=IP, SVRIP=""",E272,""", SVRIPMASKTYPE=LENGTHTYPE, SVRIPMASKLEN=",F272,";")))</f>
        <v/>
      </c>
      <c r="I272" s="24" t="str">
        <f t="shared" si="19"/>
        <v/>
      </c>
    </row>
    <row r="273" spans="1:9" ht="18.75" customHeight="1" x14ac:dyDescent="0.25">
      <c r="A273" s="5" t="s">
        <v>290</v>
      </c>
      <c r="B273" s="6" t="s">
        <v>10</v>
      </c>
      <c r="C273" s="20" t="str">
        <f>VLOOKUP(G273,RawDetails!$E:$F,2,FALSE)</f>
        <v>34.100.0.0/16</v>
      </c>
      <c r="D273" s="25" t="str">
        <f>_xlfn.IFNA(VLOOKUP(C273,Cleanlist!$A:$B,2,FALSE),"NoChange")</f>
        <v>NoChange</v>
      </c>
      <c r="E273" s="25" t="str">
        <f t="shared" si="16"/>
        <v/>
      </c>
      <c r="F273" s="25" t="str">
        <f t="shared" si="17"/>
        <v/>
      </c>
      <c r="G273" s="26" t="str">
        <f t="shared" si="18"/>
        <v>f_youtube_272</v>
      </c>
      <c r="H273" s="25" t="str">
        <f>IF(D273="Remove",CONCATENATE("RMV FILTER: OPMODE=SPECIFIC, FILTERNAME=""",G273,""";"),IF(D273="NoChange","",CONCATENATE((IF(C273=D273,"ADD","MOD"))," FILTER: FILTERNAME=""",G273,""", L48PROTTYPE=STRING, L48PROTOCOL=ANY, SVRIPMODE=IP, SVRIP=""",E273,""", SVRIPMASKTYPE=LENGTHTYPE, SVRIPMASKLEN=",F273,";")))</f>
        <v/>
      </c>
      <c r="I273" s="27" t="str">
        <f t="shared" si="19"/>
        <v/>
      </c>
    </row>
    <row r="274" spans="1:9" ht="18.75" customHeight="1" x14ac:dyDescent="0.25">
      <c r="A274" s="5" t="s">
        <v>291</v>
      </c>
      <c r="B274" s="6" t="s">
        <v>10</v>
      </c>
      <c r="C274" s="20" t="str">
        <f>VLOOKUP(G274,RawDetails!$E:$F,2,FALSE)</f>
        <v>34.101.0.0/22</v>
      </c>
      <c r="D274" s="22" t="str">
        <f>_xlfn.IFNA(VLOOKUP(C274,Cleanlist!$A:$B,2,FALSE),"NoChange")</f>
        <v>NoChange</v>
      </c>
      <c r="E274" s="22" t="str">
        <f t="shared" si="16"/>
        <v/>
      </c>
      <c r="F274" s="22" t="str">
        <f t="shared" si="17"/>
        <v/>
      </c>
      <c r="G274" s="23" t="str">
        <f t="shared" si="18"/>
        <v>f_youtube_273</v>
      </c>
      <c r="H274" s="22" t="str">
        <f>IF(D274="Remove",CONCATENATE("RMV FILTER: OPMODE=SPECIFIC, FILTERNAME=""",G274,""";"),IF(D274="NoChange","",CONCATENATE((IF(C274=D274,"ADD","MOD"))," FILTER: FILTERNAME=""",G274,""", L49PROTTYPE=STRING, L49PROTOCOL=ANY, SVRIPMODE=IP, SVRIP=""",E274,""", SVRIPMASKTYPE=LENGTHTYPE, SVRIPMASKLEN=",F274,";")))</f>
        <v/>
      </c>
      <c r="I274" s="24" t="str">
        <f t="shared" si="19"/>
        <v/>
      </c>
    </row>
    <row r="275" spans="1:9" ht="18.75" customHeight="1" x14ac:dyDescent="0.25">
      <c r="A275" s="5" t="s">
        <v>292</v>
      </c>
      <c r="B275" s="6" t="s">
        <v>10</v>
      </c>
      <c r="C275" s="20" t="str">
        <f>VLOOKUP(G275,RawDetails!$E:$F,2,FALSE)</f>
        <v>34.101.128.0/17</v>
      </c>
      <c r="D275" s="25" t="str">
        <f>_xlfn.IFNA(VLOOKUP(C275,Cleanlist!$A:$B,2,FALSE),"NoChange")</f>
        <v>NoChange</v>
      </c>
      <c r="E275" s="25" t="str">
        <f t="shared" si="16"/>
        <v/>
      </c>
      <c r="F275" s="25" t="str">
        <f t="shared" si="17"/>
        <v/>
      </c>
      <c r="G275" s="26" t="str">
        <f t="shared" si="18"/>
        <v>f_youtube_274</v>
      </c>
      <c r="H275" s="25" t="str">
        <f>IF(D275="Remove",CONCATENATE("RMV FILTER: OPMODE=SPECIFIC, FILTERNAME=""",G275,""";"),IF(D275="NoChange","",CONCATENATE((IF(C275=D275,"ADD","MOD"))," FILTER: FILTERNAME=""",G275,""", L50PROTTYPE=STRING, L50PROTOCOL=ANY, SVRIPMODE=IP, SVRIP=""",E275,""", SVRIPMASKTYPE=LENGTHTYPE, SVRIPMASKLEN=",F275,";")))</f>
        <v/>
      </c>
      <c r="I275" s="27" t="str">
        <f t="shared" si="19"/>
        <v/>
      </c>
    </row>
    <row r="276" spans="1:9" ht="18.75" customHeight="1" x14ac:dyDescent="0.25">
      <c r="A276" s="5" t="s">
        <v>293</v>
      </c>
      <c r="B276" s="6" t="s">
        <v>10</v>
      </c>
      <c r="C276" s="20" t="str">
        <f>VLOOKUP(G276,RawDetails!$E:$F,2,FALSE)</f>
        <v>34.101.18.0/24</v>
      </c>
      <c r="D276" s="22" t="str">
        <f>_xlfn.IFNA(VLOOKUP(C276,Cleanlist!$A:$B,2,FALSE),"NoChange")</f>
        <v>NoChange</v>
      </c>
      <c r="E276" s="22" t="str">
        <f t="shared" si="16"/>
        <v/>
      </c>
      <c r="F276" s="22" t="str">
        <f t="shared" si="17"/>
        <v/>
      </c>
      <c r="G276" s="23" t="str">
        <f t="shared" si="18"/>
        <v>f_youtube_275</v>
      </c>
      <c r="H276" s="22" t="str">
        <f>IF(D276="Remove",CONCATENATE("RMV FILTER: OPMODE=SPECIFIC, FILTERNAME=""",G276,""";"),IF(D276="NoChange","",CONCATENATE((IF(C276=D276,"ADD","MOD"))," FILTER: FILTERNAME=""",G276,""", L51PROTTYPE=STRING, L51PROTOCOL=ANY, SVRIPMODE=IP, SVRIP=""",E276,""", SVRIPMASKTYPE=LENGTHTYPE, SVRIPMASKLEN=",F276,";")))</f>
        <v/>
      </c>
      <c r="I276" s="24" t="str">
        <f t="shared" si="19"/>
        <v/>
      </c>
    </row>
    <row r="277" spans="1:9" ht="18.75" customHeight="1" x14ac:dyDescent="0.25">
      <c r="A277" s="5" t="s">
        <v>294</v>
      </c>
      <c r="B277" s="6" t="s">
        <v>10</v>
      </c>
      <c r="C277" s="20" t="str">
        <f>VLOOKUP(G277,RawDetails!$E:$F,2,FALSE)</f>
        <v>34.101.20.0/22</v>
      </c>
      <c r="D277" s="25" t="str">
        <f>_xlfn.IFNA(VLOOKUP(C277,Cleanlist!$A:$B,2,FALSE),"NoChange")</f>
        <v>NoChange</v>
      </c>
      <c r="E277" s="25" t="str">
        <f t="shared" si="16"/>
        <v/>
      </c>
      <c r="F277" s="25" t="str">
        <f t="shared" si="17"/>
        <v/>
      </c>
      <c r="G277" s="26" t="str">
        <f t="shared" si="18"/>
        <v>f_youtube_276</v>
      </c>
      <c r="H277" s="25" t="str">
        <f>IF(D277="Remove",CONCATENATE("RMV FILTER: OPMODE=SPECIFIC, FILTERNAME=""",G277,""";"),IF(D277="NoChange","",CONCATENATE((IF(C277=D277,"ADD","MOD"))," FILTER: FILTERNAME=""",G277,""", L52PROTTYPE=STRING, L52PROTOCOL=ANY, SVRIPMODE=IP, SVRIP=""",E277,""", SVRIPMASKTYPE=LENGTHTYPE, SVRIPMASKLEN=",F277,";")))</f>
        <v/>
      </c>
      <c r="I277" s="27" t="str">
        <f t="shared" si="19"/>
        <v/>
      </c>
    </row>
    <row r="278" spans="1:9" ht="18.75" customHeight="1" x14ac:dyDescent="0.25">
      <c r="A278" s="5" t="s">
        <v>295</v>
      </c>
      <c r="B278" s="6" t="s">
        <v>10</v>
      </c>
      <c r="C278" s="20" t="str">
        <f>VLOOKUP(G278,RawDetails!$E:$F,2,FALSE)</f>
        <v>34.101.24.0/22</v>
      </c>
      <c r="D278" s="22" t="str">
        <f>_xlfn.IFNA(VLOOKUP(C278,Cleanlist!$A:$B,2,FALSE),"NoChange")</f>
        <v>NoChange</v>
      </c>
      <c r="E278" s="22" t="str">
        <f t="shared" si="16"/>
        <v/>
      </c>
      <c r="F278" s="22" t="str">
        <f t="shared" si="17"/>
        <v/>
      </c>
      <c r="G278" s="23" t="str">
        <f t="shared" si="18"/>
        <v>f_youtube_277</v>
      </c>
      <c r="H278" s="22" t="str">
        <f>IF(D278="Remove",CONCATENATE("RMV FILTER: OPMODE=SPECIFIC, FILTERNAME=""",G278,""";"),IF(D278="NoChange","",CONCATENATE((IF(C278=D278,"ADD","MOD"))," FILTER: FILTERNAME=""",G278,""", L53PROTTYPE=STRING, L53PROTOCOL=ANY, SVRIPMODE=IP, SVRIP=""",E278,""", SVRIPMASKTYPE=LENGTHTYPE, SVRIPMASKLEN=",F278,";")))</f>
        <v/>
      </c>
      <c r="I278" s="24" t="str">
        <f t="shared" si="19"/>
        <v/>
      </c>
    </row>
    <row r="279" spans="1:9" ht="18.75" customHeight="1" x14ac:dyDescent="0.25">
      <c r="A279" s="5" t="s">
        <v>296</v>
      </c>
      <c r="B279" s="6" t="s">
        <v>10</v>
      </c>
      <c r="C279" s="20" t="str">
        <f>VLOOKUP(G279,RawDetails!$E:$F,2,FALSE)</f>
        <v>34.101.4.0/23</v>
      </c>
      <c r="D279" s="25" t="str">
        <f>_xlfn.IFNA(VLOOKUP(C279,Cleanlist!$A:$B,2,FALSE),"NoChange")</f>
        <v>NoChange</v>
      </c>
      <c r="E279" s="25" t="str">
        <f t="shared" si="16"/>
        <v/>
      </c>
      <c r="F279" s="25" t="str">
        <f t="shared" si="17"/>
        <v/>
      </c>
      <c r="G279" s="26" t="str">
        <f t="shared" si="18"/>
        <v>f_youtube_278</v>
      </c>
      <c r="H279" s="25" t="str">
        <f>IF(D279="Remove",CONCATENATE("RMV FILTER: OPMODE=SPECIFIC, FILTERNAME=""",G279,""";"),IF(D279="NoChange","",CONCATENATE((IF(C279=D279,"ADD","MOD"))," FILTER: FILTERNAME=""",G279,""", L54PROTTYPE=STRING, L54PROTOCOL=ANY, SVRIPMODE=IP, SVRIP=""",E279,""", SVRIPMASKTYPE=LENGTHTYPE, SVRIPMASKLEN=",F279,";")))</f>
        <v/>
      </c>
      <c r="I279" s="27" t="str">
        <f t="shared" si="19"/>
        <v/>
      </c>
    </row>
    <row r="280" spans="1:9" ht="18.75" customHeight="1" x14ac:dyDescent="0.25">
      <c r="A280" s="5" t="s">
        <v>297</v>
      </c>
      <c r="B280" s="6" t="s">
        <v>10</v>
      </c>
      <c r="C280" s="20" t="str">
        <f>VLOOKUP(G280,RawDetails!$E:$F,2,FALSE)</f>
        <v>34.101.64.0/18</v>
      </c>
      <c r="D280" s="22" t="str">
        <f>_xlfn.IFNA(VLOOKUP(C280,Cleanlist!$A:$B,2,FALSE),"NoChange")</f>
        <v>NoChange</v>
      </c>
      <c r="E280" s="22" t="str">
        <f t="shared" si="16"/>
        <v/>
      </c>
      <c r="F280" s="22" t="str">
        <f t="shared" si="17"/>
        <v/>
      </c>
      <c r="G280" s="23" t="str">
        <f t="shared" si="18"/>
        <v>f_youtube_279</v>
      </c>
      <c r="H280" s="22" t="str">
        <f>IF(D280="Remove",CONCATENATE("RMV FILTER: OPMODE=SPECIFIC, FILTERNAME=""",G280,""";"),IF(D280="NoChange","",CONCATENATE((IF(C280=D280,"ADD","MOD"))," FILTER: FILTERNAME=""",G280,""", L55PROTTYPE=STRING, L55PROTOCOL=ANY, SVRIPMODE=IP, SVRIP=""",E280,""", SVRIPMASKTYPE=LENGTHTYPE, SVRIPMASKLEN=",F280,";")))</f>
        <v/>
      </c>
      <c r="I280" s="24" t="str">
        <f t="shared" si="19"/>
        <v/>
      </c>
    </row>
    <row r="281" spans="1:9" ht="18.75" customHeight="1" x14ac:dyDescent="0.25">
      <c r="A281" s="5" t="s">
        <v>298</v>
      </c>
      <c r="B281" s="6" t="s">
        <v>10</v>
      </c>
      <c r="C281" s="20" t="str">
        <f>VLOOKUP(G281,RawDetails!$E:$F,2,FALSE)</f>
        <v>34.102.0.0/15</v>
      </c>
      <c r="D281" s="25" t="str">
        <f>_xlfn.IFNA(VLOOKUP(C281,Cleanlist!$A:$B,2,FALSE),"NoChange")</f>
        <v>NoChange</v>
      </c>
      <c r="E281" s="25" t="str">
        <f t="shared" si="16"/>
        <v/>
      </c>
      <c r="F281" s="25" t="str">
        <f t="shared" si="17"/>
        <v/>
      </c>
      <c r="G281" s="26" t="str">
        <f t="shared" si="18"/>
        <v>f_youtube_280</v>
      </c>
      <c r="H281" s="25" t="str">
        <f>IF(D281="Remove",CONCATENATE("RMV FILTER: OPMODE=SPECIFIC, FILTERNAME=""",G281,""";"),IF(D281="NoChange","",CONCATENATE((IF(C281=D281,"ADD","MOD"))," FILTER: FILTERNAME=""",G281,""", L56PROTTYPE=STRING, L56PROTOCOL=ANY, SVRIPMODE=IP, SVRIP=""",E281,""", SVRIPMASKTYPE=LENGTHTYPE, SVRIPMASKLEN=",F281,";")))</f>
        <v/>
      </c>
      <c r="I281" s="27" t="str">
        <f t="shared" si="19"/>
        <v/>
      </c>
    </row>
    <row r="282" spans="1:9" ht="18.75" customHeight="1" x14ac:dyDescent="0.25">
      <c r="A282" s="5" t="s">
        <v>299</v>
      </c>
      <c r="B282" s="6" t="s">
        <v>10</v>
      </c>
      <c r="C282" s="20" t="str">
        <f>VLOOKUP(G282,RawDetails!$E:$F,2,FALSE)</f>
        <v>34.104.0.0/22</v>
      </c>
      <c r="D282" s="22" t="str">
        <f>_xlfn.IFNA(VLOOKUP(C282,Cleanlist!$A:$B,2,FALSE),"NoChange")</f>
        <v>NoChange</v>
      </c>
      <c r="E282" s="22" t="str">
        <f t="shared" si="16"/>
        <v/>
      </c>
      <c r="F282" s="22" t="str">
        <f t="shared" si="17"/>
        <v/>
      </c>
      <c r="G282" s="23" t="str">
        <f t="shared" si="18"/>
        <v>f_youtube_281</v>
      </c>
      <c r="H282" s="22" t="str">
        <f>IF(D282="Remove",CONCATENATE("RMV FILTER: OPMODE=SPECIFIC, FILTERNAME=""",G282,""";"),IF(D282="NoChange","",CONCATENATE((IF(C282=D282,"ADD","MOD"))," FILTER: FILTERNAME=""",G282,""", L57PROTTYPE=STRING, L57PROTOCOL=ANY, SVRIPMODE=IP, SVRIP=""",E282,""", SVRIPMASKTYPE=LENGTHTYPE, SVRIPMASKLEN=",F282,";")))</f>
        <v/>
      </c>
      <c r="I282" s="24" t="str">
        <f t="shared" si="19"/>
        <v/>
      </c>
    </row>
    <row r="283" spans="1:9" ht="18.75" customHeight="1" x14ac:dyDescent="0.25">
      <c r="A283" s="5" t="s">
        <v>300</v>
      </c>
      <c r="B283" s="6" t="s">
        <v>10</v>
      </c>
      <c r="C283" s="20" t="str">
        <f>VLOOKUP(G283,RawDetails!$E:$F,2,FALSE)</f>
        <v>34.104.128.0/17</v>
      </c>
      <c r="D283" s="25" t="str">
        <f>_xlfn.IFNA(VLOOKUP(C283,Cleanlist!$A:$B,2,FALSE),"NoChange")</f>
        <v>NoChange</v>
      </c>
      <c r="E283" s="25" t="str">
        <f t="shared" si="16"/>
        <v/>
      </c>
      <c r="F283" s="25" t="str">
        <f t="shared" si="17"/>
        <v/>
      </c>
      <c r="G283" s="26" t="str">
        <f t="shared" si="18"/>
        <v>f_youtube_282</v>
      </c>
      <c r="H283" s="25" t="str">
        <f>IF(D283="Remove",CONCATENATE("RMV FILTER: OPMODE=SPECIFIC, FILTERNAME=""",G283,""";"),IF(D283="NoChange","",CONCATENATE((IF(C283=D283,"ADD","MOD"))," FILTER: FILTERNAME=""",G283,""", L58PROTTYPE=STRING, L58PROTOCOL=ANY, SVRIPMODE=IP, SVRIP=""",E283,""", SVRIPMASKTYPE=LENGTHTYPE, SVRIPMASKLEN=",F283,";")))</f>
        <v/>
      </c>
      <c r="I283" s="27" t="str">
        <f t="shared" si="19"/>
        <v/>
      </c>
    </row>
    <row r="284" spans="1:9" ht="18.75" customHeight="1" x14ac:dyDescent="0.25">
      <c r="A284" s="5" t="s">
        <v>301</v>
      </c>
      <c r="B284" s="6" t="s">
        <v>10</v>
      </c>
      <c r="C284" s="20" t="str">
        <f>VLOOKUP(G284,RawDetails!$E:$F,2,FALSE)</f>
        <v>34.104.16.0/21</v>
      </c>
      <c r="D284" s="22" t="str">
        <f>_xlfn.IFNA(VLOOKUP(C284,Cleanlist!$A:$B,2,FALSE),"NoChange")</f>
        <v>NoChange</v>
      </c>
      <c r="E284" s="22" t="str">
        <f t="shared" si="16"/>
        <v/>
      </c>
      <c r="F284" s="22" t="str">
        <f t="shared" si="17"/>
        <v/>
      </c>
      <c r="G284" s="23" t="str">
        <f t="shared" si="18"/>
        <v>f_youtube_283</v>
      </c>
      <c r="H284" s="22" t="str">
        <f>IF(D284="Remove",CONCATENATE("RMV FILTER: OPMODE=SPECIFIC, FILTERNAME=""",G284,""";"),IF(D284="NoChange","",CONCATENATE((IF(C284=D284,"ADD","MOD"))," FILTER: FILTERNAME=""",G284,""", L59PROTTYPE=STRING, L59PROTOCOL=ANY, SVRIPMODE=IP, SVRIP=""",E284,""", SVRIPMASKTYPE=LENGTHTYPE, SVRIPMASKLEN=",F284,";")))</f>
        <v/>
      </c>
      <c r="I284" s="24" t="str">
        <f t="shared" si="19"/>
        <v/>
      </c>
    </row>
    <row r="285" spans="1:9" ht="18.75" customHeight="1" x14ac:dyDescent="0.25">
      <c r="A285" s="5" t="s">
        <v>302</v>
      </c>
      <c r="B285" s="6" t="s">
        <v>10</v>
      </c>
      <c r="C285" s="20" t="str">
        <f>VLOOKUP(G285,RawDetails!$E:$F,2,FALSE)</f>
        <v>147.124.191.128/25</v>
      </c>
      <c r="D285" s="25" t="str">
        <f>_xlfn.IFNA(VLOOKUP(C285,Cleanlist!$A:$B,2,FALSE),"NoChange")</f>
        <v>NoChange</v>
      </c>
      <c r="E285" s="25" t="str">
        <f t="shared" si="16"/>
        <v/>
      </c>
      <c r="F285" s="25" t="str">
        <f t="shared" si="17"/>
        <v/>
      </c>
      <c r="G285" s="26" t="str">
        <f t="shared" si="18"/>
        <v>f_youtube_284</v>
      </c>
      <c r="H285" s="25" t="str">
        <f>IF(D285="Remove",CONCATENATE("RMV FILTER: OPMODE=SPECIFIC, FILTERNAME=""",G285,""";"),IF(D285="NoChange","",CONCATENATE((IF(C285=D285,"ADD","MOD"))," FILTER: FILTERNAME=""",G285,""", L60PROTTYPE=STRING, L60PROTOCOL=ANY, SVRIPMODE=IP, SVRIP=""",E285,""", SVRIPMASKTYPE=LENGTHTYPE, SVRIPMASKLEN=",F285,";")))</f>
        <v/>
      </c>
      <c r="I285" s="27" t="str">
        <f t="shared" si="19"/>
        <v/>
      </c>
    </row>
    <row r="286" spans="1:9" ht="18.75" customHeight="1" x14ac:dyDescent="0.25">
      <c r="A286" s="5" t="s">
        <v>303</v>
      </c>
      <c r="B286" s="6" t="s">
        <v>10</v>
      </c>
      <c r="C286" s="20" t="str">
        <f>VLOOKUP(G286,RawDetails!$E:$F,2,FALSE)</f>
        <v>34.104.28.0/24</v>
      </c>
      <c r="D286" s="22" t="str">
        <f>_xlfn.IFNA(VLOOKUP(C286,Cleanlist!$A:$B,2,FALSE),"NoChange")</f>
        <v>NoChange</v>
      </c>
      <c r="E286" s="22" t="str">
        <f t="shared" si="16"/>
        <v/>
      </c>
      <c r="F286" s="22" t="str">
        <f t="shared" si="17"/>
        <v/>
      </c>
      <c r="G286" s="23" t="str">
        <f t="shared" si="18"/>
        <v>f_youtube_285</v>
      </c>
      <c r="H286" s="22" t="str">
        <f>IF(D286="Remove",CONCATENATE("RMV FILTER: OPMODE=SPECIFIC, FILTERNAME=""",G286,""";"),IF(D286="NoChange","",CONCATENATE((IF(C286=D286,"ADD","MOD"))," FILTER: FILTERNAME=""",G286,""", L61PROTTYPE=STRING, L61PROTOCOL=ANY, SVRIPMODE=IP, SVRIP=""",E286,""", SVRIPMASKTYPE=LENGTHTYPE, SVRIPMASKLEN=",F286,";")))</f>
        <v/>
      </c>
      <c r="I286" s="24" t="str">
        <f t="shared" si="19"/>
        <v/>
      </c>
    </row>
    <row r="287" spans="1:9" ht="18.75" customHeight="1" x14ac:dyDescent="0.25">
      <c r="A287" s="5" t="s">
        <v>304</v>
      </c>
      <c r="B287" s="6" t="s">
        <v>10</v>
      </c>
      <c r="C287" s="20" t="str">
        <f>VLOOKUP(G287,RawDetails!$E:$F,2,FALSE)</f>
        <v>34.104.40.0/21</v>
      </c>
      <c r="D287" s="25" t="str">
        <f>_xlfn.IFNA(VLOOKUP(C287,Cleanlist!$A:$B,2,FALSE),"NoChange")</f>
        <v>NoChange</v>
      </c>
      <c r="E287" s="25" t="str">
        <f t="shared" si="16"/>
        <v/>
      </c>
      <c r="F287" s="25" t="str">
        <f t="shared" si="17"/>
        <v/>
      </c>
      <c r="G287" s="26" t="str">
        <f t="shared" si="18"/>
        <v>f_youtube_286</v>
      </c>
      <c r="H287" s="25" t="str">
        <f>IF(D287="Remove",CONCATENATE("RMV FILTER: OPMODE=SPECIFIC, FILTERNAME=""",G287,""";"),IF(D287="NoChange","",CONCATENATE((IF(C287=D287,"ADD","MOD"))," FILTER: FILTERNAME=""",G287,""", L62PROTTYPE=STRING, L62PROTOCOL=ANY, SVRIPMODE=IP, SVRIP=""",E287,""", SVRIPMASKTYPE=LENGTHTYPE, SVRIPMASKLEN=",F287,";")))</f>
        <v/>
      </c>
      <c r="I287" s="27" t="str">
        <f t="shared" si="19"/>
        <v/>
      </c>
    </row>
    <row r="288" spans="1:9" ht="18.75" customHeight="1" x14ac:dyDescent="0.25">
      <c r="A288" s="5" t="s">
        <v>305</v>
      </c>
      <c r="B288" s="6" t="s">
        <v>10</v>
      </c>
      <c r="C288" s="20" t="str">
        <f>VLOOKUP(G288,RawDetails!$E:$F,2,FALSE)</f>
        <v>147.189.239.0/25</v>
      </c>
      <c r="D288" s="22" t="str">
        <f>_xlfn.IFNA(VLOOKUP(C288,Cleanlist!$A:$B,2,FALSE),"NoChange")</f>
        <v>NoChange</v>
      </c>
      <c r="E288" s="22" t="str">
        <f t="shared" si="16"/>
        <v/>
      </c>
      <c r="F288" s="22" t="str">
        <f t="shared" si="17"/>
        <v/>
      </c>
      <c r="G288" s="23" t="str">
        <f t="shared" si="18"/>
        <v>f_youtube_287</v>
      </c>
      <c r="H288" s="22" t="str">
        <f>IF(D288="Remove",CONCATENATE("RMV FILTER: OPMODE=SPECIFIC, FILTERNAME=""",G288,""";"),IF(D288="NoChange","",CONCATENATE((IF(C288=D288,"ADD","MOD"))," FILTER: FILTERNAME=""",G288,""", L63PROTTYPE=STRING, L63PROTOCOL=ANY, SVRIPMODE=IP, SVRIP=""",E288,""", SVRIPMASKTYPE=LENGTHTYPE, SVRIPMASKLEN=",F288,";")))</f>
        <v/>
      </c>
      <c r="I288" s="24" t="str">
        <f t="shared" si="19"/>
        <v/>
      </c>
    </row>
    <row r="289" spans="1:9" ht="18.75" customHeight="1" x14ac:dyDescent="0.25">
      <c r="A289" s="5" t="s">
        <v>306</v>
      </c>
      <c r="B289" s="6" t="s">
        <v>10</v>
      </c>
      <c r="C289" s="20" t="str">
        <f>VLOOKUP(G289,RawDetails!$E:$F,2,FALSE)</f>
        <v>34.104.6.0/23</v>
      </c>
      <c r="D289" s="25" t="str">
        <f>_xlfn.IFNA(VLOOKUP(C289,Cleanlist!$A:$B,2,FALSE),"NoChange")</f>
        <v>NoChange</v>
      </c>
      <c r="E289" s="25" t="str">
        <f t="shared" si="16"/>
        <v/>
      </c>
      <c r="F289" s="25" t="str">
        <f t="shared" si="17"/>
        <v/>
      </c>
      <c r="G289" s="26" t="str">
        <f t="shared" si="18"/>
        <v>f_youtube_288</v>
      </c>
      <c r="H289" s="25" t="str">
        <f>IF(D289="Remove",CONCATENATE("RMV FILTER: OPMODE=SPECIFIC, FILTERNAME=""",G289,""";"),IF(D289="NoChange","",CONCATENATE((IF(C289=D289,"ADD","MOD"))," FILTER: FILTERNAME=""",G289,""", L64PROTTYPE=STRING, L64PROTOCOL=ANY, SVRIPMODE=IP, SVRIP=""",E289,""", SVRIPMASKTYPE=LENGTHTYPE, SVRIPMASKLEN=",F289,";")))</f>
        <v/>
      </c>
      <c r="I289" s="27" t="str">
        <f t="shared" si="19"/>
        <v/>
      </c>
    </row>
    <row r="290" spans="1:9" ht="18.75" customHeight="1" x14ac:dyDescent="0.25">
      <c r="A290" s="5" t="s">
        <v>307</v>
      </c>
      <c r="B290" s="6" t="s">
        <v>10</v>
      </c>
      <c r="C290" s="20" t="str">
        <f>VLOOKUP(G290,RawDetails!$E:$F,2,FALSE)</f>
        <v>34.104.64.0/18</v>
      </c>
      <c r="D290" s="22" t="str">
        <f>_xlfn.IFNA(VLOOKUP(C290,Cleanlist!$A:$B,2,FALSE),"NoChange")</f>
        <v>NoChange</v>
      </c>
      <c r="E290" s="22" t="str">
        <f t="shared" si="16"/>
        <v/>
      </c>
      <c r="F290" s="22" t="str">
        <f t="shared" si="17"/>
        <v/>
      </c>
      <c r="G290" s="23" t="str">
        <f t="shared" si="18"/>
        <v>f_youtube_289</v>
      </c>
      <c r="H290" s="22" t="str">
        <f>IF(D290="Remove",CONCATENATE("RMV FILTER: OPMODE=SPECIFIC, FILTERNAME=""",G290,""";"),IF(D290="NoChange","",CONCATENATE((IF(C290=D290,"ADD","MOD"))," FILTER: FILTERNAME=""",G290,""", L65PROTTYPE=STRING, L65PROTOCOL=ANY, SVRIPMODE=IP, SVRIP=""",E290,""", SVRIPMASKTYPE=LENGTHTYPE, SVRIPMASKLEN=",F290,";")))</f>
        <v/>
      </c>
      <c r="I290" s="24" t="str">
        <f t="shared" si="19"/>
        <v/>
      </c>
    </row>
    <row r="291" spans="1:9" ht="18.75" customHeight="1" x14ac:dyDescent="0.25">
      <c r="A291" s="5" t="s">
        <v>308</v>
      </c>
      <c r="B291" s="6" t="s">
        <v>10</v>
      </c>
      <c r="C291" s="20" t="str">
        <f>VLOOKUP(G291,RawDetails!$E:$F,2,FALSE)</f>
        <v>34.104.8.0/21</v>
      </c>
      <c r="D291" s="25" t="str">
        <f>_xlfn.IFNA(VLOOKUP(C291,Cleanlist!$A:$B,2,FALSE),"NoChange")</f>
        <v>NoChange</v>
      </c>
      <c r="E291" s="25" t="str">
        <f t="shared" si="16"/>
        <v/>
      </c>
      <c r="F291" s="25" t="str">
        <f t="shared" si="17"/>
        <v/>
      </c>
      <c r="G291" s="26" t="str">
        <f t="shared" si="18"/>
        <v>f_youtube_290</v>
      </c>
      <c r="H291" s="25" t="str">
        <f>IF(D291="Remove",CONCATENATE("RMV FILTER: OPMODE=SPECIFIC, FILTERNAME=""",G291,""";"),IF(D291="NoChange","",CONCATENATE((IF(C291=D291,"ADD","MOD"))," FILTER: FILTERNAME=""",G291,""", L66PROTTYPE=STRING, L66PROTOCOL=ANY, SVRIPMODE=IP, SVRIP=""",E291,""", SVRIPMASKTYPE=LENGTHTYPE, SVRIPMASKLEN=",F291,";")))</f>
        <v/>
      </c>
      <c r="I291" s="27" t="str">
        <f t="shared" si="19"/>
        <v/>
      </c>
    </row>
    <row r="292" spans="1:9" ht="18.75" customHeight="1" x14ac:dyDescent="0.25">
      <c r="A292" s="5" t="s">
        <v>309</v>
      </c>
      <c r="B292" s="6" t="s">
        <v>10</v>
      </c>
      <c r="C292" s="20" t="str">
        <f>VLOOKUP(G292,RawDetails!$E:$F,2,FALSE)</f>
        <v>34.105.0.0/16</v>
      </c>
      <c r="D292" s="22" t="str">
        <f>_xlfn.IFNA(VLOOKUP(C292,Cleanlist!$A:$B,2,FALSE),"NoChange")</f>
        <v>NoChange</v>
      </c>
      <c r="E292" s="22" t="str">
        <f t="shared" si="16"/>
        <v/>
      </c>
      <c r="F292" s="22" t="str">
        <f t="shared" si="17"/>
        <v/>
      </c>
      <c r="G292" s="23" t="str">
        <f t="shared" si="18"/>
        <v>f_youtube_291</v>
      </c>
      <c r="H292" s="22" t="str">
        <f>IF(D292="Remove",CONCATENATE("RMV FILTER: OPMODE=SPECIFIC, FILTERNAME=""",G292,""";"),IF(D292="NoChange","",CONCATENATE((IF(C292=D292,"ADD","MOD"))," FILTER: FILTERNAME=""",G292,""", L67PROTTYPE=STRING, L67PROTOCOL=ANY, SVRIPMODE=IP, SVRIP=""",E292,""", SVRIPMASKTYPE=LENGTHTYPE, SVRIPMASKLEN=",F292,";")))</f>
        <v/>
      </c>
      <c r="I292" s="24" t="str">
        <f t="shared" si="19"/>
        <v/>
      </c>
    </row>
    <row r="293" spans="1:9" ht="18.75" customHeight="1" x14ac:dyDescent="0.25">
      <c r="A293" s="5" t="s">
        <v>310</v>
      </c>
      <c r="B293" s="6" t="s">
        <v>10</v>
      </c>
      <c r="C293" s="20" t="str">
        <f>VLOOKUP(G293,RawDetails!$E:$F,2,FALSE)</f>
        <v>34.106.0.0/15</v>
      </c>
      <c r="D293" s="25" t="str">
        <f>_xlfn.IFNA(VLOOKUP(C293,Cleanlist!$A:$B,2,FALSE),"NoChange")</f>
        <v>NoChange</v>
      </c>
      <c r="E293" s="25" t="str">
        <f t="shared" si="16"/>
        <v/>
      </c>
      <c r="F293" s="25" t="str">
        <f t="shared" si="17"/>
        <v/>
      </c>
      <c r="G293" s="26" t="str">
        <f t="shared" si="18"/>
        <v>f_youtube_292</v>
      </c>
      <c r="H293" s="25" t="str">
        <f>IF(D293="Remove",CONCATENATE("RMV FILTER: OPMODE=SPECIFIC, FILTERNAME=""",G293,""";"),IF(D293="NoChange","",CONCATENATE((IF(C293=D293,"ADD","MOD"))," FILTER: FILTERNAME=""",G293,""", L68PROTTYPE=STRING, L68PROTOCOL=ANY, SVRIPMODE=IP, SVRIP=""",E293,""", SVRIPMASKTYPE=LENGTHTYPE, SVRIPMASKLEN=",F293,";")))</f>
        <v/>
      </c>
      <c r="I293" s="27" t="str">
        <f t="shared" si="19"/>
        <v/>
      </c>
    </row>
    <row r="294" spans="1:9" ht="18.75" customHeight="1" x14ac:dyDescent="0.25">
      <c r="A294" s="5" t="s">
        <v>311</v>
      </c>
      <c r="B294" s="6" t="s">
        <v>10</v>
      </c>
      <c r="C294" s="20" t="str">
        <f>VLOOKUP(G294,RawDetails!$E:$F,2,FALSE)</f>
        <v>34.116.0.0/21</v>
      </c>
      <c r="D294" s="22" t="str">
        <f>_xlfn.IFNA(VLOOKUP(C294,Cleanlist!$A:$B,2,FALSE),"NoChange")</f>
        <v>NoChange</v>
      </c>
      <c r="E294" s="22" t="str">
        <f t="shared" si="16"/>
        <v/>
      </c>
      <c r="F294" s="22" t="str">
        <f t="shared" si="17"/>
        <v/>
      </c>
      <c r="G294" s="23" t="str">
        <f t="shared" si="18"/>
        <v>f_youtube_293</v>
      </c>
      <c r="H294" s="22" t="str">
        <f>IF(D294="Remove",CONCATENATE("RMV FILTER: OPMODE=SPECIFIC, FILTERNAME=""",G294,""";"),IF(D294="NoChange","",CONCATENATE((IF(C294=D294,"ADD","MOD"))," FILTER: FILTERNAME=""",G294,""", L69PROTTYPE=STRING, L69PROTOCOL=ANY, SVRIPMODE=IP, SVRIP=""",E294,""", SVRIPMASKTYPE=LENGTHTYPE, SVRIPMASKLEN=",F294,";")))</f>
        <v/>
      </c>
      <c r="I294" s="24" t="str">
        <f t="shared" si="19"/>
        <v/>
      </c>
    </row>
    <row r="295" spans="1:9" ht="18.75" customHeight="1" x14ac:dyDescent="0.25">
      <c r="A295" s="5" t="s">
        <v>312</v>
      </c>
      <c r="B295" s="6" t="s">
        <v>10</v>
      </c>
      <c r="C295" s="20" t="str">
        <f>VLOOKUP(G295,RawDetails!$E:$F,2,FALSE)</f>
        <v>34.116.128.0/17</v>
      </c>
      <c r="D295" s="25" t="str">
        <f>_xlfn.IFNA(VLOOKUP(C295,Cleanlist!$A:$B,2,FALSE),"NoChange")</f>
        <v>NoChange</v>
      </c>
      <c r="E295" s="25" t="str">
        <f t="shared" si="16"/>
        <v/>
      </c>
      <c r="F295" s="25" t="str">
        <f t="shared" si="17"/>
        <v/>
      </c>
      <c r="G295" s="26" t="str">
        <f t="shared" si="18"/>
        <v>f_youtube_294</v>
      </c>
      <c r="H295" s="25" t="str">
        <f>IF(D295="Remove",CONCATENATE("RMV FILTER: OPMODE=SPECIFIC, FILTERNAME=""",G295,""";"),IF(D295="NoChange","",CONCATENATE((IF(C295=D295,"ADD","MOD"))," FILTER: FILTERNAME=""",G295,""", L70PROTTYPE=STRING, L70PROTOCOL=ANY, SVRIPMODE=IP, SVRIP=""",E295,""", SVRIPMASKTYPE=LENGTHTYPE, SVRIPMASKLEN=",F295,";")))</f>
        <v/>
      </c>
      <c r="I295" s="27" t="str">
        <f t="shared" si="19"/>
        <v/>
      </c>
    </row>
    <row r="296" spans="1:9" ht="18.75" customHeight="1" x14ac:dyDescent="0.25">
      <c r="A296" s="5" t="s">
        <v>313</v>
      </c>
      <c r="B296" s="6" t="s">
        <v>10</v>
      </c>
      <c r="C296" s="20" t="str">
        <f>VLOOKUP(G296,RawDetails!$E:$F,2,FALSE)</f>
        <v>34.116.64.0/18</v>
      </c>
      <c r="D296" s="22" t="str">
        <f>_xlfn.IFNA(VLOOKUP(C296,Cleanlist!$A:$B,2,FALSE),"NoChange")</f>
        <v>NoChange</v>
      </c>
      <c r="E296" s="22" t="str">
        <f t="shared" si="16"/>
        <v/>
      </c>
      <c r="F296" s="22" t="str">
        <f t="shared" si="17"/>
        <v/>
      </c>
      <c r="G296" s="23" t="str">
        <f t="shared" si="18"/>
        <v>f_youtube_295</v>
      </c>
      <c r="H296" s="22" t="str">
        <f>IF(D296="Remove",CONCATENATE("RMV FILTER: OPMODE=SPECIFIC, FILTERNAME=""",G296,""";"),IF(D296="NoChange","",CONCATENATE((IF(C296=D296,"ADD","MOD"))," FILTER: FILTERNAME=""",G296,""", L71PROTTYPE=STRING, L71PROTOCOL=ANY, SVRIPMODE=IP, SVRIP=""",E296,""", SVRIPMASKTYPE=LENGTHTYPE, SVRIPMASKLEN=",F296,";")))</f>
        <v/>
      </c>
      <c r="I296" s="24" t="str">
        <f t="shared" si="19"/>
        <v/>
      </c>
    </row>
    <row r="297" spans="1:9" ht="18.75" customHeight="1" x14ac:dyDescent="0.25">
      <c r="A297" s="5" t="s">
        <v>314</v>
      </c>
      <c r="B297" s="6" t="s">
        <v>10</v>
      </c>
      <c r="C297" s="20" t="str">
        <f>VLOOKUP(G297,RawDetails!$E:$F,2,FALSE)</f>
        <v>34.116.8.0/24</v>
      </c>
      <c r="D297" s="25" t="str">
        <f>_xlfn.IFNA(VLOOKUP(C297,Cleanlist!$A:$B,2,FALSE),"NoChange")</f>
        <v>NoChange</v>
      </c>
      <c r="E297" s="25" t="str">
        <f t="shared" si="16"/>
        <v/>
      </c>
      <c r="F297" s="25" t="str">
        <f t="shared" si="17"/>
        <v/>
      </c>
      <c r="G297" s="26" t="str">
        <f t="shared" si="18"/>
        <v>f_youtube_296</v>
      </c>
      <c r="H297" s="25" t="str">
        <f>IF(D297="Remove",CONCATENATE("RMV FILTER: OPMODE=SPECIFIC, FILTERNAME=""",G297,""";"),IF(D297="NoChange","",CONCATENATE((IF(C297=D297,"ADD","MOD"))," FILTER: FILTERNAME=""",G297,""", L72PROTTYPE=STRING, L72PROTOCOL=ANY, SVRIPMODE=IP, SVRIP=""",E297,""", SVRIPMASKTYPE=LENGTHTYPE, SVRIPMASKLEN=",F297,";")))</f>
        <v/>
      </c>
      <c r="I297" s="27" t="str">
        <f t="shared" si="19"/>
        <v/>
      </c>
    </row>
    <row r="298" spans="1:9" ht="18.75" customHeight="1" x14ac:dyDescent="0.25">
      <c r="A298" s="5" t="s">
        <v>315</v>
      </c>
      <c r="B298" s="6" t="s">
        <v>10</v>
      </c>
      <c r="C298" s="20" t="str">
        <f>VLOOKUP(G298,RawDetails!$E:$F,2,FALSE)</f>
        <v>34.117.0.0/16</v>
      </c>
      <c r="D298" s="22" t="str">
        <f>_xlfn.IFNA(VLOOKUP(C298,Cleanlist!$A:$B,2,FALSE),"NoChange")</f>
        <v>NoChange</v>
      </c>
      <c r="E298" s="22" t="str">
        <f t="shared" si="16"/>
        <v/>
      </c>
      <c r="F298" s="22" t="str">
        <f t="shared" si="17"/>
        <v/>
      </c>
      <c r="G298" s="23" t="str">
        <f t="shared" si="18"/>
        <v>f_youtube_297</v>
      </c>
      <c r="H298" s="22" t="str">
        <f>IF(D298="Remove",CONCATENATE("RMV FILTER: OPMODE=SPECIFIC, FILTERNAME=""",G298,""";"),IF(D298="NoChange","",CONCATENATE((IF(C298=D298,"ADD","MOD"))," FILTER: FILTERNAME=""",G298,""", L73PROTTYPE=STRING, L73PROTOCOL=ANY, SVRIPMODE=IP, SVRIP=""",E298,""", SVRIPMASKTYPE=LENGTHTYPE, SVRIPMASKLEN=",F298,";")))</f>
        <v/>
      </c>
      <c r="I298" s="24" t="str">
        <f t="shared" si="19"/>
        <v/>
      </c>
    </row>
    <row r="299" spans="1:9" ht="18.75" customHeight="1" x14ac:dyDescent="0.25">
      <c r="A299" s="5" t="s">
        <v>316</v>
      </c>
      <c r="B299" s="6" t="s">
        <v>10</v>
      </c>
      <c r="C299" s="20" t="str">
        <f>VLOOKUP(G299,RawDetails!$E:$F,2,FALSE)</f>
        <v>34.118.0.0/17</v>
      </c>
      <c r="D299" s="25" t="str">
        <f>_xlfn.IFNA(VLOOKUP(C299,Cleanlist!$A:$B,2,FALSE),"NoChange")</f>
        <v>NoChange</v>
      </c>
      <c r="E299" s="25" t="str">
        <f t="shared" si="16"/>
        <v/>
      </c>
      <c r="F299" s="25" t="str">
        <f t="shared" si="17"/>
        <v/>
      </c>
      <c r="G299" s="26" t="str">
        <f t="shared" si="18"/>
        <v>f_youtube_298</v>
      </c>
      <c r="H299" s="25" t="str">
        <f>IF(D299="Remove",CONCATENATE("RMV FILTER: OPMODE=SPECIFIC, FILTERNAME=""",G299,""";"),IF(D299="NoChange","",CONCATENATE((IF(C299=D299,"ADD","MOD"))," FILTER: FILTERNAME=""",G299,""", L74PROTTYPE=STRING, L74PROTOCOL=ANY, SVRIPMODE=IP, SVRIP=""",E299,""", SVRIPMASKTYPE=LENGTHTYPE, SVRIPMASKLEN=",F299,";")))</f>
        <v/>
      </c>
      <c r="I299" s="27" t="str">
        <f t="shared" si="19"/>
        <v/>
      </c>
    </row>
    <row r="300" spans="1:9" ht="18.75" customHeight="1" x14ac:dyDescent="0.25">
      <c r="A300" s="5" t="s">
        <v>317</v>
      </c>
      <c r="B300" s="6" t="s">
        <v>10</v>
      </c>
      <c r="C300" s="20" t="str">
        <f>VLOOKUP(G300,RawDetails!$E:$F,2,FALSE)</f>
        <v>34.119.0.0/16</v>
      </c>
      <c r="D300" s="22" t="str">
        <f>_xlfn.IFNA(VLOOKUP(C300,Cleanlist!$A:$B,2,FALSE),"NoChange")</f>
        <v>NoChange</v>
      </c>
      <c r="E300" s="22" t="str">
        <f t="shared" si="16"/>
        <v/>
      </c>
      <c r="F300" s="22" t="str">
        <f t="shared" si="17"/>
        <v/>
      </c>
      <c r="G300" s="23" t="str">
        <f t="shared" si="18"/>
        <v>f_youtube_299</v>
      </c>
      <c r="H300" s="22" t="str">
        <f>IF(D300="Remove",CONCATENATE("RMV FILTER: OPMODE=SPECIFIC, FILTERNAME=""",G300,""";"),IF(D300="NoChange","",CONCATENATE((IF(C300=D300,"ADD","MOD"))," FILTER: FILTERNAME=""",G300,""", L75PROTTYPE=STRING, L75PROTOCOL=ANY, SVRIPMODE=IP, SVRIP=""",E300,""", SVRIPMASKTYPE=LENGTHTYPE, SVRIPMASKLEN=",F300,";")))</f>
        <v/>
      </c>
      <c r="I300" s="24" t="str">
        <f t="shared" si="19"/>
        <v/>
      </c>
    </row>
    <row r="301" spans="1:9" ht="18.75" customHeight="1" x14ac:dyDescent="0.25">
      <c r="A301" s="5" t="s">
        <v>318</v>
      </c>
      <c r="B301" s="6" t="s">
        <v>10</v>
      </c>
      <c r="C301" s="20" t="str">
        <f>VLOOKUP(G301,RawDetails!$E:$F,2,FALSE)</f>
        <v>34.120.0.0/14</v>
      </c>
      <c r="D301" s="25" t="str">
        <f>_xlfn.IFNA(VLOOKUP(C301,Cleanlist!$A:$B,2,FALSE),"NoChange")</f>
        <v>NoChange</v>
      </c>
      <c r="E301" s="25" t="str">
        <f t="shared" si="16"/>
        <v/>
      </c>
      <c r="F301" s="25" t="str">
        <f t="shared" si="17"/>
        <v/>
      </c>
      <c r="G301" s="26" t="str">
        <f t="shared" si="18"/>
        <v>f_youtube_300</v>
      </c>
      <c r="H301" s="25" t="str">
        <f>IF(D301="Remove",CONCATENATE("RMV FILTER: OPMODE=SPECIFIC, FILTERNAME=""",G301,""";"),IF(D301="NoChange","",CONCATENATE((IF(C301=D301,"ADD","MOD"))," FILTER: FILTERNAME=""",G301,""", L76PROTTYPE=STRING, L76PROTOCOL=ANY, SVRIPMODE=IP, SVRIP=""",E301,""", SVRIPMASKTYPE=LENGTHTYPE, SVRIPMASKLEN=",F301,";")))</f>
        <v/>
      </c>
      <c r="I301" s="27" t="str">
        <f t="shared" si="19"/>
        <v/>
      </c>
    </row>
    <row r="302" spans="1:9" ht="18.75" customHeight="1" x14ac:dyDescent="0.25">
      <c r="A302" s="5" t="s">
        <v>319</v>
      </c>
      <c r="B302" s="6" t="s">
        <v>10</v>
      </c>
      <c r="C302" s="20" t="str">
        <f>VLOOKUP(G302,RawDetails!$E:$F,2,FALSE)</f>
        <v>34.124.0.0/18</v>
      </c>
      <c r="D302" s="22" t="str">
        <f>_xlfn.IFNA(VLOOKUP(C302,Cleanlist!$A:$B,2,FALSE),"NoChange")</f>
        <v>NoChange</v>
      </c>
      <c r="E302" s="22" t="str">
        <f t="shared" si="16"/>
        <v/>
      </c>
      <c r="F302" s="22" t="str">
        <f t="shared" si="17"/>
        <v/>
      </c>
      <c r="G302" s="23" t="str">
        <f t="shared" si="18"/>
        <v>f_youtube_301</v>
      </c>
      <c r="H302" s="22" t="str">
        <f>IF(D302="Remove",CONCATENATE("RMV FILTER: OPMODE=SPECIFIC, FILTERNAME=""",G302,""";"),IF(D302="NoChange","",CONCATENATE((IF(C302=D302,"ADD","MOD"))," FILTER: FILTERNAME=""",G302,""", L77PROTTYPE=STRING, L77PROTOCOL=ANY, SVRIPMODE=IP, SVRIP=""",E302,""", SVRIPMASKTYPE=LENGTHTYPE, SVRIPMASKLEN=",F302,";")))</f>
        <v/>
      </c>
      <c r="I302" s="24" t="str">
        <f t="shared" si="19"/>
        <v/>
      </c>
    </row>
    <row r="303" spans="1:9" ht="18.75" customHeight="1" x14ac:dyDescent="0.25">
      <c r="A303" s="5" t="s">
        <v>320</v>
      </c>
      <c r="B303" s="6" t="s">
        <v>10</v>
      </c>
      <c r="C303" s="20" t="str">
        <f>VLOOKUP(G303,RawDetails!$E:$F,2,FALSE)</f>
        <v>34.124.112.0/20</v>
      </c>
      <c r="D303" s="25" t="str">
        <f>_xlfn.IFNA(VLOOKUP(C303,Cleanlist!$A:$B,2,FALSE),"NoChange")</f>
        <v>NoChange</v>
      </c>
      <c r="E303" s="25" t="str">
        <f t="shared" si="16"/>
        <v/>
      </c>
      <c r="F303" s="25" t="str">
        <f t="shared" si="17"/>
        <v/>
      </c>
      <c r="G303" s="26" t="str">
        <f t="shared" si="18"/>
        <v>f_youtube_302</v>
      </c>
      <c r="H303" s="25" t="str">
        <f>IF(D303="Remove",CONCATENATE("RMV FILTER: OPMODE=SPECIFIC, FILTERNAME=""",G303,""";"),IF(D303="NoChange","",CONCATENATE((IF(C303=D303,"ADD","MOD"))," FILTER: FILTERNAME=""",G303,""", L78PROTTYPE=STRING, L78PROTOCOL=ANY, SVRIPMODE=IP, SVRIP=""",E303,""", SVRIPMASKTYPE=LENGTHTYPE, SVRIPMASKLEN=",F303,";")))</f>
        <v/>
      </c>
      <c r="I303" s="27" t="str">
        <f t="shared" si="19"/>
        <v/>
      </c>
    </row>
    <row r="304" spans="1:9" ht="18.75" customHeight="1" x14ac:dyDescent="0.25">
      <c r="A304" s="5" t="s">
        <v>321</v>
      </c>
      <c r="B304" s="6" t="s">
        <v>10</v>
      </c>
      <c r="C304" s="20" t="str">
        <f>VLOOKUP(G304,RawDetails!$E:$F,2,FALSE)</f>
        <v>34.124.128.0/17</v>
      </c>
      <c r="D304" s="22" t="str">
        <f>_xlfn.IFNA(VLOOKUP(C304,Cleanlist!$A:$B,2,FALSE),"NoChange")</f>
        <v>NoChange</v>
      </c>
      <c r="E304" s="22" t="str">
        <f t="shared" si="16"/>
        <v/>
      </c>
      <c r="F304" s="22" t="str">
        <f t="shared" si="17"/>
        <v/>
      </c>
      <c r="G304" s="23" t="str">
        <f t="shared" si="18"/>
        <v>f_youtube_303</v>
      </c>
      <c r="H304" s="22" t="str">
        <f>IF(D304="Remove",CONCATENATE("RMV FILTER: OPMODE=SPECIFIC, FILTERNAME=""",G304,""";"),IF(D304="NoChange","",CONCATENATE((IF(C304=D304,"ADD","MOD"))," FILTER: FILTERNAME=""",G304,""", L79PROTTYPE=STRING, L79PROTOCOL=ANY, SVRIPMODE=IP, SVRIP=""",E304,""", SVRIPMASKTYPE=LENGTHTYPE, SVRIPMASKLEN=",F304,";")))</f>
        <v/>
      </c>
      <c r="I304" s="24" t="str">
        <f t="shared" si="19"/>
        <v/>
      </c>
    </row>
    <row r="305" spans="1:9" ht="18.75" customHeight="1" x14ac:dyDescent="0.25">
      <c r="A305" s="5" t="s">
        <v>322</v>
      </c>
      <c r="B305" s="6" t="s">
        <v>10</v>
      </c>
      <c r="C305" s="20" t="str">
        <f>VLOOKUP(G305,RawDetails!$E:$F,2,FALSE)</f>
        <v>34.124.64.0/20</v>
      </c>
      <c r="D305" s="25" t="str">
        <f>_xlfn.IFNA(VLOOKUP(C305,Cleanlist!$A:$B,2,FALSE),"NoChange")</f>
        <v>NoChange</v>
      </c>
      <c r="E305" s="25" t="str">
        <f t="shared" si="16"/>
        <v/>
      </c>
      <c r="F305" s="25" t="str">
        <f t="shared" si="17"/>
        <v/>
      </c>
      <c r="G305" s="26" t="str">
        <f t="shared" si="18"/>
        <v>f_youtube_304</v>
      </c>
      <c r="H305" s="25" t="str">
        <f>IF(D305="Remove",CONCATENATE("RMV FILTER: OPMODE=SPECIFIC, FILTERNAME=""",G305,""";"),IF(D305="NoChange","",CONCATENATE((IF(C305=D305,"ADD","MOD"))," FILTER: FILTERNAME=""",G305,""", L80PROTTYPE=STRING, L80PROTOCOL=ANY, SVRIPMODE=IP, SVRIP=""",E305,""", SVRIPMASKTYPE=LENGTHTYPE, SVRIPMASKLEN=",F305,";")))</f>
        <v/>
      </c>
      <c r="I305" s="27" t="str">
        <f t="shared" si="19"/>
        <v/>
      </c>
    </row>
    <row r="306" spans="1:9" ht="18.75" customHeight="1" x14ac:dyDescent="0.25">
      <c r="A306" s="5" t="s">
        <v>323</v>
      </c>
      <c r="B306" s="6" t="s">
        <v>10</v>
      </c>
      <c r="C306" s="20" t="str">
        <f>VLOOKUP(G306,RawDetails!$E:$F,2,FALSE)</f>
        <v>34.124.80.0/23</v>
      </c>
      <c r="D306" s="22" t="str">
        <f>_xlfn.IFNA(VLOOKUP(C306,Cleanlist!$A:$B,2,FALSE),"NoChange")</f>
        <v>NoChange</v>
      </c>
      <c r="E306" s="22" t="str">
        <f t="shared" si="16"/>
        <v/>
      </c>
      <c r="F306" s="22" t="str">
        <f t="shared" si="17"/>
        <v/>
      </c>
      <c r="G306" s="23" t="str">
        <f t="shared" si="18"/>
        <v>f_youtube_305</v>
      </c>
      <c r="H306" s="22" t="str">
        <f>IF(D306="Remove",CONCATENATE("RMV FILTER: OPMODE=SPECIFIC, FILTERNAME=""",G306,""";"),IF(D306="NoChange","",CONCATENATE((IF(C306=D306,"ADD","MOD"))," FILTER: FILTERNAME=""",G306,""", L81PROTTYPE=STRING, L81PROTOCOL=ANY, SVRIPMODE=IP, SVRIP=""",E306,""", SVRIPMASKTYPE=LENGTHTYPE, SVRIPMASKLEN=",F306,";")))</f>
        <v/>
      </c>
      <c r="I306" s="24" t="str">
        <f t="shared" si="19"/>
        <v/>
      </c>
    </row>
    <row r="307" spans="1:9" ht="18.75" customHeight="1" x14ac:dyDescent="0.25">
      <c r="A307" s="5" t="s">
        <v>324</v>
      </c>
      <c r="B307" s="6" t="s">
        <v>10</v>
      </c>
      <c r="C307" s="20" t="str">
        <f>VLOOKUP(G307,RawDetails!$E:$F,2,FALSE)</f>
        <v>34.124.84.0/22</v>
      </c>
      <c r="D307" s="25" t="str">
        <f>_xlfn.IFNA(VLOOKUP(C307,Cleanlist!$A:$B,2,FALSE),"NoChange")</f>
        <v>NoChange</v>
      </c>
      <c r="E307" s="25" t="str">
        <f t="shared" si="16"/>
        <v/>
      </c>
      <c r="F307" s="25" t="str">
        <f t="shared" si="17"/>
        <v/>
      </c>
      <c r="G307" s="26" t="str">
        <f t="shared" si="18"/>
        <v>f_youtube_306</v>
      </c>
      <c r="H307" s="25" t="str">
        <f>IF(D307="Remove",CONCATENATE("RMV FILTER: OPMODE=SPECIFIC, FILTERNAME=""",G307,""";"),IF(D307="NoChange","",CONCATENATE((IF(C307=D307,"ADD","MOD"))," FILTER: FILTERNAME=""",G307,""", L82PROTTYPE=STRING, L82PROTOCOL=ANY, SVRIPMODE=IP, SVRIP=""",E307,""", SVRIPMASKTYPE=LENGTHTYPE, SVRIPMASKLEN=",F307,";")))</f>
        <v/>
      </c>
      <c r="I307" s="27" t="str">
        <f t="shared" si="19"/>
        <v/>
      </c>
    </row>
    <row r="308" spans="1:9" ht="18.75" customHeight="1" x14ac:dyDescent="0.25">
      <c r="A308" s="5" t="s">
        <v>325</v>
      </c>
      <c r="B308" s="6" t="s">
        <v>10</v>
      </c>
      <c r="C308" s="20" t="str">
        <f>VLOOKUP(G308,RawDetails!$E:$F,2,FALSE)</f>
        <v>34.124.88.0/23</v>
      </c>
      <c r="D308" s="22" t="str">
        <f>_xlfn.IFNA(VLOOKUP(C308,Cleanlist!$A:$B,2,FALSE),"NoChange")</f>
        <v>NoChange</v>
      </c>
      <c r="E308" s="22" t="str">
        <f t="shared" si="16"/>
        <v/>
      </c>
      <c r="F308" s="22" t="str">
        <f t="shared" si="17"/>
        <v/>
      </c>
      <c r="G308" s="23" t="str">
        <f t="shared" si="18"/>
        <v>f_youtube_307</v>
      </c>
      <c r="H308" s="22" t="str">
        <f>IF(D308="Remove",CONCATENATE("RMV FILTER: OPMODE=SPECIFIC, FILTERNAME=""",G308,""";"),IF(D308="NoChange","",CONCATENATE((IF(C308=D308,"ADD","MOD"))," FILTER: FILTERNAME=""",G308,""", L83PROTTYPE=STRING, L83PROTOCOL=ANY, SVRIPMODE=IP, SVRIP=""",E308,""", SVRIPMASKTYPE=LENGTHTYPE, SVRIPMASKLEN=",F308,";")))</f>
        <v/>
      </c>
      <c r="I308" s="24" t="str">
        <f t="shared" si="19"/>
        <v/>
      </c>
    </row>
    <row r="309" spans="1:9" ht="18.75" customHeight="1" x14ac:dyDescent="0.25">
      <c r="A309" s="5" t="s">
        <v>326</v>
      </c>
      <c r="B309" s="6" t="s">
        <v>10</v>
      </c>
      <c r="C309" s="20" t="str">
        <f>VLOOKUP(G309,RawDetails!$E:$F,2,FALSE)</f>
        <v>34.124.92.0/22</v>
      </c>
      <c r="D309" s="25" t="str">
        <f>_xlfn.IFNA(VLOOKUP(C309,Cleanlist!$A:$B,2,FALSE),"NoChange")</f>
        <v>NoChange</v>
      </c>
      <c r="E309" s="25" t="str">
        <f t="shared" si="16"/>
        <v/>
      </c>
      <c r="F309" s="25" t="str">
        <f t="shared" si="17"/>
        <v/>
      </c>
      <c r="G309" s="26" t="str">
        <f t="shared" si="18"/>
        <v>f_youtube_308</v>
      </c>
      <c r="H309" s="25" t="str">
        <f>IF(D309="Remove",CONCATENATE("RMV FILTER: OPMODE=SPECIFIC, FILTERNAME=""",G309,""";"),IF(D309="NoChange","",CONCATENATE((IF(C309=D309,"ADD","MOD"))," FILTER: FILTERNAME=""",G309,""", L84PROTTYPE=STRING, L84PROTOCOL=ANY, SVRIPMODE=IP, SVRIP=""",E309,""", SVRIPMASKTYPE=LENGTHTYPE, SVRIPMASKLEN=",F309,";")))</f>
        <v/>
      </c>
      <c r="I309" s="27" t="str">
        <f t="shared" si="19"/>
        <v/>
      </c>
    </row>
    <row r="310" spans="1:9" ht="18.75" customHeight="1" x14ac:dyDescent="0.25">
      <c r="A310" s="5" t="s">
        <v>327</v>
      </c>
      <c r="B310" s="6" t="s">
        <v>10</v>
      </c>
      <c r="C310" s="20" t="str">
        <f>VLOOKUP(G310,RawDetails!$E:$F,2,FALSE)</f>
        <v>34.124.96.0/21</v>
      </c>
      <c r="D310" s="22" t="str">
        <f>_xlfn.IFNA(VLOOKUP(C310,Cleanlist!$A:$B,2,FALSE),"NoChange")</f>
        <v>NoChange</v>
      </c>
      <c r="E310" s="22" t="str">
        <f t="shared" si="16"/>
        <v/>
      </c>
      <c r="F310" s="22" t="str">
        <f t="shared" si="17"/>
        <v/>
      </c>
      <c r="G310" s="23" t="str">
        <f t="shared" si="18"/>
        <v>f_youtube_309</v>
      </c>
      <c r="H310" s="22" t="str">
        <f>IF(D310="Remove",CONCATENATE("RMV FILTER: OPMODE=SPECIFIC, FILTERNAME=""",G310,""";"),IF(D310="NoChange","",CONCATENATE((IF(C310=D310,"ADD","MOD"))," FILTER: FILTERNAME=""",G310,""", L85PROTTYPE=STRING, L85PROTOCOL=ANY, SVRIPMODE=IP, SVRIP=""",E310,""", SVRIPMASKTYPE=LENGTHTYPE, SVRIPMASKLEN=",F310,";")))</f>
        <v/>
      </c>
      <c r="I310" s="24" t="str">
        <f t="shared" si="19"/>
        <v/>
      </c>
    </row>
    <row r="311" spans="1:9" ht="18.75" customHeight="1" x14ac:dyDescent="0.25">
      <c r="A311" s="5" t="s">
        <v>328</v>
      </c>
      <c r="B311" s="6" t="s">
        <v>10</v>
      </c>
      <c r="C311" s="20" t="str">
        <f>VLOOKUP(G311,RawDetails!$E:$F,2,FALSE)</f>
        <v>34.125.0.0/16</v>
      </c>
      <c r="D311" s="25" t="str">
        <f>_xlfn.IFNA(VLOOKUP(C311,Cleanlist!$A:$B,2,FALSE),"NoChange")</f>
        <v>NoChange</v>
      </c>
      <c r="E311" s="25" t="str">
        <f t="shared" si="16"/>
        <v/>
      </c>
      <c r="F311" s="25" t="str">
        <f t="shared" si="17"/>
        <v/>
      </c>
      <c r="G311" s="26" t="str">
        <f t="shared" si="18"/>
        <v>f_youtube_310</v>
      </c>
      <c r="H311" s="25" t="str">
        <f>IF(D311="Remove",CONCATENATE("RMV FILTER: OPMODE=SPECIFIC, FILTERNAME=""",G311,""";"),IF(D311="NoChange","",CONCATENATE((IF(C311=D311,"ADD","MOD"))," FILTER: FILTERNAME=""",G311,""", L86PROTTYPE=STRING, L86PROTOCOL=ANY, SVRIPMODE=IP, SVRIP=""",E311,""", SVRIPMASKTYPE=LENGTHTYPE, SVRIPMASKLEN=",F311,";")))</f>
        <v/>
      </c>
      <c r="I311" s="27" t="str">
        <f t="shared" si="19"/>
        <v/>
      </c>
    </row>
    <row r="312" spans="1:9" ht="18.75" customHeight="1" x14ac:dyDescent="0.25">
      <c r="A312" s="5" t="s">
        <v>329</v>
      </c>
      <c r="B312" s="6" t="s">
        <v>10</v>
      </c>
      <c r="C312" s="20" t="str">
        <f>VLOOKUP(G312,RawDetails!$E:$F,2,FALSE)</f>
        <v>34.126.128.0/18</v>
      </c>
      <c r="D312" s="22" t="str">
        <f>_xlfn.IFNA(VLOOKUP(C312,Cleanlist!$A:$B,2,FALSE),"NoChange")</f>
        <v>NoChange</v>
      </c>
      <c r="E312" s="22" t="str">
        <f t="shared" si="16"/>
        <v/>
      </c>
      <c r="F312" s="22" t="str">
        <f t="shared" si="17"/>
        <v/>
      </c>
      <c r="G312" s="23" t="str">
        <f t="shared" si="18"/>
        <v>f_youtube_311</v>
      </c>
      <c r="H312" s="22" t="str">
        <f>IF(D312="Remove",CONCATENATE("RMV FILTER: OPMODE=SPECIFIC, FILTERNAME=""",G312,""";"),IF(D312="NoChange","",CONCATENATE((IF(C312=D312,"ADD","MOD"))," FILTER: FILTERNAME=""",G312,""", L87PROTTYPE=STRING, L87PROTOCOL=ANY, SVRIPMODE=IP, SVRIP=""",E312,""", SVRIPMASKTYPE=LENGTHTYPE, SVRIPMASKLEN=",F312,";")))</f>
        <v/>
      </c>
      <c r="I312" s="24" t="str">
        <f t="shared" si="19"/>
        <v/>
      </c>
    </row>
    <row r="313" spans="1:9" ht="18.75" customHeight="1" x14ac:dyDescent="0.25">
      <c r="A313" s="5" t="s">
        <v>330</v>
      </c>
      <c r="B313" s="6" t="s">
        <v>10</v>
      </c>
      <c r="C313" s="20" t="str">
        <f>VLOOKUP(G313,RawDetails!$E:$F,2,FALSE)</f>
        <v>34.126.192.0/19</v>
      </c>
      <c r="D313" s="25" t="str">
        <f>_xlfn.IFNA(VLOOKUP(C313,Cleanlist!$A:$B,2,FALSE),"NoChange")</f>
        <v>NoChange</v>
      </c>
      <c r="E313" s="25" t="str">
        <f t="shared" si="16"/>
        <v/>
      </c>
      <c r="F313" s="25" t="str">
        <f t="shared" si="17"/>
        <v/>
      </c>
      <c r="G313" s="26" t="str">
        <f t="shared" si="18"/>
        <v>f_youtube_312</v>
      </c>
      <c r="H313" s="25" t="str">
        <f>IF(D313="Remove",CONCATENATE("RMV FILTER: OPMODE=SPECIFIC, FILTERNAME=""",G313,""";"),IF(D313="NoChange","",CONCATENATE((IF(C313=D313,"ADD","MOD"))," FILTER: FILTERNAME=""",G313,""", L88PROTTYPE=STRING, L88PROTOCOL=ANY, SVRIPMODE=IP, SVRIP=""",E313,""", SVRIPMASKTYPE=LENGTHTYPE, SVRIPMASKLEN=",F313,";")))</f>
        <v/>
      </c>
      <c r="I313" s="27" t="str">
        <f t="shared" si="19"/>
        <v/>
      </c>
    </row>
    <row r="314" spans="1:9" ht="18.75" customHeight="1" x14ac:dyDescent="0.25">
      <c r="A314" s="5" t="s">
        <v>331</v>
      </c>
      <c r="B314" s="6" t="s">
        <v>10</v>
      </c>
      <c r="C314" s="20" t="str">
        <f>VLOOKUP(G314,RawDetails!$E:$F,2,FALSE)</f>
        <v>34.126.64.0/18</v>
      </c>
      <c r="D314" s="22" t="str">
        <f>_xlfn.IFNA(VLOOKUP(C314,Cleanlist!$A:$B,2,FALSE),"NoChange")</f>
        <v>NoChange</v>
      </c>
      <c r="E314" s="22" t="str">
        <f t="shared" si="16"/>
        <v/>
      </c>
      <c r="F314" s="22" t="str">
        <f t="shared" si="17"/>
        <v/>
      </c>
      <c r="G314" s="23" t="str">
        <f t="shared" si="18"/>
        <v>f_youtube_313</v>
      </c>
      <c r="H314" s="22" t="str">
        <f>IF(D314="Remove",CONCATENATE("RMV FILTER: OPMODE=SPECIFIC, FILTERNAME=""",G314,""";"),IF(D314="NoChange","",CONCATENATE((IF(C314=D314,"ADD","MOD"))," FILTER: FILTERNAME=""",G314,""", L89PROTTYPE=STRING, L89PROTOCOL=ANY, SVRIPMODE=IP, SVRIP=""",E314,""", SVRIPMASKTYPE=LENGTHTYPE, SVRIPMASKLEN=",F314,";")))</f>
        <v/>
      </c>
      <c r="I314" s="24" t="str">
        <f t="shared" si="19"/>
        <v/>
      </c>
    </row>
    <row r="315" spans="1:9" ht="18.75" customHeight="1" x14ac:dyDescent="0.25">
      <c r="A315" s="5" t="s">
        <v>332</v>
      </c>
      <c r="B315" s="6" t="s">
        <v>10</v>
      </c>
      <c r="C315" s="20" t="str">
        <f>VLOOKUP(G315,RawDetails!$E:$F,2,FALSE)</f>
        <v>34.127.0.0/17</v>
      </c>
      <c r="D315" s="25" t="str">
        <f>_xlfn.IFNA(VLOOKUP(C315,Cleanlist!$A:$B,2,FALSE),"NoChange")</f>
        <v>NoChange</v>
      </c>
      <c r="E315" s="25" t="str">
        <f t="shared" si="16"/>
        <v/>
      </c>
      <c r="F315" s="25" t="str">
        <f t="shared" si="17"/>
        <v/>
      </c>
      <c r="G315" s="26" t="str">
        <f t="shared" si="18"/>
        <v>f_youtube_314</v>
      </c>
      <c r="H315" s="25" t="str">
        <f>IF(D315="Remove",CONCATENATE("RMV FILTER: OPMODE=SPECIFIC, FILTERNAME=""",G315,""";"),IF(D315="NoChange","",CONCATENATE((IF(C315=D315,"ADD","MOD"))," FILTER: FILTERNAME=""",G315,""", L90PROTTYPE=STRING, L90PROTOCOL=ANY, SVRIPMODE=IP, SVRIP=""",E315,""", SVRIPMASKTYPE=LENGTHTYPE, SVRIPMASKLEN=",F315,";")))</f>
        <v/>
      </c>
      <c r="I315" s="27" t="str">
        <f t="shared" si="19"/>
        <v/>
      </c>
    </row>
    <row r="316" spans="1:9" ht="18.75" customHeight="1" x14ac:dyDescent="0.25">
      <c r="A316" s="5" t="s">
        <v>333</v>
      </c>
      <c r="B316" s="6" t="s">
        <v>10</v>
      </c>
      <c r="C316" s="20" t="str">
        <f>VLOOKUP(G316,RawDetails!$E:$F,2,FALSE)</f>
        <v>185.73.224.0/24</v>
      </c>
      <c r="D316" s="22" t="str">
        <f>_xlfn.IFNA(VLOOKUP(C316,Cleanlist!$A:$B,2,FALSE),"NoChange")</f>
        <v>NoChange</v>
      </c>
      <c r="E316" s="22" t="str">
        <f t="shared" si="16"/>
        <v/>
      </c>
      <c r="F316" s="22" t="str">
        <f t="shared" si="17"/>
        <v/>
      </c>
      <c r="G316" s="23" t="str">
        <f t="shared" si="18"/>
        <v>f_youtube_315</v>
      </c>
      <c r="H316" s="22" t="str">
        <f>IF(D316="Remove",CONCATENATE("RMV FILTER: OPMODE=SPECIFIC, FILTERNAME=""",G316,""";"),IF(D316="NoChange","",CONCATENATE((IF(C316=D316,"ADD","MOD"))," FILTER: FILTERNAME=""",G316,""", L91PROTTYPE=STRING, L91PROTOCOL=ANY, SVRIPMODE=IP, SVRIP=""",E316,""", SVRIPMASKTYPE=LENGTHTYPE, SVRIPMASKLEN=",F316,";")))</f>
        <v/>
      </c>
      <c r="I316" s="24" t="str">
        <f t="shared" si="19"/>
        <v/>
      </c>
    </row>
    <row r="317" spans="1:9" ht="18.75" customHeight="1" x14ac:dyDescent="0.25">
      <c r="A317" s="5" t="s">
        <v>334</v>
      </c>
      <c r="B317" s="6" t="s">
        <v>10</v>
      </c>
      <c r="C317" s="20" t="str">
        <f>VLOOKUP(G317,RawDetails!$E:$F,2,FALSE)</f>
        <v>34.128.255.0/24</v>
      </c>
      <c r="D317" s="25" t="str">
        <f>_xlfn.IFNA(VLOOKUP(C317,Cleanlist!$A:$B,2,FALSE),"NoChange")</f>
        <v>NoChange</v>
      </c>
      <c r="E317" s="25" t="str">
        <f t="shared" si="16"/>
        <v/>
      </c>
      <c r="F317" s="25" t="str">
        <f t="shared" si="17"/>
        <v/>
      </c>
      <c r="G317" s="26" t="str">
        <f t="shared" si="18"/>
        <v>f_youtube_316</v>
      </c>
      <c r="H317" s="25" t="str">
        <f>IF(D317="Remove",CONCATENATE("RMV FILTER: OPMODE=SPECIFIC, FILTERNAME=""",G317,""";"),IF(D317="NoChange","",CONCATENATE((IF(C317=D317,"ADD","MOD"))," FILTER: FILTERNAME=""",G317,""", L92PROTTYPE=STRING, L92PROTOCOL=ANY, SVRIPMODE=IP, SVRIP=""",E317,""", SVRIPMASKTYPE=LENGTHTYPE, SVRIPMASKLEN=",F317,";")))</f>
        <v/>
      </c>
      <c r="I317" s="27" t="str">
        <f t="shared" si="19"/>
        <v/>
      </c>
    </row>
    <row r="318" spans="1:9" ht="18.75" customHeight="1" x14ac:dyDescent="0.25">
      <c r="A318" s="5" t="s">
        <v>335</v>
      </c>
      <c r="B318" s="6" t="s">
        <v>10</v>
      </c>
      <c r="C318" s="20" t="str">
        <f>VLOOKUP(G318,RawDetails!$E:$F,2,FALSE)</f>
        <v>34.129.0.0/16</v>
      </c>
      <c r="D318" s="22" t="str">
        <f>_xlfn.IFNA(VLOOKUP(C318,Cleanlist!$A:$B,2,FALSE),"NoChange")</f>
        <v>NoChange</v>
      </c>
      <c r="E318" s="22" t="str">
        <f t="shared" si="16"/>
        <v/>
      </c>
      <c r="F318" s="22" t="str">
        <f t="shared" si="17"/>
        <v/>
      </c>
      <c r="G318" s="23" t="str">
        <f t="shared" si="18"/>
        <v>f_youtube_317</v>
      </c>
      <c r="H318" s="22" t="str">
        <f>IF(D318="Remove",CONCATENATE("RMV FILTER: OPMODE=SPECIFIC, FILTERNAME=""",G318,""";"),IF(D318="NoChange","",CONCATENATE((IF(C318=D318,"ADD","MOD"))," FILTER: FILTERNAME=""",G318,""", L93PROTTYPE=STRING, L93PROTOCOL=ANY, SVRIPMODE=IP, SVRIP=""",E318,""", SVRIPMASKTYPE=LENGTHTYPE, SVRIPMASKLEN=",F318,";")))</f>
        <v/>
      </c>
      <c r="I318" s="24" t="str">
        <f t="shared" si="19"/>
        <v/>
      </c>
    </row>
    <row r="319" spans="1:9" ht="18.75" customHeight="1" x14ac:dyDescent="0.25">
      <c r="A319" s="5" t="s">
        <v>336</v>
      </c>
      <c r="B319" s="6" t="s">
        <v>10</v>
      </c>
      <c r="C319" s="20" t="str">
        <f>VLOOKUP(G319,RawDetails!$E:$F,2,FALSE)</f>
        <v>34.130.0.0/15</v>
      </c>
      <c r="D319" s="25" t="str">
        <f>_xlfn.IFNA(VLOOKUP(C319,Cleanlist!$A:$B,2,FALSE),"NoChange")</f>
        <v>NoChange</v>
      </c>
      <c r="E319" s="25" t="str">
        <f t="shared" si="16"/>
        <v/>
      </c>
      <c r="F319" s="25" t="str">
        <f t="shared" si="17"/>
        <v/>
      </c>
      <c r="G319" s="26" t="str">
        <f t="shared" si="18"/>
        <v>f_youtube_318</v>
      </c>
      <c r="H319" s="25" t="str">
        <f>IF(D319="Remove",CONCATENATE("RMV FILTER: OPMODE=SPECIFIC, FILTERNAME=""",G319,""";"),IF(D319="NoChange","",CONCATENATE((IF(C319=D319,"ADD","MOD"))," FILTER: FILTERNAME=""",G319,""", L94PROTTYPE=STRING, L94PROTOCOL=ANY, SVRIPMODE=IP, SVRIP=""",E319,""", SVRIPMASKTYPE=LENGTHTYPE, SVRIPMASKLEN=",F319,";")))</f>
        <v/>
      </c>
      <c r="I319" s="27" t="str">
        <f t="shared" si="19"/>
        <v/>
      </c>
    </row>
    <row r="320" spans="1:9" ht="18.75" customHeight="1" x14ac:dyDescent="0.25">
      <c r="A320" s="5" t="s">
        <v>337</v>
      </c>
      <c r="B320" s="6" t="s">
        <v>10</v>
      </c>
      <c r="C320" s="20" t="str">
        <f>VLOOKUP(G320,RawDetails!$E:$F,2,FALSE)</f>
        <v>193.73.208.0/24</v>
      </c>
      <c r="D320" s="22" t="str">
        <f>_xlfn.IFNA(VLOOKUP(C320,Cleanlist!$A:$B,2,FALSE),"NoChange")</f>
        <v>NoChange</v>
      </c>
      <c r="E320" s="22" t="str">
        <f t="shared" si="16"/>
        <v/>
      </c>
      <c r="F320" s="22" t="str">
        <f t="shared" si="17"/>
        <v/>
      </c>
      <c r="G320" s="23" t="str">
        <f t="shared" si="18"/>
        <v>f_youtube_319</v>
      </c>
      <c r="H320" s="22" t="str">
        <f>IF(D320="Remove",CONCATENATE("RMV FILTER: OPMODE=SPECIFIC, FILTERNAME=""",G320,""";"),IF(D320="NoChange","",CONCATENATE((IF(C320=D320,"ADD","MOD"))," FILTER: FILTERNAME=""",G320,""", L95PROTTYPE=STRING, L95PROTOCOL=ANY, SVRIPMODE=IP, SVRIP=""",E320,""", SVRIPMASKTYPE=LENGTHTYPE, SVRIPMASKLEN=",F320,";")))</f>
        <v/>
      </c>
      <c r="I320" s="24" t="str">
        <f t="shared" si="19"/>
        <v/>
      </c>
    </row>
    <row r="321" spans="1:9" ht="18.75" customHeight="1" x14ac:dyDescent="0.25">
      <c r="A321" s="5" t="s">
        <v>338</v>
      </c>
      <c r="B321" s="6" t="s">
        <v>10</v>
      </c>
      <c r="C321" s="20" t="str">
        <f>VLOOKUP(G321,RawDetails!$E:$F,2,FALSE)</f>
        <v>34.136.0.0/14</v>
      </c>
      <c r="D321" s="25" t="str">
        <f>_xlfn.IFNA(VLOOKUP(C321,Cleanlist!$A:$B,2,FALSE),"NoChange")</f>
        <v>NoChange</v>
      </c>
      <c r="E321" s="25" t="str">
        <f t="shared" si="16"/>
        <v/>
      </c>
      <c r="F321" s="25" t="str">
        <f t="shared" si="17"/>
        <v/>
      </c>
      <c r="G321" s="26" t="str">
        <f t="shared" si="18"/>
        <v>f_youtube_320</v>
      </c>
      <c r="H321" s="25" t="str">
        <f>IF(D321="Remove",CONCATENATE("RMV FILTER: OPMODE=SPECIFIC, FILTERNAME=""",G321,""";"),IF(D321="NoChange","",CONCATENATE((IF(C321=D321,"ADD","MOD"))," FILTER: FILTERNAME=""",G321,""", L96PROTTYPE=STRING, L96PROTOCOL=ANY, SVRIPMODE=IP, SVRIP=""",E321,""", SVRIPMASKTYPE=LENGTHTYPE, SVRIPMASKLEN=",F321,";")))</f>
        <v/>
      </c>
      <c r="I321" s="27" t="str">
        <f t="shared" si="19"/>
        <v/>
      </c>
    </row>
    <row r="322" spans="1:9" ht="18.75" customHeight="1" x14ac:dyDescent="0.25">
      <c r="A322" s="5" t="s">
        <v>339</v>
      </c>
      <c r="B322" s="6" t="s">
        <v>10</v>
      </c>
      <c r="C322" s="20" t="str">
        <f>VLOOKUP(G322,RawDetails!$E:$F,2,FALSE)</f>
        <v>34.140.0.0/15</v>
      </c>
      <c r="D322" s="22" t="str">
        <f>_xlfn.IFNA(VLOOKUP(C322,Cleanlist!$A:$B,2,FALSE),"NoChange")</f>
        <v>NoChange</v>
      </c>
      <c r="E322" s="22" t="str">
        <f t="shared" ref="E322:E385" si="20">IF(D322="NoChange","",LEFT(D322,LEN(D322)-3))</f>
        <v/>
      </c>
      <c r="F322" s="22" t="str">
        <f t="shared" ref="F322:F385" si="21">IF(D322="NoChange","",RIGHT(D322,2))</f>
        <v/>
      </c>
      <c r="G322" s="23" t="str">
        <f t="shared" ref="G322:G385" si="22">"f_"&amp;B322&amp;"_"&amp;A322</f>
        <v>f_youtube_321</v>
      </c>
      <c r="H322" s="22" t="str">
        <f>IF(D322="Remove",CONCATENATE("RMV FILTER: OPMODE=SPECIFIC, FILTERNAME=""",G322,""";"),IF(D322="NoChange","",CONCATENATE((IF(C322=D322,"ADD","MOD"))," FILTER: FILTERNAME=""",G322,""", L97PROTTYPE=STRING, L97PROTOCOL=ANY, SVRIPMODE=IP, SVRIP=""",E322,""", SVRIPMASKTYPE=LENGTHTYPE, SVRIPMASKLEN=",F322,";")))</f>
        <v/>
      </c>
      <c r="I322" s="24" t="str">
        <f t="shared" ref="I322:I385" si="23">IF(LEFT(H322,3)="RMV",CONCATENATE("RMV FLTBINDFLOWF: FLOWFILTERNAME=""fg_",B322,""", FILTERNAME=""",G322,""";"),IF(OR(LEFT(H322,3)="MOD",D322="NoChange"),"",CONCATENATE("ADD FLTBINDFLOWF: FLOWFILTERNAME=""fg_",B322,""", FILTERNAME=""",G322,""";")))</f>
        <v/>
      </c>
    </row>
    <row r="323" spans="1:9" ht="18.75" customHeight="1" x14ac:dyDescent="0.25">
      <c r="A323" s="5" t="s">
        <v>340</v>
      </c>
      <c r="B323" s="6" t="s">
        <v>10</v>
      </c>
      <c r="C323" s="20" t="str">
        <f>VLOOKUP(G323,RawDetails!$E:$F,2,FALSE)</f>
        <v>147.124.190.0/25</v>
      </c>
      <c r="D323" s="25" t="str">
        <f>_xlfn.IFNA(VLOOKUP(C323,Cleanlist!$A:$B,2,FALSE),"NoChange")</f>
        <v>NoChange</v>
      </c>
      <c r="E323" s="25" t="str">
        <f t="shared" si="20"/>
        <v/>
      </c>
      <c r="F323" s="25" t="str">
        <f t="shared" si="21"/>
        <v/>
      </c>
      <c r="G323" s="26" t="str">
        <f t="shared" si="22"/>
        <v>f_youtube_322</v>
      </c>
      <c r="H323" s="25" t="str">
        <f>IF(D323="Remove",CONCATENATE("RMV FILTER: OPMODE=SPECIFIC, FILTERNAME=""",G323,""";"),IF(D323="NoChange","",CONCATENATE((IF(C323=D323,"ADD","MOD"))," FILTER: FILTERNAME=""",G323,""", L34PROTTYPE=STRING, L34PROTOCOL=ANY, SVRIPMODE=IP, SVRIP=""",E323,""", SVRIPMASKTYPE=LENGTHTYPE, SVRIPMASKLEN=",F323,";")))</f>
        <v/>
      </c>
      <c r="I323" s="27" t="str">
        <f t="shared" si="23"/>
        <v/>
      </c>
    </row>
    <row r="324" spans="1:9" ht="18.75" customHeight="1" x14ac:dyDescent="0.25">
      <c r="A324" s="5" t="s">
        <v>341</v>
      </c>
      <c r="B324" s="6" t="s">
        <v>10</v>
      </c>
      <c r="C324" s="20" t="str">
        <f>VLOOKUP(G324,RawDetails!$E:$F,2,FALSE)</f>
        <v>34.143.0.0/18</v>
      </c>
      <c r="D324" s="22" t="str">
        <f>_xlfn.IFNA(VLOOKUP(C324,Cleanlist!$A:$B,2,FALSE),"NoChange")</f>
        <v>NoChange</v>
      </c>
      <c r="E324" s="22" t="str">
        <f t="shared" si="20"/>
        <v/>
      </c>
      <c r="F324" s="22" t="str">
        <f t="shared" si="21"/>
        <v/>
      </c>
      <c r="G324" s="23" t="str">
        <f t="shared" si="22"/>
        <v>f_youtube_323</v>
      </c>
      <c r="H324" s="22" t="str">
        <f>IF(D324="Remove",CONCATENATE("RMV FILTER: OPMODE=SPECIFIC, FILTERNAME=""",G324,""";"),IF(D324="NoChange","",CONCATENATE((IF(C324=D324,"ADD","MOD"))," FILTER: FILTERNAME=""",G324,""", L35PROTTYPE=STRING, L35PROTOCOL=ANY, SVRIPMODE=IP, SVRIP=""",E324,""", SVRIPMASKTYPE=LENGTHTYPE, SVRIPMASKLEN=",F324,";")))</f>
        <v/>
      </c>
      <c r="I324" s="24" t="str">
        <f t="shared" si="23"/>
        <v/>
      </c>
    </row>
    <row r="325" spans="1:9" ht="18.75" customHeight="1" x14ac:dyDescent="0.25">
      <c r="A325" s="5" t="s">
        <v>342</v>
      </c>
      <c r="B325" s="6" t="s">
        <v>10</v>
      </c>
      <c r="C325" s="20" t="str">
        <f>VLOOKUP(G325,RawDetails!$E:$F,2,FALSE)</f>
        <v>34.143.96.0/19</v>
      </c>
      <c r="D325" s="25" t="str">
        <f>_xlfn.IFNA(VLOOKUP(C325,Cleanlist!$A:$B,2,FALSE),"NoChange")</f>
        <v>NoChange</v>
      </c>
      <c r="E325" s="25" t="str">
        <f t="shared" si="20"/>
        <v/>
      </c>
      <c r="F325" s="25" t="str">
        <f t="shared" si="21"/>
        <v/>
      </c>
      <c r="G325" s="26" t="str">
        <f t="shared" si="22"/>
        <v>f_youtube_324</v>
      </c>
      <c r="H325" s="25" t="str">
        <f>IF(D325="Remove",CONCATENATE("RMV FILTER: OPMODE=SPECIFIC, FILTERNAME=""",G325,""";"),IF(D325="NoChange","",CONCATENATE((IF(C325=D325,"ADD","MOD"))," FILTER: FILTERNAME=""",G325,""", L36PROTTYPE=STRING, L36PROTOCOL=ANY, SVRIPMODE=IP, SVRIP=""",E325,""", SVRIPMASKTYPE=LENGTHTYPE, SVRIPMASKLEN=",F325,";")))</f>
        <v/>
      </c>
      <c r="I325" s="27" t="str">
        <f t="shared" si="23"/>
        <v/>
      </c>
    </row>
    <row r="326" spans="1:9" ht="18.75" customHeight="1" x14ac:dyDescent="0.25">
      <c r="A326" s="5" t="s">
        <v>343</v>
      </c>
      <c r="B326" s="6" t="s">
        <v>10</v>
      </c>
      <c r="C326" s="20" t="str">
        <f>VLOOKUP(G326,RawDetails!$E:$F,2,FALSE)</f>
        <v>195.10.199.0/24</v>
      </c>
      <c r="D326" s="22" t="str">
        <f>_xlfn.IFNA(VLOOKUP(C326,Cleanlist!$A:$B,2,FALSE),"NoChange")</f>
        <v>NoChange</v>
      </c>
      <c r="E326" s="22" t="str">
        <f t="shared" si="20"/>
        <v/>
      </c>
      <c r="F326" s="22" t="str">
        <f t="shared" si="21"/>
        <v/>
      </c>
      <c r="G326" s="23" t="str">
        <f t="shared" si="22"/>
        <v>f_youtube_325</v>
      </c>
      <c r="H326" s="22" t="str">
        <f>IF(D326="Remove",CONCATENATE("RMV FILTER: OPMODE=SPECIFIC, FILTERNAME=""",G326,""";"),IF(D326="NoChange","",CONCATENATE((IF(C326=D326,"ADD","MOD"))," FILTER: FILTERNAME=""",G326,""", L37PROTTYPE=STRING, L37PROTOCOL=ANY, SVRIPMODE=IP, SVRIP=""",E326,""", SVRIPMASKTYPE=LENGTHTYPE, SVRIPMASKLEN=",F326,";")))</f>
        <v/>
      </c>
      <c r="I326" s="24" t="str">
        <f t="shared" si="23"/>
        <v/>
      </c>
    </row>
    <row r="327" spans="1:9" ht="18.75" customHeight="1" x14ac:dyDescent="0.25">
      <c r="A327" s="5" t="s">
        <v>344</v>
      </c>
      <c r="B327" s="6" t="s">
        <v>10</v>
      </c>
      <c r="C327" s="20" t="str">
        <f>VLOOKUP(G327,RawDetails!$E:$F,2,FALSE)</f>
        <v>185.188.93.0/27</v>
      </c>
      <c r="D327" s="25" t="str">
        <f>_xlfn.IFNA(VLOOKUP(C327,Cleanlist!$A:$B,2,FALSE),"NoChange")</f>
        <v>NoChange</v>
      </c>
      <c r="E327" s="25" t="str">
        <f t="shared" si="20"/>
        <v/>
      </c>
      <c r="F327" s="25" t="str">
        <f t="shared" si="21"/>
        <v/>
      </c>
      <c r="G327" s="26" t="str">
        <f t="shared" si="22"/>
        <v>f_youtube_326</v>
      </c>
      <c r="H327" s="25" t="str">
        <f>IF(D327="Remove",CONCATENATE("RMV FILTER: OPMODE=SPECIFIC, FILTERNAME=""",G327,""";"),IF(D327="NoChange","",CONCATENATE((IF(C327=D327,"ADD","MOD"))," FILTER: FILTERNAME=""",G327,""", L38PROTTYPE=STRING, L38PROTOCOL=ANY, SVRIPMODE=IP, SVRIP=""",E327,""", SVRIPMASKTYPE=LENGTHTYPE, SVRIPMASKLEN=",F327,";")))</f>
        <v/>
      </c>
      <c r="I327" s="27" t="str">
        <f t="shared" si="23"/>
        <v/>
      </c>
    </row>
    <row r="328" spans="1:9" ht="18.75" customHeight="1" x14ac:dyDescent="0.25">
      <c r="A328" s="5" t="s">
        <v>345</v>
      </c>
      <c r="B328" s="6" t="s">
        <v>10</v>
      </c>
      <c r="C328" s="20" t="str">
        <f>VLOOKUP(G328,RawDetails!$E:$F,2,FALSE)</f>
        <v>103.123.131.208/28</v>
      </c>
      <c r="D328" s="22" t="str">
        <f>_xlfn.IFNA(VLOOKUP(C328,Cleanlist!$A:$B,2,FALSE),"NoChange")</f>
        <v>NoChange</v>
      </c>
      <c r="E328" s="22" t="str">
        <f t="shared" si="20"/>
        <v/>
      </c>
      <c r="F328" s="22" t="str">
        <f t="shared" si="21"/>
        <v/>
      </c>
      <c r="G328" s="23" t="str">
        <f t="shared" si="22"/>
        <v>f_youtube_327</v>
      </c>
      <c r="H328" s="22" t="str">
        <f>IF(D328="Remove",CONCATENATE("RMV FILTER: OPMODE=SPECIFIC, FILTERNAME=""",G328,""";"),IF(D328="NoChange","",CONCATENATE((IF(C328=D328,"ADD","MOD"))," FILTER: FILTERNAME=""",G328,""", L39PROTTYPE=STRING, L39PROTOCOL=ANY, SVRIPMODE=IP, SVRIP=""",E328,""", SVRIPMASKTYPE=LENGTHTYPE, SVRIPMASKLEN=",F328,";")))</f>
        <v/>
      </c>
      <c r="I328" s="24" t="str">
        <f t="shared" si="23"/>
        <v/>
      </c>
    </row>
    <row r="329" spans="1:9" ht="18.75" customHeight="1" x14ac:dyDescent="0.25">
      <c r="A329" s="5" t="s">
        <v>346</v>
      </c>
      <c r="B329" s="6" t="s">
        <v>10</v>
      </c>
      <c r="C329" s="20" t="str">
        <f>VLOOKUP(G329,RawDetails!$E:$F,2,FALSE)</f>
        <v>34.145.0.0/16</v>
      </c>
      <c r="D329" s="25" t="str">
        <f>_xlfn.IFNA(VLOOKUP(C329,Cleanlist!$A:$B,2,FALSE),"NoChange")</f>
        <v>NoChange</v>
      </c>
      <c r="E329" s="25" t="str">
        <f t="shared" si="20"/>
        <v/>
      </c>
      <c r="F329" s="25" t="str">
        <f t="shared" si="21"/>
        <v/>
      </c>
      <c r="G329" s="26" t="str">
        <f t="shared" si="22"/>
        <v>f_youtube_328</v>
      </c>
      <c r="H329" s="25" t="str">
        <f>IF(D329="Remove",CONCATENATE("RMV FILTER: OPMODE=SPECIFIC, FILTERNAME=""",G329,""";"),IF(D329="NoChange","",CONCATENATE((IF(C329=D329,"ADD","MOD"))," FILTER: FILTERNAME=""",G329,""", L40PROTTYPE=STRING, L40PROTOCOL=ANY, SVRIPMODE=IP, SVRIP=""",E329,""", SVRIPMASKTYPE=LENGTHTYPE, SVRIPMASKLEN=",F329,";")))</f>
        <v/>
      </c>
      <c r="I329" s="27" t="str">
        <f t="shared" si="23"/>
        <v/>
      </c>
    </row>
    <row r="330" spans="1:9" ht="18.75" customHeight="1" x14ac:dyDescent="0.25">
      <c r="A330" s="5" t="s">
        <v>347</v>
      </c>
      <c r="B330" s="6" t="s">
        <v>10</v>
      </c>
      <c r="C330" s="20" t="str">
        <f>VLOOKUP(G330,RawDetails!$E:$F,2,FALSE)</f>
        <v>34.146.0.0/15</v>
      </c>
      <c r="D330" s="22" t="str">
        <f>_xlfn.IFNA(VLOOKUP(C330,Cleanlist!$A:$B,2,FALSE),"NoChange")</f>
        <v>NoChange</v>
      </c>
      <c r="E330" s="22" t="str">
        <f t="shared" si="20"/>
        <v/>
      </c>
      <c r="F330" s="22" t="str">
        <f t="shared" si="21"/>
        <v/>
      </c>
      <c r="G330" s="23" t="str">
        <f t="shared" si="22"/>
        <v>f_youtube_329</v>
      </c>
      <c r="H330" s="22" t="str">
        <f>IF(D330="Remove",CONCATENATE("RMV FILTER: OPMODE=SPECIFIC, FILTERNAME=""",G330,""";"),IF(D330="NoChange","",CONCATENATE((IF(C330=D330,"ADD","MOD"))," FILTER: FILTERNAME=""",G330,""", L41PROTTYPE=STRING, L41PROTOCOL=ANY, SVRIPMODE=IP, SVRIP=""",E330,""", SVRIPMASKTYPE=LENGTHTYPE, SVRIPMASKLEN=",F330,";")))</f>
        <v/>
      </c>
      <c r="I330" s="24" t="str">
        <f t="shared" si="23"/>
        <v/>
      </c>
    </row>
    <row r="331" spans="1:9" ht="18.75" customHeight="1" x14ac:dyDescent="0.25">
      <c r="A331" s="5" t="s">
        <v>348</v>
      </c>
      <c r="B331" s="6" t="s">
        <v>10</v>
      </c>
      <c r="C331" s="20" t="str">
        <f>VLOOKUP(G331,RawDetails!$E:$F,2,FALSE)</f>
        <v>185.94.243.128/27</v>
      </c>
      <c r="D331" s="25" t="str">
        <f>_xlfn.IFNA(VLOOKUP(C331,Cleanlist!$A:$B,2,FALSE),"NoChange")</f>
        <v>NoChange</v>
      </c>
      <c r="E331" s="25" t="str">
        <f t="shared" si="20"/>
        <v/>
      </c>
      <c r="F331" s="25" t="str">
        <f t="shared" si="21"/>
        <v/>
      </c>
      <c r="G331" s="26" t="str">
        <f t="shared" si="22"/>
        <v>f_youtube_330</v>
      </c>
      <c r="H331" s="25" t="str">
        <f>IF(D331="Remove",CONCATENATE("RMV FILTER: OPMODE=SPECIFIC, FILTERNAME=""",G331,""";"),IF(D331="NoChange","",CONCATENATE((IF(C331=D331,"ADD","MOD"))," FILTER: FILTERNAME=""",G331,""", L42PROTTYPE=STRING, L42PROTOCOL=ANY, SVRIPMODE=IP, SVRIP=""",E331,""", SVRIPMASKTYPE=LENGTHTYPE, SVRIPMASKLEN=",F331,";")))</f>
        <v/>
      </c>
      <c r="I331" s="27" t="str">
        <f t="shared" si="23"/>
        <v/>
      </c>
    </row>
    <row r="332" spans="1:9" ht="18.75" customHeight="1" x14ac:dyDescent="0.25">
      <c r="A332" s="5" t="s">
        <v>349</v>
      </c>
      <c r="B332" s="6" t="s">
        <v>10</v>
      </c>
      <c r="C332" s="20" t="str">
        <f>VLOOKUP(G332,RawDetails!$E:$F,2,FALSE)</f>
        <v>34.148.0.0/14</v>
      </c>
      <c r="D332" s="22" t="str">
        <f>_xlfn.IFNA(VLOOKUP(C332,Cleanlist!$A:$B,2,FALSE),"NoChange")</f>
        <v>NoChange</v>
      </c>
      <c r="E332" s="22" t="str">
        <f t="shared" si="20"/>
        <v/>
      </c>
      <c r="F332" s="22" t="str">
        <f t="shared" si="21"/>
        <v/>
      </c>
      <c r="G332" s="23" t="str">
        <f t="shared" si="22"/>
        <v>f_youtube_331</v>
      </c>
      <c r="H332" s="22" t="str">
        <f>IF(D332="Remove",CONCATENATE("RMV FILTER: OPMODE=SPECIFIC, FILTERNAME=""",G332,""";"),IF(D332="NoChange","",CONCATENATE((IF(C332=D332,"ADD","MOD"))," FILTER: FILTERNAME=""",G332,""", L43PROTTYPE=STRING, L43PROTOCOL=ANY, SVRIPMODE=IP, SVRIP=""",E332,""", SVRIPMASKTYPE=LENGTHTYPE, SVRIPMASKLEN=",F332,";")))</f>
        <v/>
      </c>
      <c r="I332" s="24" t="str">
        <f t="shared" si="23"/>
        <v/>
      </c>
    </row>
    <row r="333" spans="1:9" ht="18.75" customHeight="1" x14ac:dyDescent="0.25">
      <c r="A333" s="5" t="s">
        <v>350</v>
      </c>
      <c r="B333" s="6" t="s">
        <v>10</v>
      </c>
      <c r="C333" s="20" t="str">
        <f>VLOOKUP(G333,RawDetails!$E:$F,2,FALSE)</f>
        <v>34.152.0.0/18</v>
      </c>
      <c r="D333" s="25" t="str">
        <f>_xlfn.IFNA(VLOOKUP(C333,Cleanlist!$A:$B,2,FALSE),"NoChange")</f>
        <v>NoChange</v>
      </c>
      <c r="E333" s="25" t="str">
        <f t="shared" si="20"/>
        <v/>
      </c>
      <c r="F333" s="25" t="str">
        <f t="shared" si="21"/>
        <v/>
      </c>
      <c r="G333" s="26" t="str">
        <f t="shared" si="22"/>
        <v>f_youtube_332</v>
      </c>
      <c r="H333" s="25" t="str">
        <f>IF(D333="Remove",CONCATENATE("RMV FILTER: OPMODE=SPECIFIC, FILTERNAME=""",G333,""";"),IF(D333="NoChange","",CONCATENATE((IF(C333=D333,"ADD","MOD"))," FILTER: FILTERNAME=""",G333,""", L44PROTTYPE=STRING, L44PROTOCOL=ANY, SVRIPMODE=IP, SVRIP=""",E333,""", SVRIPMASKTYPE=LENGTHTYPE, SVRIPMASKLEN=",F333,";")))</f>
        <v/>
      </c>
      <c r="I333" s="27" t="str">
        <f t="shared" si="23"/>
        <v/>
      </c>
    </row>
    <row r="334" spans="1:9" ht="18.75" customHeight="1" x14ac:dyDescent="0.25">
      <c r="A334" s="5" t="s">
        <v>351</v>
      </c>
      <c r="B334" s="6" t="s">
        <v>10</v>
      </c>
      <c r="C334" s="20" t="str">
        <f>VLOOKUP(G334,RawDetails!$E:$F,2,FALSE)</f>
        <v>34.177.0.0/21</v>
      </c>
      <c r="D334" s="22" t="str">
        <f>_xlfn.IFNA(VLOOKUP(C334,Cleanlist!$A:$B,2,FALSE),"NoChange")</f>
        <v>NoChange</v>
      </c>
      <c r="E334" s="22" t="str">
        <f t="shared" si="20"/>
        <v/>
      </c>
      <c r="F334" s="22" t="str">
        <f t="shared" si="21"/>
        <v/>
      </c>
      <c r="G334" s="23" t="str">
        <f t="shared" si="22"/>
        <v>f_youtube_333</v>
      </c>
      <c r="H334" s="22" t="str">
        <f>IF(D334="Remove",CONCATENATE("RMV FILTER: OPMODE=SPECIFIC, FILTERNAME=""",G334,""";"),IF(D334="NoChange","",CONCATENATE((IF(C334=D334,"ADD","MOD"))," FILTER: FILTERNAME=""",G334,""", L45PROTTYPE=STRING, L45PROTOCOL=ANY, SVRIPMODE=IP, SVRIP=""",E334,""", SVRIPMASKTYPE=LENGTHTYPE, SVRIPMASKLEN=",F334,";")))</f>
        <v/>
      </c>
      <c r="I334" s="24" t="str">
        <f t="shared" si="23"/>
        <v/>
      </c>
    </row>
    <row r="335" spans="1:9" ht="18.75" customHeight="1" x14ac:dyDescent="0.25">
      <c r="A335" s="5" t="s">
        <v>352</v>
      </c>
      <c r="B335" s="6" t="s">
        <v>10</v>
      </c>
      <c r="C335" s="20" t="str">
        <f>VLOOKUP(G335,RawDetails!$E:$F,2,FALSE)</f>
        <v>34.64.0.0/22</v>
      </c>
      <c r="D335" s="25" t="str">
        <f>_xlfn.IFNA(VLOOKUP(C335,Cleanlist!$A:$B,2,FALSE),"NoChange")</f>
        <v>NoChange</v>
      </c>
      <c r="E335" s="25" t="str">
        <f t="shared" si="20"/>
        <v/>
      </c>
      <c r="F335" s="25" t="str">
        <f t="shared" si="21"/>
        <v/>
      </c>
      <c r="G335" s="26" t="str">
        <f t="shared" si="22"/>
        <v>f_youtube_334</v>
      </c>
      <c r="H335" s="25" t="str">
        <f>IF(D335="Remove",CONCATENATE("RMV FILTER: OPMODE=SPECIFIC, FILTERNAME=""",G335,""";"),IF(D335="NoChange","",CONCATENATE((IF(C335=D335,"ADD","MOD"))," FILTER: FILTERNAME=""",G335,""", L46PROTTYPE=STRING, L46PROTOCOL=ANY, SVRIPMODE=IP, SVRIP=""",E335,""", SVRIPMASKTYPE=LENGTHTYPE, SVRIPMASKLEN=",F335,";")))</f>
        <v/>
      </c>
      <c r="I335" s="27" t="str">
        <f t="shared" si="23"/>
        <v/>
      </c>
    </row>
    <row r="336" spans="1:9" ht="18.75" customHeight="1" x14ac:dyDescent="0.25">
      <c r="A336" s="5" t="s">
        <v>353</v>
      </c>
      <c r="B336" s="6" t="s">
        <v>10</v>
      </c>
      <c r="C336" s="20" t="str">
        <f>VLOOKUP(G336,RawDetails!$E:$F,2,FALSE)</f>
        <v>34.64.128.0/17</v>
      </c>
      <c r="D336" s="22" t="str">
        <f>_xlfn.IFNA(VLOOKUP(C336,Cleanlist!$A:$B,2,FALSE),"NoChange")</f>
        <v>NoChange</v>
      </c>
      <c r="E336" s="22" t="str">
        <f t="shared" si="20"/>
        <v/>
      </c>
      <c r="F336" s="22" t="str">
        <f t="shared" si="21"/>
        <v/>
      </c>
      <c r="G336" s="23" t="str">
        <f t="shared" si="22"/>
        <v>f_youtube_335</v>
      </c>
      <c r="H336" s="22" t="str">
        <f>IF(D336="Remove",CONCATENATE("RMV FILTER: OPMODE=SPECIFIC, FILTERNAME=""",G336,""";"),IF(D336="NoChange","",CONCATENATE((IF(C336=D336,"ADD","MOD"))," FILTER: FILTERNAME=""",G336,""", L47PROTTYPE=STRING, L47PROTOCOL=ANY, SVRIPMODE=IP, SVRIP=""",E336,""", SVRIPMASKTYPE=LENGTHTYPE, SVRIPMASKLEN=",F336,";")))</f>
        <v/>
      </c>
      <c r="I336" s="24" t="str">
        <f t="shared" si="23"/>
        <v/>
      </c>
    </row>
    <row r="337" spans="1:9" ht="18.75" customHeight="1" x14ac:dyDescent="0.25">
      <c r="A337" s="5" t="s">
        <v>354</v>
      </c>
      <c r="B337" s="6" t="s">
        <v>10</v>
      </c>
      <c r="C337" s="20" t="str">
        <f>VLOOKUP(G337,RawDetails!$E:$F,2,FALSE)</f>
        <v>34.64.4.0/24</v>
      </c>
      <c r="D337" s="25" t="str">
        <f>_xlfn.IFNA(VLOOKUP(C337,Cleanlist!$A:$B,2,FALSE),"NoChange")</f>
        <v>NoChange</v>
      </c>
      <c r="E337" s="25" t="str">
        <f t="shared" si="20"/>
        <v/>
      </c>
      <c r="F337" s="25" t="str">
        <f t="shared" si="21"/>
        <v/>
      </c>
      <c r="G337" s="26" t="str">
        <f t="shared" si="22"/>
        <v>f_youtube_336</v>
      </c>
      <c r="H337" s="25" t="str">
        <f>IF(D337="Remove",CONCATENATE("RMV FILTER: OPMODE=SPECIFIC, FILTERNAME=""",G337,""";"),IF(D337="NoChange","",CONCATENATE((IF(C337=D337,"ADD","MOD"))," FILTER: FILTERNAME=""",G337,""", L48PROTTYPE=STRING, L48PROTOCOL=ANY, SVRIPMODE=IP, SVRIP=""",E337,""", SVRIPMASKTYPE=LENGTHTYPE, SVRIPMASKLEN=",F337,";")))</f>
        <v/>
      </c>
      <c r="I337" s="27" t="str">
        <f t="shared" si="23"/>
        <v/>
      </c>
    </row>
    <row r="338" spans="1:9" ht="18.75" customHeight="1" x14ac:dyDescent="0.25">
      <c r="A338" s="5" t="s">
        <v>355</v>
      </c>
      <c r="B338" s="6" t="s">
        <v>10</v>
      </c>
      <c r="C338" s="20" t="str">
        <f>VLOOKUP(G338,RawDetails!$E:$F,2,FALSE)</f>
        <v>34.64.64.0/18</v>
      </c>
      <c r="D338" s="22" t="str">
        <f>_xlfn.IFNA(VLOOKUP(C338,Cleanlist!$A:$B,2,FALSE),"NoChange")</f>
        <v>NoChange</v>
      </c>
      <c r="E338" s="22" t="str">
        <f t="shared" si="20"/>
        <v/>
      </c>
      <c r="F338" s="22" t="str">
        <f t="shared" si="21"/>
        <v/>
      </c>
      <c r="G338" s="23" t="str">
        <f t="shared" si="22"/>
        <v>f_youtube_337</v>
      </c>
      <c r="H338" s="22" t="str">
        <f>IF(D338="Remove",CONCATENATE("RMV FILTER: OPMODE=SPECIFIC, FILTERNAME=""",G338,""";"),IF(D338="NoChange","",CONCATENATE((IF(C338=D338,"ADD","MOD"))," FILTER: FILTERNAME=""",G338,""", L49PROTTYPE=STRING, L49PROTOCOL=ANY, SVRIPMODE=IP, SVRIP=""",E338,""", SVRIPMASKTYPE=LENGTHTYPE, SVRIPMASKLEN=",F338,";")))</f>
        <v/>
      </c>
      <c r="I338" s="24" t="str">
        <f t="shared" si="23"/>
        <v/>
      </c>
    </row>
    <row r="339" spans="1:9" ht="18.75" customHeight="1" x14ac:dyDescent="0.25">
      <c r="A339" s="5" t="s">
        <v>356</v>
      </c>
      <c r="B339" s="6" t="s">
        <v>10</v>
      </c>
      <c r="C339" s="20" t="str">
        <f>VLOOKUP(G339,RawDetails!$E:$F,2,FALSE)</f>
        <v>34.65.0.0/16</v>
      </c>
      <c r="D339" s="25" t="str">
        <f>_xlfn.IFNA(VLOOKUP(C339,Cleanlist!$A:$B,2,FALSE),"NoChange")</f>
        <v>NoChange</v>
      </c>
      <c r="E339" s="25" t="str">
        <f t="shared" si="20"/>
        <v/>
      </c>
      <c r="F339" s="25" t="str">
        <f t="shared" si="21"/>
        <v/>
      </c>
      <c r="G339" s="26" t="str">
        <f t="shared" si="22"/>
        <v>f_youtube_338</v>
      </c>
      <c r="H339" s="25" t="str">
        <f>IF(D339="Remove",CONCATENATE("RMV FILTER: OPMODE=SPECIFIC, FILTERNAME=""",G339,""";"),IF(D339="NoChange","",CONCATENATE((IF(C339=D339,"ADD","MOD"))," FILTER: FILTERNAME=""",G339,""", L50PROTTYPE=STRING, L50PROTOCOL=ANY, SVRIPMODE=IP, SVRIP=""",E339,""", SVRIPMASKTYPE=LENGTHTYPE, SVRIPMASKLEN=",F339,";")))</f>
        <v/>
      </c>
      <c r="I339" s="27" t="str">
        <f t="shared" si="23"/>
        <v/>
      </c>
    </row>
    <row r="340" spans="1:9" ht="18.75" customHeight="1" x14ac:dyDescent="0.25">
      <c r="A340" s="5" t="s">
        <v>357</v>
      </c>
      <c r="B340" s="6" t="s">
        <v>10</v>
      </c>
      <c r="C340" s="20" t="str">
        <f>VLOOKUP(G340,RawDetails!$E:$F,2,FALSE)</f>
        <v>34.66.0.0/15</v>
      </c>
      <c r="D340" s="22" t="str">
        <f>_xlfn.IFNA(VLOOKUP(C340,Cleanlist!$A:$B,2,FALSE),"NoChange")</f>
        <v>NoChange</v>
      </c>
      <c r="E340" s="22" t="str">
        <f t="shared" si="20"/>
        <v/>
      </c>
      <c r="F340" s="22" t="str">
        <f t="shared" si="21"/>
        <v/>
      </c>
      <c r="G340" s="23" t="str">
        <f t="shared" si="22"/>
        <v>f_youtube_339</v>
      </c>
      <c r="H340" s="22" t="str">
        <f>IF(D340="Remove",CONCATENATE("RMV FILTER: OPMODE=SPECIFIC, FILTERNAME=""",G340,""";"),IF(D340="NoChange","",CONCATENATE((IF(C340=D340,"ADD","MOD"))," FILTER: FILTERNAME=""",G340,""", L51PROTTYPE=STRING, L51PROTOCOL=ANY, SVRIPMODE=IP, SVRIP=""",E340,""", SVRIPMASKTYPE=LENGTHTYPE, SVRIPMASKLEN=",F340,";")))</f>
        <v/>
      </c>
      <c r="I340" s="24" t="str">
        <f t="shared" si="23"/>
        <v/>
      </c>
    </row>
    <row r="341" spans="1:9" ht="18.75" customHeight="1" x14ac:dyDescent="0.25">
      <c r="A341" s="5" t="s">
        <v>358</v>
      </c>
      <c r="B341" s="6" t="s">
        <v>10</v>
      </c>
      <c r="C341" s="20" t="str">
        <f>VLOOKUP(G341,RawDetails!$E:$F,2,FALSE)</f>
        <v>34.68.0.0/14</v>
      </c>
      <c r="D341" s="25" t="str">
        <f>_xlfn.IFNA(VLOOKUP(C341,Cleanlist!$A:$B,2,FALSE),"NoChange")</f>
        <v>NoChange</v>
      </c>
      <c r="E341" s="25" t="str">
        <f t="shared" si="20"/>
        <v/>
      </c>
      <c r="F341" s="25" t="str">
        <f t="shared" si="21"/>
        <v/>
      </c>
      <c r="G341" s="26" t="str">
        <f t="shared" si="22"/>
        <v>f_youtube_340</v>
      </c>
      <c r="H341" s="25" t="str">
        <f>IF(D341="Remove",CONCATENATE("RMV FILTER: OPMODE=SPECIFIC, FILTERNAME=""",G341,""";"),IF(D341="NoChange","",CONCATENATE((IF(C341=D341,"ADD","MOD"))," FILTER: FILTERNAME=""",G341,""", L52PROTTYPE=STRING, L52PROTOCOL=ANY, SVRIPMODE=IP, SVRIP=""",E341,""", SVRIPMASKTYPE=LENGTHTYPE, SVRIPMASKLEN=",F341,";")))</f>
        <v/>
      </c>
      <c r="I341" s="27" t="str">
        <f t="shared" si="23"/>
        <v/>
      </c>
    </row>
    <row r="342" spans="1:9" ht="18.75" customHeight="1" x14ac:dyDescent="0.25">
      <c r="A342" s="5" t="s">
        <v>359</v>
      </c>
      <c r="B342" s="6" t="s">
        <v>10</v>
      </c>
      <c r="C342" s="20" t="str">
        <f>VLOOKUP(G342,RawDetails!$E:$F,2,FALSE)</f>
        <v>34.72.0.0/13</v>
      </c>
      <c r="D342" s="22" t="str">
        <f>_xlfn.IFNA(VLOOKUP(C342,Cleanlist!$A:$B,2,FALSE),"NoChange")</f>
        <v>NoChange</v>
      </c>
      <c r="E342" s="22" t="str">
        <f t="shared" si="20"/>
        <v/>
      </c>
      <c r="F342" s="22" t="str">
        <f t="shared" si="21"/>
        <v/>
      </c>
      <c r="G342" s="23" t="str">
        <f t="shared" si="22"/>
        <v>f_youtube_341</v>
      </c>
      <c r="H342" s="22" t="str">
        <f>IF(D342="Remove",CONCATENATE("RMV FILTER: OPMODE=SPECIFIC, FILTERNAME=""",G342,""";"),IF(D342="NoChange","",CONCATENATE((IF(C342=D342,"ADD","MOD"))," FILTER: FILTERNAME=""",G342,""", L53PROTTYPE=STRING, L53PROTOCOL=ANY, SVRIPMODE=IP, SVRIP=""",E342,""", SVRIPMASKTYPE=LENGTHTYPE, SVRIPMASKLEN=",F342,";")))</f>
        <v/>
      </c>
      <c r="I342" s="24" t="str">
        <f t="shared" si="23"/>
        <v/>
      </c>
    </row>
    <row r="343" spans="1:9" ht="18.75" customHeight="1" x14ac:dyDescent="0.25">
      <c r="A343" s="5" t="s">
        <v>360</v>
      </c>
      <c r="B343" s="6" t="s">
        <v>10</v>
      </c>
      <c r="C343" s="20" t="str">
        <f>VLOOKUP(G343,RawDetails!$E:$F,2,FALSE)</f>
        <v>34.80.0.0/12</v>
      </c>
      <c r="D343" s="25" t="str">
        <f>_xlfn.IFNA(VLOOKUP(C343,Cleanlist!$A:$B,2,FALSE),"NoChange")</f>
        <v>NoChange</v>
      </c>
      <c r="E343" s="25" t="str">
        <f t="shared" si="20"/>
        <v/>
      </c>
      <c r="F343" s="25" t="str">
        <f t="shared" si="21"/>
        <v/>
      </c>
      <c r="G343" s="26" t="str">
        <f t="shared" si="22"/>
        <v>f_youtube_342</v>
      </c>
      <c r="H343" s="25" t="str">
        <f>IF(D343="Remove",CONCATENATE("RMV FILTER: OPMODE=SPECIFIC, FILTERNAME=""",G343,""";"),IF(D343="NoChange","",CONCATENATE((IF(C343=D343,"ADD","MOD"))," FILTER: FILTERNAME=""",G343,""", L54PROTTYPE=STRING, L54PROTOCOL=ANY, SVRIPMODE=IP, SVRIP=""",E343,""", SVRIPMASKTYPE=LENGTHTYPE, SVRIPMASKLEN=",F343,";")))</f>
        <v/>
      </c>
      <c r="I343" s="27" t="str">
        <f t="shared" si="23"/>
        <v/>
      </c>
    </row>
    <row r="344" spans="1:9" ht="18.75" customHeight="1" x14ac:dyDescent="0.25">
      <c r="A344" s="5" t="s">
        <v>361</v>
      </c>
      <c r="B344" s="6" t="s">
        <v>10</v>
      </c>
      <c r="C344" s="20" t="str">
        <f>VLOOKUP(G344,RawDetails!$E:$F,2,FALSE)</f>
        <v>34.96.128.0/17</v>
      </c>
      <c r="D344" s="22" t="str">
        <f>_xlfn.IFNA(VLOOKUP(C344,Cleanlist!$A:$B,2,FALSE),"NoChange")</f>
        <v>NoChange</v>
      </c>
      <c r="E344" s="22" t="str">
        <f t="shared" si="20"/>
        <v/>
      </c>
      <c r="F344" s="22" t="str">
        <f t="shared" si="21"/>
        <v/>
      </c>
      <c r="G344" s="23" t="str">
        <f t="shared" si="22"/>
        <v>f_youtube_343</v>
      </c>
      <c r="H344" s="22" t="str">
        <f>IF(D344="Remove",CONCATENATE("RMV FILTER: OPMODE=SPECIFIC, FILTERNAME=""",G344,""";"),IF(D344="NoChange","",CONCATENATE((IF(C344=D344,"ADD","MOD"))," FILTER: FILTERNAME=""",G344,""", L55PROTTYPE=STRING, L55PROTOCOL=ANY, SVRIPMODE=IP, SVRIP=""",E344,""", SVRIPMASKTYPE=LENGTHTYPE, SVRIPMASKLEN=",F344,";")))</f>
        <v/>
      </c>
      <c r="I344" s="24" t="str">
        <f t="shared" si="23"/>
        <v/>
      </c>
    </row>
    <row r="345" spans="1:9" ht="18.75" customHeight="1" x14ac:dyDescent="0.25">
      <c r="A345" s="5" t="s">
        <v>362</v>
      </c>
      <c r="B345" s="6" t="s">
        <v>10</v>
      </c>
      <c r="C345" s="20" t="str">
        <f>VLOOKUP(G345,RawDetails!$E:$F,2,FALSE)</f>
        <v>34.96.16.0/20</v>
      </c>
      <c r="D345" s="25" t="str">
        <f>_xlfn.IFNA(VLOOKUP(C345,Cleanlist!$A:$B,2,FALSE),"NoChange")</f>
        <v>NoChange</v>
      </c>
      <c r="E345" s="25" t="str">
        <f t="shared" si="20"/>
        <v/>
      </c>
      <c r="F345" s="25" t="str">
        <f t="shared" si="21"/>
        <v/>
      </c>
      <c r="G345" s="26" t="str">
        <f t="shared" si="22"/>
        <v>f_youtube_344</v>
      </c>
      <c r="H345" s="25" t="str">
        <f>IF(D345="Remove",CONCATENATE("RMV FILTER: OPMODE=SPECIFIC, FILTERNAME=""",G345,""";"),IF(D345="NoChange","",CONCATENATE((IF(C345=D345,"ADD","MOD"))," FILTER: FILTERNAME=""",G345,""", L56PROTTYPE=STRING, L56PROTOCOL=ANY, SVRIPMODE=IP, SVRIP=""",E345,""", SVRIPMASKTYPE=LENGTHTYPE, SVRIPMASKLEN=",F345,";")))</f>
        <v/>
      </c>
      <c r="I345" s="27" t="str">
        <f t="shared" si="23"/>
        <v/>
      </c>
    </row>
    <row r="346" spans="1:9" ht="18.75" customHeight="1" x14ac:dyDescent="0.25">
      <c r="A346" s="5" t="s">
        <v>363</v>
      </c>
      <c r="B346" s="6" t="s">
        <v>10</v>
      </c>
      <c r="C346" s="20" t="str">
        <f>VLOOKUP(G346,RawDetails!$E:$F,2,FALSE)</f>
        <v>34.96.64.0/18</v>
      </c>
      <c r="D346" s="22" t="str">
        <f>_xlfn.IFNA(VLOOKUP(C346,Cleanlist!$A:$B,2,FALSE),"NoChange")</f>
        <v>NoChange</v>
      </c>
      <c r="E346" s="22" t="str">
        <f t="shared" si="20"/>
        <v/>
      </c>
      <c r="F346" s="22" t="str">
        <f t="shared" si="21"/>
        <v/>
      </c>
      <c r="G346" s="23" t="str">
        <f t="shared" si="22"/>
        <v>f_youtube_345</v>
      </c>
      <c r="H346" s="22" t="str">
        <f>IF(D346="Remove",CONCATENATE("RMV FILTER: OPMODE=SPECIFIC, FILTERNAME=""",G346,""";"),IF(D346="NoChange","",CONCATENATE((IF(C346=D346,"ADD","MOD"))," FILTER: FILTERNAME=""",G346,""", L57PROTTYPE=STRING, L57PROTOCOL=ANY, SVRIPMODE=IP, SVRIP=""",E346,""", SVRIPMASKTYPE=LENGTHTYPE, SVRIPMASKLEN=",F346,";")))</f>
        <v/>
      </c>
      <c r="I346" s="24" t="str">
        <f t="shared" si="23"/>
        <v/>
      </c>
    </row>
    <row r="347" spans="1:9" ht="18.75" customHeight="1" x14ac:dyDescent="0.25">
      <c r="A347" s="5" t="s">
        <v>364</v>
      </c>
      <c r="B347" s="6" t="s">
        <v>10</v>
      </c>
      <c r="C347" s="20" t="str">
        <f>VLOOKUP(G347,RawDetails!$E:$F,2,FALSE)</f>
        <v>34.97.0.0/16</v>
      </c>
      <c r="D347" s="25" t="str">
        <f>_xlfn.IFNA(VLOOKUP(C347,Cleanlist!$A:$B,2,FALSE),"NoChange")</f>
        <v>NoChange</v>
      </c>
      <c r="E347" s="25" t="str">
        <f t="shared" si="20"/>
        <v/>
      </c>
      <c r="F347" s="25" t="str">
        <f t="shared" si="21"/>
        <v/>
      </c>
      <c r="G347" s="26" t="str">
        <f t="shared" si="22"/>
        <v>f_youtube_346</v>
      </c>
      <c r="H347" s="25" t="str">
        <f>IF(D347="Remove",CONCATENATE("RMV FILTER: OPMODE=SPECIFIC, FILTERNAME=""",G347,""";"),IF(D347="NoChange","",CONCATENATE((IF(C347=D347,"ADD","MOD"))," FILTER: FILTERNAME=""",G347,""", L58PROTTYPE=STRING, L58PROTOCOL=ANY, SVRIPMODE=IP, SVRIP=""",E347,""", SVRIPMASKTYPE=LENGTHTYPE, SVRIPMASKLEN=",F347,";")))</f>
        <v/>
      </c>
      <c r="I347" s="27" t="str">
        <f t="shared" si="23"/>
        <v/>
      </c>
    </row>
    <row r="348" spans="1:9" ht="18.75" customHeight="1" x14ac:dyDescent="0.25">
      <c r="A348" s="5" t="s">
        <v>365</v>
      </c>
      <c r="B348" s="6" t="s">
        <v>10</v>
      </c>
      <c r="C348" s="20" t="str">
        <f>VLOOKUP(G348,RawDetails!$E:$F,2,FALSE)</f>
        <v>34.98.0.0/17</v>
      </c>
      <c r="D348" s="22" t="str">
        <f>_xlfn.IFNA(VLOOKUP(C348,Cleanlist!$A:$B,2,FALSE),"NoChange")</f>
        <v>NoChange</v>
      </c>
      <c r="E348" s="22" t="str">
        <f t="shared" si="20"/>
        <v/>
      </c>
      <c r="F348" s="22" t="str">
        <f t="shared" si="21"/>
        <v/>
      </c>
      <c r="G348" s="23" t="str">
        <f t="shared" si="22"/>
        <v>f_youtube_347</v>
      </c>
      <c r="H348" s="22" t="str">
        <f>IF(D348="Remove",CONCATENATE("RMV FILTER: OPMODE=SPECIFIC, FILTERNAME=""",G348,""";"),IF(D348="NoChange","",CONCATENATE((IF(C348=D348,"ADD","MOD"))," FILTER: FILTERNAME=""",G348,""", L59PROTTYPE=STRING, L59PROTOCOL=ANY, SVRIPMODE=IP, SVRIP=""",E348,""", SVRIPMASKTYPE=LENGTHTYPE, SVRIPMASKLEN=",F348,";")))</f>
        <v/>
      </c>
      <c r="I348" s="24" t="str">
        <f t="shared" si="23"/>
        <v/>
      </c>
    </row>
    <row r="349" spans="1:9" ht="18.75" customHeight="1" x14ac:dyDescent="0.25">
      <c r="A349" s="5" t="s">
        <v>366</v>
      </c>
      <c r="B349" s="6" t="s">
        <v>10</v>
      </c>
      <c r="C349" s="20" t="str">
        <f>VLOOKUP(G349,RawDetails!$E:$F,2,FALSE)</f>
        <v>34.98.128.0/21</v>
      </c>
      <c r="D349" s="25" t="str">
        <f>_xlfn.IFNA(VLOOKUP(C349,Cleanlist!$A:$B,2,FALSE),"NoChange")</f>
        <v>NoChange</v>
      </c>
      <c r="E349" s="25" t="str">
        <f t="shared" si="20"/>
        <v/>
      </c>
      <c r="F349" s="25" t="str">
        <f t="shared" si="21"/>
        <v/>
      </c>
      <c r="G349" s="26" t="str">
        <f t="shared" si="22"/>
        <v>f_youtube_348</v>
      </c>
      <c r="H349" s="25" t="str">
        <f>IF(D349="Remove",CONCATENATE("RMV FILTER: OPMODE=SPECIFIC, FILTERNAME=""",G349,""";"),IF(D349="NoChange","",CONCATENATE((IF(C349=D349,"ADD","MOD"))," FILTER: FILTERNAME=""",G349,""", L60PROTTYPE=STRING, L60PROTOCOL=ANY, SVRIPMODE=IP, SVRIP=""",E349,""", SVRIPMASKTYPE=LENGTHTYPE, SVRIPMASKLEN=",F349,";")))</f>
        <v/>
      </c>
      <c r="I349" s="27" t="str">
        <f t="shared" si="23"/>
        <v/>
      </c>
    </row>
    <row r="350" spans="1:9" ht="18.75" customHeight="1" x14ac:dyDescent="0.25">
      <c r="A350" s="5" t="s">
        <v>367</v>
      </c>
      <c r="B350" s="6" t="s">
        <v>10</v>
      </c>
      <c r="C350" s="20" t="str">
        <f>VLOOKUP(G350,RawDetails!$E:$F,2,FALSE)</f>
        <v>34.98.152.0/21</v>
      </c>
      <c r="D350" s="22" t="str">
        <f>_xlfn.IFNA(VLOOKUP(C350,Cleanlist!$A:$B,2,FALSE),"NoChange")</f>
        <v>NoChange</v>
      </c>
      <c r="E350" s="22" t="str">
        <f t="shared" si="20"/>
        <v/>
      </c>
      <c r="F350" s="22" t="str">
        <f t="shared" si="21"/>
        <v/>
      </c>
      <c r="G350" s="23" t="str">
        <f t="shared" si="22"/>
        <v>f_youtube_349</v>
      </c>
      <c r="H350" s="22" t="str">
        <f>IF(D350="Remove",CONCATENATE("RMV FILTER: OPMODE=SPECIFIC, FILTERNAME=""",G350,""";"),IF(D350="NoChange","",CONCATENATE((IF(C350=D350,"ADD","MOD"))," FILTER: FILTERNAME=""",G350,""", L61PROTTYPE=STRING, L61PROTOCOL=ANY, SVRIPMODE=IP, SVRIP=""",E350,""", SVRIPMASKTYPE=LENGTHTYPE, SVRIPMASKLEN=",F350,";")))</f>
        <v/>
      </c>
      <c r="I350" s="24" t="str">
        <f t="shared" si="23"/>
        <v/>
      </c>
    </row>
    <row r="351" spans="1:9" ht="18.75" customHeight="1" x14ac:dyDescent="0.25">
      <c r="A351" s="5" t="s">
        <v>368</v>
      </c>
      <c r="B351" s="6" t="s">
        <v>10</v>
      </c>
      <c r="C351" s="20" t="str">
        <f>VLOOKUP(G351,RawDetails!$E:$F,2,FALSE)</f>
        <v>34.98.160.0/19</v>
      </c>
      <c r="D351" s="25" t="str">
        <f>_xlfn.IFNA(VLOOKUP(C351,Cleanlist!$A:$B,2,FALSE),"NoChange")</f>
        <v>NoChange</v>
      </c>
      <c r="E351" s="25" t="str">
        <f t="shared" si="20"/>
        <v/>
      </c>
      <c r="F351" s="25" t="str">
        <f t="shared" si="21"/>
        <v/>
      </c>
      <c r="G351" s="26" t="str">
        <f t="shared" si="22"/>
        <v>f_youtube_350</v>
      </c>
      <c r="H351" s="25" t="str">
        <f>IF(D351="Remove",CONCATENATE("RMV FILTER: OPMODE=SPECIFIC, FILTERNAME=""",G351,""";"),IF(D351="NoChange","",CONCATENATE((IF(C351=D351,"ADD","MOD"))," FILTER: FILTERNAME=""",G351,""", L62PROTTYPE=STRING, L62PROTOCOL=ANY, SVRIPMODE=IP, SVRIP=""",E351,""", SVRIPMASKTYPE=LENGTHTYPE, SVRIPMASKLEN=",F351,";")))</f>
        <v/>
      </c>
      <c r="I351" s="27" t="str">
        <f t="shared" si="23"/>
        <v/>
      </c>
    </row>
    <row r="352" spans="1:9" ht="18.75" customHeight="1" x14ac:dyDescent="0.25">
      <c r="A352" s="5" t="s">
        <v>369</v>
      </c>
      <c r="B352" s="6" t="s">
        <v>10</v>
      </c>
      <c r="C352" s="20" t="str">
        <f>VLOOKUP(G352,RawDetails!$E:$F,2,FALSE)</f>
        <v>34.98.192.0/18</v>
      </c>
      <c r="D352" s="22" t="str">
        <f>_xlfn.IFNA(VLOOKUP(C352,Cleanlist!$A:$B,2,FALSE),"NoChange")</f>
        <v>NoChange</v>
      </c>
      <c r="E352" s="22" t="str">
        <f t="shared" si="20"/>
        <v/>
      </c>
      <c r="F352" s="22" t="str">
        <f t="shared" si="21"/>
        <v/>
      </c>
      <c r="G352" s="23" t="str">
        <f t="shared" si="22"/>
        <v>f_youtube_351</v>
      </c>
      <c r="H352" s="22" t="str">
        <f>IF(D352="Remove",CONCATENATE("RMV FILTER: OPMODE=SPECIFIC, FILTERNAME=""",G352,""";"),IF(D352="NoChange","",CONCATENATE((IF(C352=D352,"ADD","MOD"))," FILTER: FILTERNAME=""",G352,""", L63PROTTYPE=STRING, L63PROTOCOL=ANY, SVRIPMODE=IP, SVRIP=""",E352,""", SVRIPMASKTYPE=LENGTHTYPE, SVRIPMASKLEN=",F352,";")))</f>
        <v/>
      </c>
      <c r="I352" s="24" t="str">
        <f t="shared" si="23"/>
        <v/>
      </c>
    </row>
    <row r="353" spans="1:9" ht="18.75" customHeight="1" x14ac:dyDescent="0.25">
      <c r="A353" s="5" t="s">
        <v>370</v>
      </c>
      <c r="B353" s="6" t="s">
        <v>10</v>
      </c>
      <c r="C353" s="20" t="str">
        <f>VLOOKUP(G353,RawDetails!$E:$F,2,FALSE)</f>
        <v>34.99.0.0/16</v>
      </c>
      <c r="D353" s="25" t="str">
        <f>_xlfn.IFNA(VLOOKUP(C353,Cleanlist!$A:$B,2,FALSE),"NoChange")</f>
        <v>NoChange</v>
      </c>
      <c r="E353" s="25" t="str">
        <f t="shared" si="20"/>
        <v/>
      </c>
      <c r="F353" s="25" t="str">
        <f t="shared" si="21"/>
        <v/>
      </c>
      <c r="G353" s="26" t="str">
        <f t="shared" si="22"/>
        <v>f_youtube_352</v>
      </c>
      <c r="H353" s="25" t="str">
        <f>IF(D353="Remove",CONCATENATE("RMV FILTER: OPMODE=SPECIFIC, FILTERNAME=""",G353,""";"),IF(D353="NoChange","",CONCATENATE((IF(C353=D353,"ADD","MOD"))," FILTER: FILTERNAME=""",G353,""", L64PROTTYPE=STRING, L64PROTOCOL=ANY, SVRIPMODE=IP, SVRIP=""",E353,""", SVRIPMASKTYPE=LENGTHTYPE, SVRIPMASKLEN=",F353,";")))</f>
        <v/>
      </c>
      <c r="I353" s="27" t="str">
        <f t="shared" si="23"/>
        <v/>
      </c>
    </row>
    <row r="354" spans="1:9" ht="18.75" customHeight="1" x14ac:dyDescent="0.25">
      <c r="A354" s="5" t="s">
        <v>371</v>
      </c>
      <c r="B354" s="6" t="s">
        <v>10</v>
      </c>
      <c r="C354" s="20" t="str">
        <f>VLOOKUP(G354,RawDetails!$E:$F,2,FALSE)</f>
        <v>35.184.0.0/15</v>
      </c>
      <c r="D354" s="22" t="str">
        <f>_xlfn.IFNA(VLOOKUP(C354,Cleanlist!$A:$B,2,FALSE),"NoChange")</f>
        <v>NoChange</v>
      </c>
      <c r="E354" s="22" t="str">
        <f t="shared" si="20"/>
        <v/>
      </c>
      <c r="F354" s="22" t="str">
        <f t="shared" si="21"/>
        <v/>
      </c>
      <c r="G354" s="23" t="str">
        <f t="shared" si="22"/>
        <v>f_youtube_353</v>
      </c>
      <c r="H354" s="22" t="str">
        <f>IF(D354="Remove",CONCATENATE("RMV FILTER: OPMODE=SPECIFIC, FILTERNAME=""",G354,""";"),IF(D354="NoChange","",CONCATENATE((IF(C354=D354,"ADD","MOD"))," FILTER: FILTERNAME=""",G354,""", L65PROTTYPE=STRING, L65PROTOCOL=ANY, SVRIPMODE=IP, SVRIP=""",E354,""", SVRIPMASKTYPE=LENGTHTYPE, SVRIPMASKLEN=",F354,";")))</f>
        <v/>
      </c>
      <c r="I354" s="24" t="str">
        <f t="shared" si="23"/>
        <v/>
      </c>
    </row>
    <row r="355" spans="1:9" ht="18.75" customHeight="1" x14ac:dyDescent="0.25">
      <c r="A355" s="5" t="s">
        <v>372</v>
      </c>
      <c r="B355" s="6" t="s">
        <v>10</v>
      </c>
      <c r="C355" s="20" t="str">
        <f>VLOOKUP(G355,RawDetails!$E:$F,2,FALSE)</f>
        <v>35.186.0.0/16</v>
      </c>
      <c r="D355" s="25" t="str">
        <f>_xlfn.IFNA(VLOOKUP(C355,Cleanlist!$A:$B,2,FALSE),"NoChange")</f>
        <v>NoChange</v>
      </c>
      <c r="E355" s="25" t="str">
        <f t="shared" si="20"/>
        <v/>
      </c>
      <c r="F355" s="25" t="str">
        <f t="shared" si="21"/>
        <v/>
      </c>
      <c r="G355" s="26" t="str">
        <f t="shared" si="22"/>
        <v>f_youtube_354</v>
      </c>
      <c r="H355" s="25" t="str">
        <f>IF(D355="Remove",CONCATENATE("RMV FILTER: OPMODE=SPECIFIC, FILTERNAME=""",G355,""";"),IF(D355="NoChange","",CONCATENATE((IF(C355=D355,"ADD","MOD"))," FILTER: FILTERNAME=""",G355,""", L66PROTTYPE=STRING, L66PROTOCOL=ANY, SVRIPMODE=IP, SVRIP=""",E355,""", SVRIPMASKTYPE=LENGTHTYPE, SVRIPMASKLEN=",F355,";")))</f>
        <v/>
      </c>
      <c r="I355" s="27" t="str">
        <f t="shared" si="23"/>
        <v/>
      </c>
    </row>
    <row r="356" spans="1:9" ht="18.75" customHeight="1" x14ac:dyDescent="0.25">
      <c r="A356" s="5" t="s">
        <v>373</v>
      </c>
      <c r="B356" s="6" t="s">
        <v>10</v>
      </c>
      <c r="C356" s="20" t="str">
        <f>VLOOKUP(G356,RawDetails!$E:$F,2,FALSE)</f>
        <v>35.187.0.0/17</v>
      </c>
      <c r="D356" s="22" t="str">
        <f>_xlfn.IFNA(VLOOKUP(C356,Cleanlist!$A:$B,2,FALSE),"NoChange")</f>
        <v>NoChange</v>
      </c>
      <c r="E356" s="22" t="str">
        <f t="shared" si="20"/>
        <v/>
      </c>
      <c r="F356" s="22" t="str">
        <f t="shared" si="21"/>
        <v/>
      </c>
      <c r="G356" s="23" t="str">
        <f t="shared" si="22"/>
        <v>f_youtube_355</v>
      </c>
      <c r="H356" s="22" t="str">
        <f>IF(D356="Remove",CONCATENATE("RMV FILTER: OPMODE=SPECIFIC, FILTERNAME=""",G356,""";"),IF(D356="NoChange","",CONCATENATE((IF(C356=D356,"ADD","MOD"))," FILTER: FILTERNAME=""",G356,""", L67PROTTYPE=STRING, L67PROTOCOL=ANY, SVRIPMODE=IP, SVRIP=""",E356,""", SVRIPMASKTYPE=LENGTHTYPE, SVRIPMASKLEN=",F356,";")))</f>
        <v/>
      </c>
      <c r="I356" s="24" t="str">
        <f t="shared" si="23"/>
        <v/>
      </c>
    </row>
    <row r="357" spans="1:9" ht="18.75" customHeight="1" x14ac:dyDescent="0.25">
      <c r="A357" s="5" t="s">
        <v>374</v>
      </c>
      <c r="B357" s="6" t="s">
        <v>10</v>
      </c>
      <c r="C357" s="20" t="str">
        <f>VLOOKUP(G357,RawDetails!$E:$F,2,FALSE)</f>
        <v>35.187.144.0/20</v>
      </c>
      <c r="D357" s="25" t="str">
        <f>_xlfn.IFNA(VLOOKUP(C357,Cleanlist!$A:$B,2,FALSE),"NoChange")</f>
        <v>NoChange</v>
      </c>
      <c r="E357" s="25" t="str">
        <f t="shared" si="20"/>
        <v/>
      </c>
      <c r="F357" s="25" t="str">
        <f t="shared" si="21"/>
        <v/>
      </c>
      <c r="G357" s="26" t="str">
        <f t="shared" si="22"/>
        <v>f_youtube_356</v>
      </c>
      <c r="H357" s="25" t="str">
        <f>IF(D357="Remove",CONCATENATE("RMV FILTER: OPMODE=SPECIFIC, FILTERNAME=""",G357,""";"),IF(D357="NoChange","",CONCATENATE((IF(C357=D357,"ADD","MOD"))," FILTER: FILTERNAME=""",G357,""", L68PROTTYPE=STRING, L68PROTOCOL=ANY, SVRIPMODE=IP, SVRIP=""",E357,""", SVRIPMASKTYPE=LENGTHTYPE, SVRIPMASKLEN=",F357,";")))</f>
        <v/>
      </c>
      <c r="I357" s="27" t="str">
        <f t="shared" si="23"/>
        <v/>
      </c>
    </row>
    <row r="358" spans="1:9" ht="18.75" customHeight="1" x14ac:dyDescent="0.25">
      <c r="A358" s="5" t="s">
        <v>375</v>
      </c>
      <c r="B358" s="6" t="s">
        <v>10</v>
      </c>
      <c r="C358" s="20" t="str">
        <f>VLOOKUP(G358,RawDetails!$E:$F,2,FALSE)</f>
        <v>35.187.160.0/19</v>
      </c>
      <c r="D358" s="22" t="str">
        <f>_xlfn.IFNA(VLOOKUP(C358,Cleanlist!$A:$B,2,FALSE),"NoChange")</f>
        <v>NoChange</v>
      </c>
      <c r="E358" s="22" t="str">
        <f t="shared" si="20"/>
        <v/>
      </c>
      <c r="F358" s="22" t="str">
        <f t="shared" si="21"/>
        <v/>
      </c>
      <c r="G358" s="23" t="str">
        <f t="shared" si="22"/>
        <v>f_youtube_357</v>
      </c>
      <c r="H358" s="22" t="str">
        <f>IF(D358="Remove",CONCATENATE("RMV FILTER: OPMODE=SPECIFIC, FILTERNAME=""",G358,""";"),IF(D358="NoChange","",CONCATENATE((IF(C358=D358,"ADD","MOD"))," FILTER: FILTERNAME=""",G358,""", L69PROTTYPE=STRING, L69PROTOCOL=ANY, SVRIPMODE=IP, SVRIP=""",E358,""", SVRIPMASKTYPE=LENGTHTYPE, SVRIPMASKLEN=",F358,";")))</f>
        <v/>
      </c>
      <c r="I358" s="24" t="str">
        <f t="shared" si="23"/>
        <v/>
      </c>
    </row>
    <row r="359" spans="1:9" ht="18.75" customHeight="1" x14ac:dyDescent="0.25">
      <c r="A359" s="5" t="s">
        <v>376</v>
      </c>
      <c r="B359" s="6" t="s">
        <v>10</v>
      </c>
      <c r="C359" s="20" t="str">
        <f>VLOOKUP(G359,RawDetails!$E:$F,2,FALSE)</f>
        <v>35.187.192.0/18</v>
      </c>
      <c r="D359" s="25" t="str">
        <f>_xlfn.IFNA(VLOOKUP(C359,Cleanlist!$A:$B,2,FALSE),"NoChange")</f>
        <v>NoChange</v>
      </c>
      <c r="E359" s="25" t="str">
        <f t="shared" si="20"/>
        <v/>
      </c>
      <c r="F359" s="25" t="str">
        <f t="shared" si="21"/>
        <v/>
      </c>
      <c r="G359" s="26" t="str">
        <f t="shared" si="22"/>
        <v>f_youtube_358</v>
      </c>
      <c r="H359" s="25" t="str">
        <f>IF(D359="Remove",CONCATENATE("RMV FILTER: OPMODE=SPECIFIC, FILTERNAME=""",G359,""";"),IF(D359="NoChange","",CONCATENATE((IF(C359=D359,"ADD","MOD"))," FILTER: FILTERNAME=""",G359,""", L70PROTTYPE=STRING, L70PROTOCOL=ANY, SVRIPMODE=IP, SVRIP=""",E359,""", SVRIPMASKTYPE=LENGTHTYPE, SVRIPMASKLEN=",F359,";")))</f>
        <v/>
      </c>
      <c r="I359" s="27" t="str">
        <f t="shared" si="23"/>
        <v/>
      </c>
    </row>
    <row r="360" spans="1:9" ht="18.75" customHeight="1" x14ac:dyDescent="0.25">
      <c r="A360" s="5" t="s">
        <v>377</v>
      </c>
      <c r="B360" s="6" t="s">
        <v>10</v>
      </c>
      <c r="C360" s="20" t="str">
        <f>VLOOKUP(G360,RawDetails!$E:$F,2,FALSE)</f>
        <v>35.188.0.0/15</v>
      </c>
      <c r="D360" s="22" t="str">
        <f>_xlfn.IFNA(VLOOKUP(C360,Cleanlist!$A:$B,2,FALSE),"NoChange")</f>
        <v>NoChange</v>
      </c>
      <c r="E360" s="22" t="str">
        <f t="shared" si="20"/>
        <v/>
      </c>
      <c r="F360" s="22" t="str">
        <f t="shared" si="21"/>
        <v/>
      </c>
      <c r="G360" s="23" t="str">
        <f t="shared" si="22"/>
        <v>f_youtube_359</v>
      </c>
      <c r="H360" s="22" t="str">
        <f>IF(D360="Remove",CONCATENATE("RMV FILTER: OPMODE=SPECIFIC, FILTERNAME=""",G360,""";"),IF(D360="NoChange","",CONCATENATE((IF(C360=D360,"ADD","MOD"))," FILTER: FILTERNAME=""",G360,""", L71PROTTYPE=STRING, L71PROTOCOL=ANY, SVRIPMODE=IP, SVRIP=""",E360,""", SVRIPMASKTYPE=LENGTHTYPE, SVRIPMASKLEN=",F360,";")))</f>
        <v/>
      </c>
      <c r="I360" s="24" t="str">
        <f t="shared" si="23"/>
        <v/>
      </c>
    </row>
    <row r="361" spans="1:9" ht="18.75" customHeight="1" x14ac:dyDescent="0.25">
      <c r="A361" s="5" t="s">
        <v>378</v>
      </c>
      <c r="B361" s="6" t="s">
        <v>10</v>
      </c>
      <c r="C361" s="20" t="str">
        <f>VLOOKUP(G361,RawDetails!$E:$F,2,FALSE)</f>
        <v>35.190.0.0/17</v>
      </c>
      <c r="D361" s="25" t="str">
        <f>_xlfn.IFNA(VLOOKUP(C361,Cleanlist!$A:$B,2,FALSE),"NoChange")</f>
        <v>NoChange</v>
      </c>
      <c r="E361" s="25" t="str">
        <f t="shared" si="20"/>
        <v/>
      </c>
      <c r="F361" s="25" t="str">
        <f t="shared" si="21"/>
        <v/>
      </c>
      <c r="G361" s="26" t="str">
        <f t="shared" si="22"/>
        <v>f_youtube_360</v>
      </c>
      <c r="H361" s="25" t="str">
        <f>IF(D361="Remove",CONCATENATE("RMV FILTER: OPMODE=SPECIFIC, FILTERNAME=""",G361,""";"),IF(D361="NoChange","",CONCATENATE((IF(C361=D361,"ADD","MOD"))," FILTER: FILTERNAME=""",G361,""", L72PROTTYPE=STRING, L72PROTOCOL=ANY, SVRIPMODE=IP, SVRIP=""",E361,""", SVRIPMASKTYPE=LENGTHTYPE, SVRIPMASKLEN=",F361,";")))</f>
        <v/>
      </c>
      <c r="I361" s="27" t="str">
        <f t="shared" si="23"/>
        <v/>
      </c>
    </row>
    <row r="362" spans="1:9" ht="18.75" customHeight="1" x14ac:dyDescent="0.25">
      <c r="A362" s="5" t="s">
        <v>379</v>
      </c>
      <c r="B362" s="6" t="s">
        <v>10</v>
      </c>
      <c r="C362" s="20" t="str">
        <f>VLOOKUP(G362,RawDetails!$E:$F,2,FALSE)</f>
        <v>35.190.128.0/18</v>
      </c>
      <c r="D362" s="22" t="str">
        <f>_xlfn.IFNA(VLOOKUP(C362,Cleanlist!$A:$B,2,FALSE),"NoChange")</f>
        <v>NoChange</v>
      </c>
      <c r="E362" s="22" t="str">
        <f t="shared" si="20"/>
        <v/>
      </c>
      <c r="F362" s="22" t="str">
        <f t="shared" si="21"/>
        <v/>
      </c>
      <c r="G362" s="23" t="str">
        <f t="shared" si="22"/>
        <v>f_youtube_361</v>
      </c>
      <c r="H362" s="22" t="str">
        <f>IF(D362="Remove",CONCATENATE("RMV FILTER: OPMODE=SPECIFIC, FILTERNAME=""",G362,""";"),IF(D362="NoChange","",CONCATENATE((IF(C362=D362,"ADD","MOD"))," FILTER: FILTERNAME=""",G362,""", L73PROTTYPE=STRING, L73PROTOCOL=ANY, SVRIPMODE=IP, SVRIP=""",E362,""", SVRIPMASKTYPE=LENGTHTYPE, SVRIPMASKLEN=",F362,";")))</f>
        <v/>
      </c>
      <c r="I362" s="24" t="str">
        <f t="shared" si="23"/>
        <v/>
      </c>
    </row>
    <row r="363" spans="1:9" ht="18.75" customHeight="1" x14ac:dyDescent="0.25">
      <c r="A363" s="5" t="s">
        <v>380</v>
      </c>
      <c r="B363" s="6" t="s">
        <v>10</v>
      </c>
      <c r="C363" s="20" t="str">
        <f>VLOOKUP(G363,RawDetails!$E:$F,2,FALSE)</f>
        <v>35.190.192.0/19</v>
      </c>
      <c r="D363" s="25" t="str">
        <f>_xlfn.IFNA(VLOOKUP(C363,Cleanlist!$A:$B,2,FALSE),"NoChange")</f>
        <v>NoChange</v>
      </c>
      <c r="E363" s="25" t="str">
        <f t="shared" si="20"/>
        <v/>
      </c>
      <c r="F363" s="25" t="str">
        <f t="shared" si="21"/>
        <v/>
      </c>
      <c r="G363" s="26" t="str">
        <f t="shared" si="22"/>
        <v>f_youtube_362</v>
      </c>
      <c r="H363" s="25" t="str">
        <f>IF(D363="Remove",CONCATENATE("RMV FILTER: OPMODE=SPECIFIC, FILTERNAME=""",G363,""";"),IF(D363="NoChange","",CONCATENATE((IF(C363=D363,"ADD","MOD"))," FILTER: FILTERNAME=""",G363,""", L74PROTTYPE=STRING, L74PROTOCOL=ANY, SVRIPMODE=IP, SVRIP=""",E363,""", SVRIPMASKTYPE=LENGTHTYPE, SVRIPMASKLEN=",F363,";")))</f>
        <v/>
      </c>
      <c r="I363" s="27" t="str">
        <f t="shared" si="23"/>
        <v/>
      </c>
    </row>
    <row r="364" spans="1:9" ht="18.75" customHeight="1" x14ac:dyDescent="0.25">
      <c r="A364" s="5" t="s">
        <v>381</v>
      </c>
      <c r="B364" s="6" t="s">
        <v>10</v>
      </c>
      <c r="C364" s="20" t="str">
        <f>VLOOKUP(G364,RawDetails!$E:$F,2,FALSE)</f>
        <v>35.190.224.0/20</v>
      </c>
      <c r="D364" s="22" t="str">
        <f>_xlfn.IFNA(VLOOKUP(C364,Cleanlist!$A:$B,2,FALSE),"NoChange")</f>
        <v>NoChange</v>
      </c>
      <c r="E364" s="22" t="str">
        <f t="shared" si="20"/>
        <v/>
      </c>
      <c r="F364" s="22" t="str">
        <f t="shared" si="21"/>
        <v/>
      </c>
      <c r="G364" s="23" t="str">
        <f t="shared" si="22"/>
        <v>f_youtube_363</v>
      </c>
      <c r="H364" s="22" t="str">
        <f>IF(D364="Remove",CONCATENATE("RMV FILTER: OPMODE=SPECIFIC, FILTERNAME=""",G364,""";"),IF(D364="NoChange","",CONCATENATE((IF(C364=D364,"ADD","MOD"))," FILTER: FILTERNAME=""",G364,""", L75PROTTYPE=STRING, L75PROTOCOL=ANY, SVRIPMODE=IP, SVRIP=""",E364,""", SVRIPMASKTYPE=LENGTHTYPE, SVRIPMASKLEN=",F364,";")))</f>
        <v/>
      </c>
      <c r="I364" s="24" t="str">
        <f t="shared" si="23"/>
        <v/>
      </c>
    </row>
    <row r="365" spans="1:9" ht="18.75" customHeight="1" x14ac:dyDescent="0.25">
      <c r="A365" s="5" t="s">
        <v>382</v>
      </c>
      <c r="B365" s="6" t="s">
        <v>10</v>
      </c>
      <c r="C365" s="20" t="str">
        <f>VLOOKUP(G365,RawDetails!$E:$F,2,FALSE)</f>
        <v>35.190.240.0/22</v>
      </c>
      <c r="D365" s="25" t="str">
        <f>_xlfn.IFNA(VLOOKUP(C365,Cleanlist!$A:$B,2,FALSE),"NoChange")</f>
        <v>NoChange</v>
      </c>
      <c r="E365" s="25" t="str">
        <f t="shared" si="20"/>
        <v/>
      </c>
      <c r="F365" s="25" t="str">
        <f t="shared" si="21"/>
        <v/>
      </c>
      <c r="G365" s="26" t="str">
        <f t="shared" si="22"/>
        <v>f_youtube_364</v>
      </c>
      <c r="H365" s="25" t="str">
        <f>IF(D365="Remove",CONCATENATE("RMV FILTER: OPMODE=SPECIFIC, FILTERNAME=""",G365,""";"),IF(D365="NoChange","",CONCATENATE((IF(C365=D365,"ADD","MOD"))," FILTER: FILTERNAME=""",G365,""", L76PROTTYPE=STRING, L76PROTOCOL=ANY, SVRIPMODE=IP, SVRIP=""",E365,""", SVRIPMASKTYPE=LENGTHTYPE, SVRIPMASKLEN=",F365,";")))</f>
        <v/>
      </c>
      <c r="I365" s="27" t="str">
        <f t="shared" si="23"/>
        <v/>
      </c>
    </row>
    <row r="366" spans="1:9" ht="18.75" customHeight="1" x14ac:dyDescent="0.25">
      <c r="A366" s="5" t="s">
        <v>383</v>
      </c>
      <c r="B366" s="6" t="s">
        <v>10</v>
      </c>
      <c r="C366" s="20" t="str">
        <f>VLOOKUP(G366,RawDetails!$E:$F,2,FALSE)</f>
        <v>35.190.244.0/23</v>
      </c>
      <c r="D366" s="22" t="str">
        <f>_xlfn.IFNA(VLOOKUP(C366,Cleanlist!$A:$B,2,FALSE),"NoChange")</f>
        <v>NoChange</v>
      </c>
      <c r="E366" s="22" t="str">
        <f t="shared" si="20"/>
        <v/>
      </c>
      <c r="F366" s="22" t="str">
        <f t="shared" si="21"/>
        <v/>
      </c>
      <c r="G366" s="23" t="str">
        <f t="shared" si="22"/>
        <v>f_youtube_365</v>
      </c>
      <c r="H366" s="22" t="str">
        <f>IF(D366="Remove",CONCATENATE("RMV FILTER: OPMODE=SPECIFIC, FILTERNAME=""",G366,""";"),IF(D366="NoChange","",CONCATENATE((IF(C366=D366,"ADD","MOD"))," FILTER: FILTERNAME=""",G366,""", L77PROTTYPE=STRING, L77PROTOCOL=ANY, SVRIPMODE=IP, SVRIP=""",E366,""", SVRIPMASKTYPE=LENGTHTYPE, SVRIPMASKLEN=",F366,";")))</f>
        <v/>
      </c>
      <c r="I366" s="24" t="str">
        <f t="shared" si="23"/>
        <v/>
      </c>
    </row>
    <row r="367" spans="1:9" ht="18.75" customHeight="1" x14ac:dyDescent="0.25">
      <c r="A367" s="5" t="s">
        <v>384</v>
      </c>
      <c r="B367" s="6" t="s">
        <v>10</v>
      </c>
      <c r="C367" s="20" t="str">
        <f>VLOOKUP(G367,RawDetails!$E:$F,2,FALSE)</f>
        <v>35.190.247.0/24</v>
      </c>
      <c r="D367" s="25" t="str">
        <f>_xlfn.IFNA(VLOOKUP(C367,Cleanlist!$A:$B,2,FALSE),"NoChange")</f>
        <v>NoChange</v>
      </c>
      <c r="E367" s="25" t="str">
        <f t="shared" si="20"/>
        <v/>
      </c>
      <c r="F367" s="25" t="str">
        <f t="shared" si="21"/>
        <v/>
      </c>
      <c r="G367" s="26" t="str">
        <f t="shared" si="22"/>
        <v>f_youtube_366</v>
      </c>
      <c r="H367" s="25" t="str">
        <f>IF(D367="Remove",CONCATENATE("RMV FILTER: OPMODE=SPECIFIC, FILTERNAME=""",G367,""";"),IF(D367="NoChange","",CONCATENATE((IF(C367=D367,"ADD","MOD"))," FILTER: FILTERNAME=""",G367,""", L78PROTTYPE=STRING, L78PROTOCOL=ANY, SVRIPMODE=IP, SVRIP=""",E367,""", SVRIPMASKTYPE=LENGTHTYPE, SVRIPMASKLEN=",F367,";")))</f>
        <v/>
      </c>
      <c r="I367" s="27" t="str">
        <f t="shared" si="23"/>
        <v/>
      </c>
    </row>
    <row r="368" spans="1:9" ht="18.75" customHeight="1" x14ac:dyDescent="0.25">
      <c r="A368" s="5" t="s">
        <v>385</v>
      </c>
      <c r="B368" s="6" t="s">
        <v>10</v>
      </c>
      <c r="C368" s="20" t="str">
        <f>VLOOKUP(G368,RawDetails!$E:$F,2,FALSE)</f>
        <v>35.190.254.0/23</v>
      </c>
      <c r="D368" s="22" t="str">
        <f>_xlfn.IFNA(VLOOKUP(C368,Cleanlist!$A:$B,2,FALSE),"NoChange")</f>
        <v>NoChange</v>
      </c>
      <c r="E368" s="22" t="str">
        <f t="shared" si="20"/>
        <v/>
      </c>
      <c r="F368" s="22" t="str">
        <f t="shared" si="21"/>
        <v/>
      </c>
      <c r="G368" s="23" t="str">
        <f t="shared" si="22"/>
        <v>f_youtube_367</v>
      </c>
      <c r="H368" s="22" t="str">
        <f>IF(D368="Remove",CONCATENATE("RMV FILTER: OPMODE=SPECIFIC, FILTERNAME=""",G368,""";"),IF(D368="NoChange","",CONCATENATE((IF(C368=D368,"ADD","MOD"))," FILTER: FILTERNAME=""",G368,""", L79PROTTYPE=STRING, L79PROTOCOL=ANY, SVRIPMODE=IP, SVRIP=""",E368,""", SVRIPMASKTYPE=LENGTHTYPE, SVRIPMASKLEN=",F368,";")))</f>
        <v/>
      </c>
      <c r="I368" s="24" t="str">
        <f t="shared" si="23"/>
        <v/>
      </c>
    </row>
    <row r="369" spans="1:9" ht="18.75" customHeight="1" x14ac:dyDescent="0.25">
      <c r="A369" s="5" t="s">
        <v>386</v>
      </c>
      <c r="B369" s="6" t="s">
        <v>10</v>
      </c>
      <c r="C369" s="20" t="str">
        <f>VLOOKUP(G369,RawDetails!$E:$F,2,FALSE)</f>
        <v>35.192.0.0/14</v>
      </c>
      <c r="D369" s="25" t="str">
        <f>_xlfn.IFNA(VLOOKUP(C369,Cleanlist!$A:$B,2,FALSE),"NoChange")</f>
        <v>NoChange</v>
      </c>
      <c r="E369" s="25" t="str">
        <f t="shared" si="20"/>
        <v/>
      </c>
      <c r="F369" s="25" t="str">
        <f t="shared" si="21"/>
        <v/>
      </c>
      <c r="G369" s="26" t="str">
        <f t="shared" si="22"/>
        <v>f_youtube_368</v>
      </c>
      <c r="H369" s="25" t="str">
        <f>IF(D369="Remove",CONCATENATE("RMV FILTER: OPMODE=SPECIFIC, FILTERNAME=""",G369,""";"),IF(D369="NoChange","",CONCATENATE((IF(C369=D369,"ADD","MOD"))," FILTER: FILTERNAME=""",G369,""", L80PROTTYPE=STRING, L80PROTOCOL=ANY, SVRIPMODE=IP, SVRIP=""",E369,""", SVRIPMASKTYPE=LENGTHTYPE, SVRIPMASKLEN=",F369,";")))</f>
        <v/>
      </c>
      <c r="I369" s="27" t="str">
        <f t="shared" si="23"/>
        <v/>
      </c>
    </row>
    <row r="370" spans="1:9" ht="18.75" customHeight="1" x14ac:dyDescent="0.25">
      <c r="A370" s="5" t="s">
        <v>387</v>
      </c>
      <c r="B370" s="6" t="s">
        <v>10</v>
      </c>
      <c r="C370" s="20" t="str">
        <f>VLOOKUP(G370,RawDetails!$E:$F,2,FALSE)</f>
        <v>35.196.0.0/15</v>
      </c>
      <c r="D370" s="22" t="str">
        <f>_xlfn.IFNA(VLOOKUP(C370,Cleanlist!$A:$B,2,FALSE),"NoChange")</f>
        <v>NoChange</v>
      </c>
      <c r="E370" s="22" t="str">
        <f t="shared" si="20"/>
        <v/>
      </c>
      <c r="F370" s="22" t="str">
        <f t="shared" si="21"/>
        <v/>
      </c>
      <c r="G370" s="23" t="str">
        <f t="shared" si="22"/>
        <v>f_youtube_369</v>
      </c>
      <c r="H370" s="22" t="str">
        <f>IF(D370="Remove",CONCATENATE("RMV FILTER: OPMODE=SPECIFIC, FILTERNAME=""",G370,""";"),IF(D370="NoChange","",CONCATENATE((IF(C370=D370,"ADD","MOD"))," FILTER: FILTERNAME=""",G370,""", L81PROTTYPE=STRING, L81PROTOCOL=ANY, SVRIPMODE=IP, SVRIP=""",E370,""", SVRIPMASKTYPE=LENGTHTYPE, SVRIPMASKLEN=",F370,";")))</f>
        <v/>
      </c>
      <c r="I370" s="24" t="str">
        <f t="shared" si="23"/>
        <v/>
      </c>
    </row>
    <row r="371" spans="1:9" ht="18.75" customHeight="1" x14ac:dyDescent="0.25">
      <c r="A371" s="5" t="s">
        <v>388</v>
      </c>
      <c r="B371" s="6" t="s">
        <v>10</v>
      </c>
      <c r="C371" s="20" t="str">
        <f>VLOOKUP(G371,RawDetails!$E:$F,2,FALSE)</f>
        <v>35.198.0.0/16</v>
      </c>
      <c r="D371" s="25" t="str">
        <f>_xlfn.IFNA(VLOOKUP(C371,Cleanlist!$A:$B,2,FALSE),"NoChange")</f>
        <v>NoChange</v>
      </c>
      <c r="E371" s="25" t="str">
        <f t="shared" si="20"/>
        <v/>
      </c>
      <c r="F371" s="25" t="str">
        <f t="shared" si="21"/>
        <v/>
      </c>
      <c r="G371" s="26" t="str">
        <f t="shared" si="22"/>
        <v>f_youtube_370</v>
      </c>
      <c r="H371" s="25" t="str">
        <f>IF(D371="Remove",CONCATENATE("RMV FILTER: OPMODE=SPECIFIC, FILTERNAME=""",G371,""";"),IF(D371="NoChange","",CONCATENATE((IF(C371=D371,"ADD","MOD"))," FILTER: FILTERNAME=""",G371,""", L82PROTTYPE=STRING, L82PROTOCOL=ANY, SVRIPMODE=IP, SVRIP=""",E371,""", SVRIPMASKTYPE=LENGTHTYPE, SVRIPMASKLEN=",F371,";")))</f>
        <v/>
      </c>
      <c r="I371" s="27" t="str">
        <f t="shared" si="23"/>
        <v/>
      </c>
    </row>
    <row r="372" spans="1:9" ht="18.75" customHeight="1" x14ac:dyDescent="0.25">
      <c r="A372" s="5" t="s">
        <v>389</v>
      </c>
      <c r="B372" s="6" t="s">
        <v>10</v>
      </c>
      <c r="C372" s="20" t="str">
        <f>VLOOKUP(G372,RawDetails!$E:$F,2,FALSE)</f>
        <v>35.199.0.0/17</v>
      </c>
      <c r="D372" s="22" t="str">
        <f>_xlfn.IFNA(VLOOKUP(C372,Cleanlist!$A:$B,2,FALSE),"NoChange")</f>
        <v>NoChange</v>
      </c>
      <c r="E372" s="22" t="str">
        <f t="shared" si="20"/>
        <v/>
      </c>
      <c r="F372" s="22" t="str">
        <f t="shared" si="21"/>
        <v/>
      </c>
      <c r="G372" s="23" t="str">
        <f t="shared" si="22"/>
        <v>f_youtube_371</v>
      </c>
      <c r="H372" s="22" t="str">
        <f>IF(D372="Remove",CONCATENATE("RMV FILTER: OPMODE=SPECIFIC, FILTERNAME=""",G372,""";"),IF(D372="NoChange","",CONCATENATE((IF(C372=D372,"ADD","MOD"))," FILTER: FILTERNAME=""",G372,""", L83PROTTYPE=STRING, L83PROTOCOL=ANY, SVRIPMODE=IP, SVRIP=""",E372,""", SVRIPMASKTYPE=LENGTHTYPE, SVRIPMASKLEN=",F372,";")))</f>
        <v/>
      </c>
      <c r="I372" s="24" t="str">
        <f t="shared" si="23"/>
        <v/>
      </c>
    </row>
    <row r="373" spans="1:9" ht="18.75" customHeight="1" x14ac:dyDescent="0.25">
      <c r="A373" s="5" t="s">
        <v>390</v>
      </c>
      <c r="B373" s="6" t="s">
        <v>10</v>
      </c>
      <c r="C373" s="20" t="str">
        <f>VLOOKUP(G373,RawDetails!$E:$F,2,FALSE)</f>
        <v>35.199.128.0/18</v>
      </c>
      <c r="D373" s="25" t="str">
        <f>_xlfn.IFNA(VLOOKUP(C373,Cleanlist!$A:$B,2,FALSE),"NoChange")</f>
        <v>NoChange</v>
      </c>
      <c r="E373" s="25" t="str">
        <f t="shared" si="20"/>
        <v/>
      </c>
      <c r="F373" s="25" t="str">
        <f t="shared" si="21"/>
        <v/>
      </c>
      <c r="G373" s="26" t="str">
        <f t="shared" si="22"/>
        <v>f_youtube_372</v>
      </c>
      <c r="H373" s="25" t="str">
        <f>IF(D373="Remove",CONCATENATE("RMV FILTER: OPMODE=SPECIFIC, FILTERNAME=""",G373,""";"),IF(D373="NoChange","",CONCATENATE((IF(C373=D373,"ADD","MOD"))," FILTER: FILTERNAME=""",G373,""", L84PROTTYPE=STRING, L84PROTOCOL=ANY, SVRIPMODE=IP, SVRIP=""",E373,""", SVRIPMASKTYPE=LENGTHTYPE, SVRIPMASKLEN=",F373,";")))</f>
        <v/>
      </c>
      <c r="I373" s="27" t="str">
        <f t="shared" si="23"/>
        <v/>
      </c>
    </row>
    <row r="374" spans="1:9" ht="18.75" customHeight="1" x14ac:dyDescent="0.25">
      <c r="A374" s="5" t="s">
        <v>391</v>
      </c>
      <c r="B374" s="6" t="s">
        <v>10</v>
      </c>
      <c r="C374" s="20" t="str">
        <f>VLOOKUP(G374,RawDetails!$E:$F,2,FALSE)</f>
        <v>35.200.0.0/15</v>
      </c>
      <c r="D374" s="22" t="str">
        <f>_xlfn.IFNA(VLOOKUP(C374,Cleanlist!$A:$B,2,FALSE),"NoChange")</f>
        <v>NoChange</v>
      </c>
      <c r="E374" s="22" t="str">
        <f t="shared" si="20"/>
        <v/>
      </c>
      <c r="F374" s="22" t="str">
        <f t="shared" si="21"/>
        <v/>
      </c>
      <c r="G374" s="23" t="str">
        <f t="shared" si="22"/>
        <v>f_youtube_373</v>
      </c>
      <c r="H374" s="22" t="str">
        <f>IF(D374="Remove",CONCATENATE("RMV FILTER: OPMODE=SPECIFIC, FILTERNAME=""",G374,""";"),IF(D374="NoChange","",CONCATENATE((IF(C374=D374,"ADD","MOD"))," FILTER: FILTERNAME=""",G374,""", L85PROTTYPE=STRING, L85PROTOCOL=ANY, SVRIPMODE=IP, SVRIP=""",E374,""", SVRIPMASKTYPE=LENGTHTYPE, SVRIPMASKLEN=",F374,";")))</f>
        <v/>
      </c>
      <c r="I374" s="24" t="str">
        <f t="shared" si="23"/>
        <v/>
      </c>
    </row>
    <row r="375" spans="1:9" ht="18.75" customHeight="1" x14ac:dyDescent="0.25">
      <c r="A375" s="5" t="s">
        <v>392</v>
      </c>
      <c r="B375" s="6" t="s">
        <v>10</v>
      </c>
      <c r="C375" s="20" t="str">
        <f>VLOOKUP(G375,RawDetails!$E:$F,2,FALSE)</f>
        <v>35.202.0.0/16</v>
      </c>
      <c r="D375" s="25" t="str">
        <f>_xlfn.IFNA(VLOOKUP(C375,Cleanlist!$A:$B,2,FALSE),"NoChange")</f>
        <v>NoChange</v>
      </c>
      <c r="E375" s="25" t="str">
        <f t="shared" si="20"/>
        <v/>
      </c>
      <c r="F375" s="25" t="str">
        <f t="shared" si="21"/>
        <v/>
      </c>
      <c r="G375" s="26" t="str">
        <f t="shared" si="22"/>
        <v>f_youtube_374</v>
      </c>
      <c r="H375" s="25" t="str">
        <f>IF(D375="Remove",CONCATENATE("RMV FILTER: OPMODE=SPECIFIC, FILTERNAME=""",G375,""";"),IF(D375="NoChange","",CONCATENATE((IF(C375=D375,"ADD","MOD"))," FILTER: FILTERNAME=""",G375,""", L86PROTTYPE=STRING, L86PROTOCOL=ANY, SVRIPMODE=IP, SVRIP=""",E375,""", SVRIPMASKTYPE=LENGTHTYPE, SVRIPMASKLEN=",F375,";")))</f>
        <v/>
      </c>
      <c r="I375" s="27" t="str">
        <f t="shared" si="23"/>
        <v/>
      </c>
    </row>
    <row r="376" spans="1:9" ht="18.75" customHeight="1" x14ac:dyDescent="0.25">
      <c r="A376" s="5" t="s">
        <v>393</v>
      </c>
      <c r="B376" s="6" t="s">
        <v>10</v>
      </c>
      <c r="C376" s="20" t="str">
        <f>VLOOKUP(G376,RawDetails!$E:$F,2,FALSE)</f>
        <v>35.203.0.0/17</v>
      </c>
      <c r="D376" s="22" t="str">
        <f>_xlfn.IFNA(VLOOKUP(C376,Cleanlist!$A:$B,2,FALSE),"NoChange")</f>
        <v>NoChange</v>
      </c>
      <c r="E376" s="22" t="str">
        <f t="shared" si="20"/>
        <v/>
      </c>
      <c r="F376" s="22" t="str">
        <f t="shared" si="21"/>
        <v/>
      </c>
      <c r="G376" s="23" t="str">
        <f t="shared" si="22"/>
        <v>f_youtube_375</v>
      </c>
      <c r="H376" s="22" t="str">
        <f>IF(D376="Remove",CONCATENATE("RMV FILTER: OPMODE=SPECIFIC, FILTERNAME=""",G376,""";"),IF(D376="NoChange","",CONCATENATE((IF(C376=D376,"ADD","MOD"))," FILTER: FILTERNAME=""",G376,""", L87PROTTYPE=STRING, L87PROTOCOL=ANY, SVRIPMODE=IP, SVRIP=""",E376,""", SVRIPMASKTYPE=LENGTHTYPE, SVRIPMASKLEN=",F376,";")))</f>
        <v/>
      </c>
      <c r="I376" s="24" t="str">
        <f t="shared" si="23"/>
        <v/>
      </c>
    </row>
    <row r="377" spans="1:9" ht="18.75" customHeight="1" x14ac:dyDescent="0.25">
      <c r="A377" s="5" t="s">
        <v>394</v>
      </c>
      <c r="B377" s="6" t="s">
        <v>10</v>
      </c>
      <c r="C377" s="20" t="str">
        <f>VLOOKUP(G377,RawDetails!$E:$F,2,FALSE)</f>
        <v>35.203.128.0/18</v>
      </c>
      <c r="D377" s="25" t="str">
        <f>_xlfn.IFNA(VLOOKUP(C377,Cleanlist!$A:$B,2,FALSE),"NoChange")</f>
        <v>NoChange</v>
      </c>
      <c r="E377" s="25" t="str">
        <f t="shared" si="20"/>
        <v/>
      </c>
      <c r="F377" s="25" t="str">
        <f t="shared" si="21"/>
        <v/>
      </c>
      <c r="G377" s="26" t="str">
        <f t="shared" si="22"/>
        <v>f_youtube_376</v>
      </c>
      <c r="H377" s="25" t="str">
        <f>IF(D377="Remove",CONCATENATE("RMV FILTER: OPMODE=SPECIFIC, FILTERNAME=""",G377,""";"),IF(D377="NoChange","",CONCATENATE((IF(C377=D377,"ADD","MOD"))," FILTER: FILTERNAME=""",G377,""", L88PROTTYPE=STRING, L88PROTOCOL=ANY, SVRIPMODE=IP, SVRIP=""",E377,""", SVRIPMASKTYPE=LENGTHTYPE, SVRIPMASKLEN=",F377,";")))</f>
        <v/>
      </c>
      <c r="I377" s="27" t="str">
        <f t="shared" si="23"/>
        <v/>
      </c>
    </row>
    <row r="378" spans="1:9" ht="18.75" customHeight="1" x14ac:dyDescent="0.25">
      <c r="A378" s="5" t="s">
        <v>395</v>
      </c>
      <c r="B378" s="6" t="s">
        <v>10</v>
      </c>
      <c r="C378" s="20" t="str">
        <f>VLOOKUP(G378,RawDetails!$E:$F,2,FALSE)</f>
        <v>35.203.192.0/19</v>
      </c>
      <c r="D378" s="22" t="str">
        <f>_xlfn.IFNA(VLOOKUP(C378,Cleanlist!$A:$B,2,FALSE),"NoChange")</f>
        <v>NoChange</v>
      </c>
      <c r="E378" s="22" t="str">
        <f t="shared" si="20"/>
        <v/>
      </c>
      <c r="F378" s="22" t="str">
        <f t="shared" si="21"/>
        <v/>
      </c>
      <c r="G378" s="23" t="str">
        <f t="shared" si="22"/>
        <v>f_youtube_377</v>
      </c>
      <c r="H378" s="22" t="str">
        <f>IF(D378="Remove",CONCATENATE("RMV FILTER: OPMODE=SPECIFIC, FILTERNAME=""",G378,""";"),IF(D378="NoChange","",CONCATENATE((IF(C378=D378,"ADD","MOD"))," FILTER: FILTERNAME=""",G378,""", L89PROTTYPE=STRING, L89PROTOCOL=ANY, SVRIPMODE=IP, SVRIP=""",E378,""", SVRIPMASKTYPE=LENGTHTYPE, SVRIPMASKLEN=",F378,";")))</f>
        <v/>
      </c>
      <c r="I378" s="24" t="str">
        <f t="shared" si="23"/>
        <v/>
      </c>
    </row>
    <row r="379" spans="1:9" ht="18.75" customHeight="1" x14ac:dyDescent="0.25">
      <c r="A379" s="5" t="s">
        <v>396</v>
      </c>
      <c r="B379" s="6" t="s">
        <v>10</v>
      </c>
      <c r="C379" s="20" t="str">
        <f>VLOOKUP(G379,RawDetails!$E:$F,2,FALSE)</f>
        <v>35.203.224.0/22</v>
      </c>
      <c r="D379" s="25" t="str">
        <f>_xlfn.IFNA(VLOOKUP(C379,Cleanlist!$A:$B,2,FALSE),"NoChange")</f>
        <v>NoChange</v>
      </c>
      <c r="E379" s="25" t="str">
        <f t="shared" si="20"/>
        <v/>
      </c>
      <c r="F379" s="25" t="str">
        <f t="shared" si="21"/>
        <v/>
      </c>
      <c r="G379" s="26" t="str">
        <f t="shared" si="22"/>
        <v>f_youtube_378</v>
      </c>
      <c r="H379" s="25" t="str">
        <f>IF(D379="Remove",CONCATENATE("RMV FILTER: OPMODE=SPECIFIC, FILTERNAME=""",G379,""";"),IF(D379="NoChange","",CONCATENATE((IF(C379=D379,"ADD","MOD"))," FILTER: FILTERNAME=""",G379,""", L90PROTTYPE=STRING, L90PROTOCOL=ANY, SVRIPMODE=IP, SVRIP=""",E379,""", SVRIPMASKTYPE=LENGTHTYPE, SVRIPMASKLEN=",F379,";")))</f>
        <v/>
      </c>
      <c r="I379" s="27" t="str">
        <f t="shared" si="23"/>
        <v/>
      </c>
    </row>
    <row r="380" spans="1:9" ht="18.75" customHeight="1" x14ac:dyDescent="0.25">
      <c r="A380" s="5" t="s">
        <v>397</v>
      </c>
      <c r="B380" s="6" t="s">
        <v>10</v>
      </c>
      <c r="C380" s="20" t="str">
        <f>VLOOKUP(G380,RawDetails!$E:$F,2,FALSE)</f>
        <v>35.203.228.0/23</v>
      </c>
      <c r="D380" s="22" t="str">
        <f>_xlfn.IFNA(VLOOKUP(C380,Cleanlist!$A:$B,2,FALSE),"NoChange")</f>
        <v>NoChange</v>
      </c>
      <c r="E380" s="22" t="str">
        <f t="shared" si="20"/>
        <v/>
      </c>
      <c r="F380" s="22" t="str">
        <f t="shared" si="21"/>
        <v/>
      </c>
      <c r="G380" s="23" t="str">
        <f t="shared" si="22"/>
        <v>f_youtube_379</v>
      </c>
      <c r="H380" s="22" t="str">
        <f>IF(D380="Remove",CONCATENATE("RMV FILTER: OPMODE=SPECIFIC, FILTERNAME=""",G380,""";"),IF(D380="NoChange","",CONCATENATE((IF(C380=D380,"ADD","MOD"))," FILTER: FILTERNAME=""",G380,""", L91PROTTYPE=STRING, L91PROTOCOL=ANY, SVRIPMODE=IP, SVRIP=""",E380,""", SVRIPMASKTYPE=LENGTHTYPE, SVRIPMASKLEN=",F380,";")))</f>
        <v/>
      </c>
      <c r="I380" s="24" t="str">
        <f t="shared" si="23"/>
        <v/>
      </c>
    </row>
    <row r="381" spans="1:9" ht="18.75" customHeight="1" x14ac:dyDescent="0.25">
      <c r="A381" s="5" t="s">
        <v>398</v>
      </c>
      <c r="B381" s="6" t="s">
        <v>10</v>
      </c>
      <c r="C381" s="20" t="str">
        <f>VLOOKUP(G381,RawDetails!$E:$F,2,FALSE)</f>
        <v>35.203.232.0/21</v>
      </c>
      <c r="D381" s="25" t="str">
        <f>_xlfn.IFNA(VLOOKUP(C381,Cleanlist!$A:$B,2,FALSE),"NoChange")</f>
        <v>NoChange</v>
      </c>
      <c r="E381" s="25" t="str">
        <f t="shared" si="20"/>
        <v/>
      </c>
      <c r="F381" s="25" t="str">
        <f t="shared" si="21"/>
        <v/>
      </c>
      <c r="G381" s="26" t="str">
        <f t="shared" si="22"/>
        <v>f_youtube_380</v>
      </c>
      <c r="H381" s="25" t="str">
        <f>IF(D381="Remove",CONCATENATE("RMV FILTER: OPMODE=SPECIFIC, FILTERNAME=""",G381,""";"),IF(D381="NoChange","",CONCATENATE((IF(C381=D381,"ADD","MOD"))," FILTER: FILTERNAME=""",G381,""", L92PROTTYPE=STRING, L92PROTOCOL=ANY, SVRIPMODE=IP, SVRIP=""",E381,""", SVRIPMASKTYPE=LENGTHTYPE, SVRIPMASKLEN=",F381,";")))</f>
        <v/>
      </c>
      <c r="I381" s="27" t="str">
        <f t="shared" si="23"/>
        <v/>
      </c>
    </row>
    <row r="382" spans="1:9" ht="18.75" customHeight="1" x14ac:dyDescent="0.25">
      <c r="A382" s="5" t="s">
        <v>399</v>
      </c>
      <c r="B382" s="6" t="s">
        <v>10</v>
      </c>
      <c r="C382" s="20" t="str">
        <f>VLOOKUP(G382,RawDetails!$E:$F,2,FALSE)</f>
        <v>35.203.240.0/20</v>
      </c>
      <c r="D382" s="22" t="str">
        <f>_xlfn.IFNA(VLOOKUP(C382,Cleanlist!$A:$B,2,FALSE),"NoChange")</f>
        <v>NoChange</v>
      </c>
      <c r="E382" s="22" t="str">
        <f t="shared" si="20"/>
        <v/>
      </c>
      <c r="F382" s="22" t="str">
        <f t="shared" si="21"/>
        <v/>
      </c>
      <c r="G382" s="23" t="str">
        <f t="shared" si="22"/>
        <v>f_youtube_381</v>
      </c>
      <c r="H382" s="22" t="str">
        <f>IF(D382="Remove",CONCATENATE("RMV FILTER: OPMODE=SPECIFIC, FILTERNAME=""",G382,""";"),IF(D382="NoChange","",CONCATENATE((IF(C382=D382,"ADD","MOD"))," FILTER: FILTERNAME=""",G382,""", L93PROTTYPE=STRING, L93PROTOCOL=ANY, SVRIPMODE=IP, SVRIP=""",E382,""", SVRIPMASKTYPE=LENGTHTYPE, SVRIPMASKLEN=",F382,";")))</f>
        <v/>
      </c>
      <c r="I382" s="24" t="str">
        <f t="shared" si="23"/>
        <v/>
      </c>
    </row>
    <row r="383" spans="1:9" ht="18.75" customHeight="1" x14ac:dyDescent="0.25">
      <c r="A383" s="5" t="s">
        <v>400</v>
      </c>
      <c r="B383" s="6" t="s">
        <v>10</v>
      </c>
      <c r="C383" s="20" t="str">
        <f>VLOOKUP(G383,RawDetails!$E:$F,2,FALSE)</f>
        <v>35.204.0.0/15</v>
      </c>
      <c r="D383" s="25" t="str">
        <f>_xlfn.IFNA(VLOOKUP(C383,Cleanlist!$A:$B,2,FALSE),"NoChange")</f>
        <v>NoChange</v>
      </c>
      <c r="E383" s="25" t="str">
        <f t="shared" si="20"/>
        <v/>
      </c>
      <c r="F383" s="25" t="str">
        <f t="shared" si="21"/>
        <v/>
      </c>
      <c r="G383" s="26" t="str">
        <f t="shared" si="22"/>
        <v>f_youtube_382</v>
      </c>
      <c r="H383" s="25" t="str">
        <f>IF(D383="Remove",CONCATENATE("RMV FILTER: OPMODE=SPECIFIC, FILTERNAME=""",G383,""";"),IF(D383="NoChange","",CONCATENATE((IF(C383=D383,"ADD","MOD"))," FILTER: FILTERNAME=""",G383,""", L94PROTTYPE=STRING, L94PROTOCOL=ANY, SVRIPMODE=IP, SVRIP=""",E383,""", SVRIPMASKTYPE=LENGTHTYPE, SVRIPMASKLEN=",F383,";")))</f>
        <v/>
      </c>
      <c r="I383" s="27" t="str">
        <f t="shared" si="23"/>
        <v/>
      </c>
    </row>
    <row r="384" spans="1:9" ht="18.75" customHeight="1" x14ac:dyDescent="0.25">
      <c r="A384" s="5" t="s">
        <v>401</v>
      </c>
      <c r="B384" s="6" t="s">
        <v>10</v>
      </c>
      <c r="C384" s="20" t="str">
        <f>VLOOKUP(G384,RawDetails!$E:$F,2,FALSE)</f>
        <v>130.41.117.0/24</v>
      </c>
      <c r="D384" s="22" t="str">
        <f>_xlfn.IFNA(VLOOKUP(C384,Cleanlist!$A:$B,2,FALSE),"NoChange")</f>
        <v>NoChange</v>
      </c>
      <c r="E384" s="22" t="str">
        <f t="shared" si="20"/>
        <v/>
      </c>
      <c r="F384" s="22" t="str">
        <f t="shared" si="21"/>
        <v/>
      </c>
      <c r="G384" s="23" t="str">
        <f t="shared" si="22"/>
        <v>f_youtube_383</v>
      </c>
      <c r="H384" s="22" t="str">
        <f>IF(D384="Remove",CONCATENATE("RMV FILTER: OPMODE=SPECIFIC, FILTERNAME=""",G384,""";"),IF(D384="NoChange","",CONCATENATE((IF(C384=D384,"ADD","MOD"))," FILTER: FILTERNAME=""",G384,""", L95PROTTYPE=STRING, L95PROTOCOL=ANY, SVRIPMODE=IP, SVRIP=""",E384,""", SVRIPMASKTYPE=LENGTHTYPE, SVRIPMASKLEN=",F384,";")))</f>
        <v/>
      </c>
      <c r="I384" s="24" t="str">
        <f t="shared" si="23"/>
        <v/>
      </c>
    </row>
    <row r="385" spans="1:9" ht="18.75" customHeight="1" x14ac:dyDescent="0.25">
      <c r="A385" s="5" t="s">
        <v>402</v>
      </c>
      <c r="B385" s="6" t="s">
        <v>10</v>
      </c>
      <c r="C385" s="20" t="str">
        <f>VLOOKUP(G385,RawDetails!$E:$F,2,FALSE)</f>
        <v>35.206.128.0/17</v>
      </c>
      <c r="D385" s="25" t="str">
        <f>_xlfn.IFNA(VLOOKUP(C385,Cleanlist!$A:$B,2,FALSE),"NoChange")</f>
        <v>NoChange</v>
      </c>
      <c r="E385" s="25" t="str">
        <f t="shared" si="20"/>
        <v/>
      </c>
      <c r="F385" s="25" t="str">
        <f t="shared" si="21"/>
        <v/>
      </c>
      <c r="G385" s="26" t="str">
        <f t="shared" si="22"/>
        <v>f_youtube_384</v>
      </c>
      <c r="H385" s="25" t="str">
        <f>IF(D385="Remove",CONCATENATE("RMV FILTER: OPMODE=SPECIFIC, FILTERNAME=""",G385,""";"),IF(D385="NoChange","",CONCATENATE((IF(C385=D385,"ADD","MOD"))," FILTER: FILTERNAME=""",G385,""", L96PROTTYPE=STRING, L96PROTOCOL=ANY, SVRIPMODE=IP, SVRIP=""",E385,""", SVRIPMASKTYPE=LENGTHTYPE, SVRIPMASKLEN=",F385,";")))</f>
        <v/>
      </c>
      <c r="I385" s="27" t="str">
        <f t="shared" si="23"/>
        <v/>
      </c>
    </row>
    <row r="386" spans="1:9" ht="18.75" customHeight="1" x14ac:dyDescent="0.25">
      <c r="A386" s="5" t="s">
        <v>403</v>
      </c>
      <c r="B386" s="6" t="s">
        <v>10</v>
      </c>
      <c r="C386" s="20" t="str">
        <f>VLOOKUP(G386,RawDetails!$E:$F,2,FALSE)</f>
        <v>35.206.32.0/19</v>
      </c>
      <c r="D386" s="22" t="str">
        <f>_xlfn.IFNA(VLOOKUP(C386,Cleanlist!$A:$B,2,FALSE),"NoChange")</f>
        <v>NoChange</v>
      </c>
      <c r="E386" s="22" t="str">
        <f t="shared" ref="E386:E449" si="24">IF(D386="NoChange","",LEFT(D386,LEN(D386)-3))</f>
        <v/>
      </c>
      <c r="F386" s="22" t="str">
        <f t="shared" ref="F386:F449" si="25">IF(D386="NoChange","",RIGHT(D386,2))</f>
        <v/>
      </c>
      <c r="G386" s="23" t="str">
        <f t="shared" ref="G386:G449" si="26">"f_"&amp;B386&amp;"_"&amp;A386</f>
        <v>f_youtube_385</v>
      </c>
      <c r="H386" s="22" t="str">
        <f>IF(D386="Remove",CONCATENATE("RMV FILTER: OPMODE=SPECIFIC, FILTERNAME=""",G386,""";"),IF(D386="NoChange","",CONCATENATE((IF(C386=D386,"ADD","MOD"))," FILTER: FILTERNAME=""",G386,""", L97PROTTYPE=STRING, L97PROTOCOL=ANY, SVRIPMODE=IP, SVRIP=""",E386,""", SVRIPMASKTYPE=LENGTHTYPE, SVRIPMASKLEN=",F386,";")))</f>
        <v/>
      </c>
      <c r="I386" s="24" t="str">
        <f t="shared" ref="I386:I449" si="27">IF(LEFT(H386,3)="RMV",CONCATENATE("RMV FLTBINDFLOWF: FLOWFILTERNAME=""fg_",B386,""", FILTERNAME=""",G386,""";"),IF(OR(LEFT(H386,3)="MOD",D386="NoChange"),"",CONCATENATE("ADD FLTBINDFLOWF: FLOWFILTERNAME=""fg_",B386,""", FILTERNAME=""",G386,""";")))</f>
        <v/>
      </c>
    </row>
    <row r="387" spans="1:9" ht="18.75" customHeight="1" x14ac:dyDescent="0.25">
      <c r="A387" s="5" t="s">
        <v>404</v>
      </c>
      <c r="B387" s="6" t="s">
        <v>10</v>
      </c>
      <c r="C387" s="20" t="str">
        <f>VLOOKUP(G387,RawDetails!$E:$F,2,FALSE)</f>
        <v>35.206.64.0/18</v>
      </c>
      <c r="D387" s="25" t="str">
        <f>_xlfn.IFNA(VLOOKUP(C387,Cleanlist!$A:$B,2,FALSE),"NoChange")</f>
        <v>NoChange</v>
      </c>
      <c r="E387" s="25" t="str">
        <f t="shared" si="24"/>
        <v/>
      </c>
      <c r="F387" s="25" t="str">
        <f t="shared" si="25"/>
        <v/>
      </c>
      <c r="G387" s="26" t="str">
        <f t="shared" si="26"/>
        <v>f_youtube_386</v>
      </c>
      <c r="H387" s="25" t="str">
        <f>IF(D387="Remove",CONCATENATE("RMV FILTER: OPMODE=SPECIFIC, FILTERNAME=""",G387,""";"),IF(D387="NoChange","",CONCATENATE((IF(C387=D387,"ADD","MOD"))," FILTER: FILTERNAME=""",G387,""", L34PROTTYPE=STRING, L34PROTOCOL=ANY, SVRIPMODE=IP, SVRIP=""",E387,""", SVRIPMASKTYPE=LENGTHTYPE, SVRIPMASKLEN=",F387,";")))</f>
        <v/>
      </c>
      <c r="I387" s="27" t="str">
        <f t="shared" si="27"/>
        <v/>
      </c>
    </row>
    <row r="388" spans="1:9" ht="18.75" customHeight="1" x14ac:dyDescent="0.25">
      <c r="A388" s="5" t="s">
        <v>405</v>
      </c>
      <c r="B388" s="6" t="s">
        <v>10</v>
      </c>
      <c r="C388" s="20" t="str">
        <f>VLOOKUP(G388,RawDetails!$E:$F,2,FALSE)</f>
        <v>130.41.118.0/24</v>
      </c>
      <c r="D388" s="22" t="str">
        <f>_xlfn.IFNA(VLOOKUP(C388,Cleanlist!$A:$B,2,FALSE),"NoChange")</f>
        <v>NoChange</v>
      </c>
      <c r="E388" s="22" t="str">
        <f t="shared" si="24"/>
        <v/>
      </c>
      <c r="F388" s="22" t="str">
        <f t="shared" si="25"/>
        <v/>
      </c>
      <c r="G388" s="23" t="str">
        <f t="shared" si="26"/>
        <v>f_youtube_387</v>
      </c>
      <c r="H388" s="22" t="str">
        <f>IF(D388="Remove",CONCATENATE("RMV FILTER: OPMODE=SPECIFIC, FILTERNAME=""",G388,""";"),IF(D388="NoChange","",CONCATENATE((IF(C388=D388,"ADD","MOD"))," FILTER: FILTERNAME=""",G388,""", L35PROTTYPE=STRING, L35PROTOCOL=ANY, SVRIPMODE=IP, SVRIP=""",E388,""", SVRIPMASKTYPE=LENGTHTYPE, SVRIPMASKLEN=",F388,";")))</f>
        <v/>
      </c>
      <c r="I388" s="24" t="str">
        <f t="shared" si="27"/>
        <v/>
      </c>
    </row>
    <row r="389" spans="1:9" ht="18.75" customHeight="1" x14ac:dyDescent="0.25">
      <c r="A389" s="5" t="s">
        <v>406</v>
      </c>
      <c r="B389" s="6" t="s">
        <v>10</v>
      </c>
      <c r="C389" s="20" t="str">
        <f>VLOOKUP(G389,RawDetails!$E:$F,2,FALSE)</f>
        <v>35.207.0.0/16</v>
      </c>
      <c r="D389" s="25" t="str">
        <f>_xlfn.IFNA(VLOOKUP(C389,Cleanlist!$A:$B,2,FALSE),"NoChange")</f>
        <v>NoChange</v>
      </c>
      <c r="E389" s="25" t="str">
        <f t="shared" si="24"/>
        <v/>
      </c>
      <c r="F389" s="25" t="str">
        <f t="shared" si="25"/>
        <v/>
      </c>
      <c r="G389" s="26" t="str">
        <f t="shared" si="26"/>
        <v>f_youtube_388</v>
      </c>
      <c r="H389" s="25" t="str">
        <f>IF(D389="Remove",CONCATENATE("RMV FILTER: OPMODE=SPECIFIC, FILTERNAME=""",G389,""";"),IF(D389="NoChange","",CONCATENATE((IF(C389=D389,"ADD","MOD"))," FILTER: FILTERNAME=""",G389,""", L36PROTTYPE=STRING, L36PROTOCOL=ANY, SVRIPMODE=IP, SVRIP=""",E389,""", SVRIPMASKTYPE=LENGTHTYPE, SVRIPMASKLEN=",F389,";")))</f>
        <v/>
      </c>
      <c r="I389" s="27" t="str">
        <f t="shared" si="27"/>
        <v/>
      </c>
    </row>
    <row r="390" spans="1:9" ht="18.75" customHeight="1" x14ac:dyDescent="0.25">
      <c r="A390" s="5" t="s">
        <v>407</v>
      </c>
      <c r="B390" s="6" t="s">
        <v>10</v>
      </c>
      <c r="C390" s="20" t="str">
        <f>VLOOKUP(G390,RawDetails!$E:$F,2,FALSE)</f>
        <v>35.208.0.0/13</v>
      </c>
      <c r="D390" s="22" t="str">
        <f>_xlfn.IFNA(VLOOKUP(C390,Cleanlist!$A:$B,2,FALSE),"NoChange")</f>
        <v>NoChange</v>
      </c>
      <c r="E390" s="22" t="str">
        <f t="shared" si="24"/>
        <v/>
      </c>
      <c r="F390" s="22" t="str">
        <f t="shared" si="25"/>
        <v/>
      </c>
      <c r="G390" s="23" t="str">
        <f t="shared" si="26"/>
        <v>f_youtube_389</v>
      </c>
      <c r="H390" s="22" t="str">
        <f>IF(D390="Remove",CONCATENATE("RMV FILTER: OPMODE=SPECIFIC, FILTERNAME=""",G390,""";"),IF(D390="NoChange","",CONCATENATE((IF(C390=D390,"ADD","MOD"))," FILTER: FILTERNAME=""",G390,""", L37PROTTYPE=STRING, L37PROTOCOL=ANY, SVRIPMODE=IP, SVRIP=""",E390,""", SVRIPMASKTYPE=LENGTHTYPE, SVRIPMASKLEN=",F390,";")))</f>
        <v/>
      </c>
      <c r="I390" s="24" t="str">
        <f t="shared" si="27"/>
        <v/>
      </c>
    </row>
    <row r="391" spans="1:9" ht="18.75" customHeight="1" x14ac:dyDescent="0.25">
      <c r="A391" s="5" t="s">
        <v>408</v>
      </c>
      <c r="B391" s="6" t="s">
        <v>10</v>
      </c>
      <c r="C391" s="20" t="str">
        <f>VLOOKUP(G391,RawDetails!$E:$F,2,FALSE)</f>
        <v>35.216.0.0/15</v>
      </c>
      <c r="D391" s="25" t="str">
        <f>_xlfn.IFNA(VLOOKUP(C391,Cleanlist!$A:$B,2,FALSE),"NoChange")</f>
        <v>NoChange</v>
      </c>
      <c r="E391" s="25" t="str">
        <f t="shared" si="24"/>
        <v/>
      </c>
      <c r="F391" s="25" t="str">
        <f t="shared" si="25"/>
        <v/>
      </c>
      <c r="G391" s="26" t="str">
        <f t="shared" si="26"/>
        <v>f_youtube_390</v>
      </c>
      <c r="H391" s="25" t="str">
        <f>IF(D391="Remove",CONCATENATE("RMV FILTER: OPMODE=SPECIFIC, FILTERNAME=""",G391,""";"),IF(D391="NoChange","",CONCATENATE((IF(C391=D391,"ADD","MOD"))," FILTER: FILTERNAME=""",G391,""", L38PROTTYPE=STRING, L38PROTOCOL=ANY, SVRIPMODE=IP, SVRIP=""",E391,""", SVRIPMASKTYPE=LENGTHTYPE, SVRIPMASKLEN=",F391,";")))</f>
        <v/>
      </c>
      <c r="I391" s="27" t="str">
        <f t="shared" si="27"/>
        <v/>
      </c>
    </row>
    <row r="392" spans="1:9" ht="18.75" customHeight="1" x14ac:dyDescent="0.25">
      <c r="A392" s="5" t="s">
        <v>409</v>
      </c>
      <c r="B392" s="6" t="s">
        <v>10</v>
      </c>
      <c r="C392" s="20" t="str">
        <f>VLOOKUP(G392,RawDetails!$E:$F,2,FALSE)</f>
        <v>35.219.0.0/17</v>
      </c>
      <c r="D392" s="22" t="str">
        <f>_xlfn.IFNA(VLOOKUP(C392,Cleanlist!$A:$B,2,FALSE),"NoChange")</f>
        <v>NoChange</v>
      </c>
      <c r="E392" s="22" t="str">
        <f t="shared" si="24"/>
        <v/>
      </c>
      <c r="F392" s="22" t="str">
        <f t="shared" si="25"/>
        <v/>
      </c>
      <c r="G392" s="23" t="str">
        <f t="shared" si="26"/>
        <v>f_youtube_391</v>
      </c>
      <c r="H392" s="22" t="str">
        <f>IF(D392="Remove",CONCATENATE("RMV FILTER: OPMODE=SPECIFIC, FILTERNAME=""",G392,""";"),IF(D392="NoChange","",CONCATENATE((IF(C392=D392,"ADD","MOD"))," FILTER: FILTERNAME=""",G392,""", L39PROTTYPE=STRING, L39PROTOCOL=ANY, SVRIPMODE=IP, SVRIP=""",E392,""", SVRIPMASKTYPE=LENGTHTYPE, SVRIPMASKLEN=",F392,";")))</f>
        <v/>
      </c>
      <c r="I392" s="24" t="str">
        <f t="shared" si="27"/>
        <v/>
      </c>
    </row>
    <row r="393" spans="1:9" ht="18.75" customHeight="1" x14ac:dyDescent="0.25">
      <c r="A393" s="5" t="s">
        <v>410</v>
      </c>
      <c r="B393" s="6" t="s">
        <v>10</v>
      </c>
      <c r="C393" s="20" t="str">
        <f>VLOOKUP(G393,RawDetails!$E:$F,2,FALSE)</f>
        <v>35.219.128.0/18</v>
      </c>
      <c r="D393" s="25" t="str">
        <f>_xlfn.IFNA(VLOOKUP(C393,Cleanlist!$A:$B,2,FALSE),"NoChange")</f>
        <v>NoChange</v>
      </c>
      <c r="E393" s="25" t="str">
        <f t="shared" si="24"/>
        <v/>
      </c>
      <c r="F393" s="25" t="str">
        <f t="shared" si="25"/>
        <v/>
      </c>
      <c r="G393" s="26" t="str">
        <f t="shared" si="26"/>
        <v>f_youtube_392</v>
      </c>
      <c r="H393" s="25" t="str">
        <f>IF(D393="Remove",CONCATENATE("RMV FILTER: OPMODE=SPECIFIC, FILTERNAME=""",G393,""";"),IF(D393="NoChange","",CONCATENATE((IF(C393=D393,"ADD","MOD"))," FILTER: FILTERNAME=""",G393,""", L40PROTTYPE=STRING, L40PROTOCOL=ANY, SVRIPMODE=IP, SVRIP=""",E393,""", SVRIPMASKTYPE=LENGTHTYPE, SVRIPMASKLEN=",F393,";")))</f>
        <v/>
      </c>
      <c r="I393" s="27" t="str">
        <f t="shared" si="27"/>
        <v/>
      </c>
    </row>
    <row r="394" spans="1:9" ht="18.75" customHeight="1" x14ac:dyDescent="0.25">
      <c r="A394" s="5" t="s">
        <v>411</v>
      </c>
      <c r="B394" s="6" t="s">
        <v>10</v>
      </c>
      <c r="C394" s="20" t="str">
        <f>VLOOKUP(G394,RawDetails!$E:$F,2,FALSE)</f>
        <v>168.149.129.0/24</v>
      </c>
      <c r="D394" s="22" t="str">
        <f>_xlfn.IFNA(VLOOKUP(C394,Cleanlist!$A:$B,2,FALSE),"NoChange")</f>
        <v>NoChange</v>
      </c>
      <c r="E394" s="22" t="str">
        <f t="shared" si="24"/>
        <v/>
      </c>
      <c r="F394" s="22" t="str">
        <f t="shared" si="25"/>
        <v/>
      </c>
      <c r="G394" s="23" t="str">
        <f t="shared" si="26"/>
        <v>f_youtube_393</v>
      </c>
      <c r="H394" s="22" t="str">
        <f>IF(D394="Remove",CONCATENATE("RMV FILTER: OPMODE=SPECIFIC, FILTERNAME=""",G394,""";"),IF(D394="NoChange","",CONCATENATE((IF(C394=D394,"ADD","MOD"))," FILTER: FILTERNAME=""",G394,""", L41PROTTYPE=STRING, L41PROTOCOL=ANY, SVRIPMODE=IP, SVRIP=""",E394,""", SVRIPMASKTYPE=LENGTHTYPE, SVRIPMASKLEN=",F394,";")))</f>
        <v/>
      </c>
      <c r="I394" s="24" t="str">
        <f t="shared" si="27"/>
        <v/>
      </c>
    </row>
    <row r="395" spans="1:9" ht="18.75" customHeight="1" x14ac:dyDescent="0.25">
      <c r="A395" s="5" t="s">
        <v>412</v>
      </c>
      <c r="B395" s="6" t="s">
        <v>10</v>
      </c>
      <c r="C395" s="20" t="str">
        <f>VLOOKUP(G395,RawDetails!$E:$F,2,FALSE)</f>
        <v>35.220.0.0/14</v>
      </c>
      <c r="D395" s="25" t="str">
        <f>_xlfn.IFNA(VLOOKUP(C395,Cleanlist!$A:$B,2,FALSE),"NoChange")</f>
        <v>NoChange</v>
      </c>
      <c r="E395" s="25" t="str">
        <f t="shared" si="24"/>
        <v/>
      </c>
      <c r="F395" s="25" t="str">
        <f t="shared" si="25"/>
        <v/>
      </c>
      <c r="G395" s="26" t="str">
        <f t="shared" si="26"/>
        <v>f_youtube_394</v>
      </c>
      <c r="H395" s="25" t="str">
        <f>IF(D395="Remove",CONCATENATE("RMV FILTER: OPMODE=SPECIFIC, FILTERNAME=""",G395,""";"),IF(D395="NoChange","",CONCATENATE((IF(C395=D395,"ADD","MOD"))," FILTER: FILTERNAME=""",G395,""", L42PROTTYPE=STRING, L42PROTOCOL=ANY, SVRIPMODE=IP, SVRIP=""",E395,""", SVRIPMASKTYPE=LENGTHTYPE, SVRIPMASKLEN=",F395,";")))</f>
        <v/>
      </c>
      <c r="I395" s="27" t="str">
        <f t="shared" si="27"/>
        <v/>
      </c>
    </row>
    <row r="396" spans="1:9" ht="18.75" customHeight="1" x14ac:dyDescent="0.25">
      <c r="A396" s="5" t="s">
        <v>413</v>
      </c>
      <c r="B396" s="6" t="s">
        <v>10</v>
      </c>
      <c r="C396" s="20" t="str">
        <f>VLOOKUP(G396,RawDetails!$E:$F,2,FALSE)</f>
        <v>35.224.0.0/13</v>
      </c>
      <c r="D396" s="22" t="str">
        <f>_xlfn.IFNA(VLOOKUP(C396,Cleanlist!$A:$B,2,FALSE),"NoChange")</f>
        <v>NoChange</v>
      </c>
      <c r="E396" s="22" t="str">
        <f t="shared" si="24"/>
        <v/>
      </c>
      <c r="F396" s="22" t="str">
        <f t="shared" si="25"/>
        <v/>
      </c>
      <c r="G396" s="23" t="str">
        <f t="shared" si="26"/>
        <v>f_youtube_395</v>
      </c>
      <c r="H396" s="22" t="str">
        <f>IF(D396="Remove",CONCATENATE("RMV FILTER: OPMODE=SPECIFIC, FILTERNAME=""",G396,""";"),IF(D396="NoChange","",CONCATENATE((IF(C396=D396,"ADD","MOD"))," FILTER: FILTERNAME=""",G396,""", L43PROTTYPE=STRING, L43PROTOCOL=ANY, SVRIPMODE=IP, SVRIP=""",E396,""", SVRIPMASKTYPE=LENGTHTYPE, SVRIPMASKLEN=",F396,";")))</f>
        <v/>
      </c>
      <c r="I396" s="24" t="str">
        <f t="shared" si="27"/>
        <v/>
      </c>
    </row>
    <row r="397" spans="1:9" ht="18.75" customHeight="1" x14ac:dyDescent="0.25">
      <c r="A397" s="5" t="s">
        <v>414</v>
      </c>
      <c r="B397" s="6" t="s">
        <v>10</v>
      </c>
      <c r="C397" s="20" t="str">
        <f>VLOOKUP(G397,RawDetails!$E:$F,2,FALSE)</f>
        <v>35.232.0.0/15</v>
      </c>
      <c r="D397" s="25" t="str">
        <f>_xlfn.IFNA(VLOOKUP(C397,Cleanlist!$A:$B,2,FALSE),"NoChange")</f>
        <v>NoChange</v>
      </c>
      <c r="E397" s="25" t="str">
        <f t="shared" si="24"/>
        <v/>
      </c>
      <c r="F397" s="25" t="str">
        <f t="shared" si="25"/>
        <v/>
      </c>
      <c r="G397" s="26" t="str">
        <f t="shared" si="26"/>
        <v>f_youtube_396</v>
      </c>
      <c r="H397" s="25" t="str">
        <f>IF(D397="Remove",CONCATENATE("RMV FILTER: OPMODE=SPECIFIC, FILTERNAME=""",G397,""";"),IF(D397="NoChange","",CONCATENATE((IF(C397=D397,"ADD","MOD"))," FILTER: FILTERNAME=""",G397,""", L44PROTTYPE=STRING, L44PROTOCOL=ANY, SVRIPMODE=IP, SVRIP=""",E397,""", SVRIPMASKTYPE=LENGTHTYPE, SVRIPMASKLEN=",F397,";")))</f>
        <v/>
      </c>
      <c r="I397" s="27" t="str">
        <f t="shared" si="27"/>
        <v/>
      </c>
    </row>
    <row r="398" spans="1:9" ht="18.75" customHeight="1" x14ac:dyDescent="0.25">
      <c r="A398" s="5" t="s">
        <v>415</v>
      </c>
      <c r="B398" s="6" t="s">
        <v>10</v>
      </c>
      <c r="C398" s="20" t="str">
        <f>VLOOKUP(G398,RawDetails!$E:$F,2,FALSE)</f>
        <v>35.234.0.0/16</v>
      </c>
      <c r="D398" s="22" t="str">
        <f>_xlfn.IFNA(VLOOKUP(C398,Cleanlist!$A:$B,2,FALSE),"NoChange")</f>
        <v>NoChange</v>
      </c>
      <c r="E398" s="22" t="str">
        <f t="shared" si="24"/>
        <v/>
      </c>
      <c r="F398" s="22" t="str">
        <f t="shared" si="25"/>
        <v/>
      </c>
      <c r="G398" s="23" t="str">
        <f t="shared" si="26"/>
        <v>f_youtube_397</v>
      </c>
      <c r="H398" s="22" t="str">
        <f>IF(D398="Remove",CONCATENATE("RMV FILTER: OPMODE=SPECIFIC, FILTERNAME=""",G398,""";"),IF(D398="NoChange","",CONCATENATE((IF(C398=D398,"ADD","MOD"))," FILTER: FILTERNAME=""",G398,""", L45PROTTYPE=STRING, L45PROTOCOL=ANY, SVRIPMODE=IP, SVRIP=""",E398,""", SVRIPMASKTYPE=LENGTHTYPE, SVRIPMASKLEN=",F398,";")))</f>
        <v/>
      </c>
      <c r="I398" s="24" t="str">
        <f t="shared" si="27"/>
        <v/>
      </c>
    </row>
    <row r="399" spans="1:9" ht="18.75" customHeight="1" x14ac:dyDescent="0.25">
      <c r="A399" s="5" t="s">
        <v>416</v>
      </c>
      <c r="B399" s="6" t="s">
        <v>10</v>
      </c>
      <c r="C399" s="20" t="str">
        <f>VLOOKUP(G399,RawDetails!$E:$F,2,FALSE)</f>
        <v>35.235.0.0/17</v>
      </c>
      <c r="D399" s="25" t="str">
        <f>_xlfn.IFNA(VLOOKUP(C399,Cleanlist!$A:$B,2,FALSE),"NoChange")</f>
        <v>NoChange</v>
      </c>
      <c r="E399" s="25" t="str">
        <f t="shared" si="24"/>
        <v/>
      </c>
      <c r="F399" s="25" t="str">
        <f t="shared" si="25"/>
        <v/>
      </c>
      <c r="G399" s="26" t="str">
        <f t="shared" si="26"/>
        <v>f_youtube_398</v>
      </c>
      <c r="H399" s="25" t="str">
        <f>IF(D399="Remove",CONCATENATE("RMV FILTER: OPMODE=SPECIFIC, FILTERNAME=""",G399,""";"),IF(D399="NoChange","",CONCATENATE((IF(C399=D399,"ADD","MOD"))," FILTER: FILTERNAME=""",G399,""", L46PROTTYPE=STRING, L46PROTOCOL=ANY, SVRIPMODE=IP, SVRIP=""",E399,""", SVRIPMASKTYPE=LENGTHTYPE, SVRIPMASKLEN=",F399,";")))</f>
        <v/>
      </c>
      <c r="I399" s="27" t="str">
        <f t="shared" si="27"/>
        <v/>
      </c>
    </row>
    <row r="400" spans="1:9" ht="18.75" customHeight="1" x14ac:dyDescent="0.25">
      <c r="A400" s="5" t="s">
        <v>417</v>
      </c>
      <c r="B400" s="6" t="s">
        <v>10</v>
      </c>
      <c r="C400" s="20" t="str">
        <f>VLOOKUP(G400,RawDetails!$E:$F,2,FALSE)</f>
        <v>35.235.128.0/19</v>
      </c>
      <c r="D400" s="22" t="str">
        <f>_xlfn.IFNA(VLOOKUP(C400,Cleanlist!$A:$B,2,FALSE),"NoChange")</f>
        <v>NoChange</v>
      </c>
      <c r="E400" s="22" t="str">
        <f t="shared" si="24"/>
        <v/>
      </c>
      <c r="F400" s="22" t="str">
        <f t="shared" si="25"/>
        <v/>
      </c>
      <c r="G400" s="23" t="str">
        <f t="shared" si="26"/>
        <v>f_youtube_399</v>
      </c>
      <c r="H400" s="22" t="str">
        <f>IF(D400="Remove",CONCATENATE("RMV FILTER: OPMODE=SPECIFIC, FILTERNAME=""",G400,""";"),IF(D400="NoChange","",CONCATENATE((IF(C400=D400,"ADD","MOD"))," FILTER: FILTERNAME=""",G400,""", L47PROTTYPE=STRING, L47PROTOCOL=ANY, SVRIPMODE=IP, SVRIP=""",E400,""", SVRIPMASKTYPE=LENGTHTYPE, SVRIPMASKLEN=",F400,";")))</f>
        <v/>
      </c>
      <c r="I400" s="24" t="str">
        <f t="shared" si="27"/>
        <v/>
      </c>
    </row>
    <row r="401" spans="1:9" ht="18.75" customHeight="1" x14ac:dyDescent="0.25">
      <c r="A401" s="5" t="s">
        <v>418</v>
      </c>
      <c r="B401" s="6" t="s">
        <v>10</v>
      </c>
      <c r="C401" s="20" t="str">
        <f>VLOOKUP(G401,RawDetails!$E:$F,2,FALSE)</f>
        <v>35.235.192.0/20</v>
      </c>
      <c r="D401" s="25" t="str">
        <f>_xlfn.IFNA(VLOOKUP(C401,Cleanlist!$A:$B,2,FALSE),"NoChange")</f>
        <v>NoChange</v>
      </c>
      <c r="E401" s="25" t="str">
        <f t="shared" si="24"/>
        <v/>
      </c>
      <c r="F401" s="25" t="str">
        <f t="shared" si="25"/>
        <v/>
      </c>
      <c r="G401" s="26" t="str">
        <f t="shared" si="26"/>
        <v>f_youtube_400</v>
      </c>
      <c r="H401" s="25" t="str">
        <f>IF(D401="Remove",CONCATENATE("RMV FILTER: OPMODE=SPECIFIC, FILTERNAME=""",G401,""";"),IF(D401="NoChange","",CONCATENATE((IF(C401=D401,"ADD","MOD"))," FILTER: FILTERNAME=""",G401,""", L48PROTTYPE=STRING, L48PROTOCOL=ANY, SVRIPMODE=IP, SVRIP=""",E401,""", SVRIPMASKTYPE=LENGTHTYPE, SVRIPMASKLEN=",F401,";")))</f>
        <v/>
      </c>
      <c r="I401" s="27" t="str">
        <f t="shared" si="27"/>
        <v/>
      </c>
    </row>
    <row r="402" spans="1:9" ht="18.75" customHeight="1" x14ac:dyDescent="0.25">
      <c r="A402" s="5" t="s">
        <v>419</v>
      </c>
      <c r="B402" s="6" t="s">
        <v>10</v>
      </c>
      <c r="C402" s="20" t="str">
        <f>VLOOKUP(G402,RawDetails!$E:$F,2,FALSE)</f>
        <v>35.235.208.0/22</v>
      </c>
      <c r="D402" s="22" t="str">
        <f>_xlfn.IFNA(VLOOKUP(C402,Cleanlist!$A:$B,2,FALSE),"NoChange")</f>
        <v>NoChange</v>
      </c>
      <c r="E402" s="22" t="str">
        <f t="shared" si="24"/>
        <v/>
      </c>
      <c r="F402" s="22" t="str">
        <f t="shared" si="25"/>
        <v/>
      </c>
      <c r="G402" s="23" t="str">
        <f t="shared" si="26"/>
        <v>f_youtube_401</v>
      </c>
      <c r="H402" s="22" t="str">
        <f>IF(D402="Remove",CONCATENATE("RMV FILTER: OPMODE=SPECIFIC, FILTERNAME=""",G402,""";"),IF(D402="NoChange","",CONCATENATE((IF(C402=D402,"ADD","MOD"))," FILTER: FILTERNAME=""",G402,""", L49PROTTYPE=STRING, L49PROTOCOL=ANY, SVRIPMODE=IP, SVRIP=""",E402,""", SVRIPMASKTYPE=LENGTHTYPE, SVRIPMASKLEN=",F402,";")))</f>
        <v/>
      </c>
      <c r="I402" s="24" t="str">
        <f t="shared" si="27"/>
        <v/>
      </c>
    </row>
    <row r="403" spans="1:9" ht="18.75" customHeight="1" x14ac:dyDescent="0.25">
      <c r="A403" s="5" t="s">
        <v>420</v>
      </c>
      <c r="B403" s="6" t="s">
        <v>10</v>
      </c>
      <c r="C403" s="20" t="str">
        <f>VLOOKUP(G403,RawDetails!$E:$F,2,FALSE)</f>
        <v>35.235.212.0/23</v>
      </c>
      <c r="D403" s="25" t="str">
        <f>_xlfn.IFNA(VLOOKUP(C403,Cleanlist!$A:$B,2,FALSE),"NoChange")</f>
        <v>NoChange</v>
      </c>
      <c r="E403" s="25" t="str">
        <f t="shared" si="24"/>
        <v/>
      </c>
      <c r="F403" s="25" t="str">
        <f t="shared" si="25"/>
        <v/>
      </c>
      <c r="G403" s="26" t="str">
        <f t="shared" si="26"/>
        <v>f_youtube_402</v>
      </c>
      <c r="H403" s="25" t="str">
        <f>IF(D403="Remove",CONCATENATE("RMV FILTER: OPMODE=SPECIFIC, FILTERNAME=""",G403,""";"),IF(D403="NoChange","",CONCATENATE((IF(C403=D403,"ADD","MOD"))," FILTER: FILTERNAME=""",G403,""", L50PROTTYPE=STRING, L50PROTOCOL=ANY, SVRIPMODE=IP, SVRIP=""",E403,""", SVRIPMASKTYPE=LENGTHTYPE, SVRIPMASKLEN=",F403,";")))</f>
        <v/>
      </c>
      <c r="I403" s="27" t="str">
        <f t="shared" si="27"/>
        <v/>
      </c>
    </row>
    <row r="404" spans="1:9" ht="18.75" customHeight="1" x14ac:dyDescent="0.25">
      <c r="A404" s="5" t="s">
        <v>421</v>
      </c>
      <c r="B404" s="6" t="s">
        <v>10</v>
      </c>
      <c r="C404" s="20" t="str">
        <f>VLOOKUP(G404,RawDetails!$E:$F,2,FALSE)</f>
        <v>35.235.216.0/21</v>
      </c>
      <c r="D404" s="22" t="str">
        <f>_xlfn.IFNA(VLOOKUP(C404,Cleanlist!$A:$B,2,FALSE),"NoChange")</f>
        <v>NoChange</v>
      </c>
      <c r="E404" s="22" t="str">
        <f t="shared" si="24"/>
        <v/>
      </c>
      <c r="F404" s="22" t="str">
        <f t="shared" si="25"/>
        <v/>
      </c>
      <c r="G404" s="23" t="str">
        <f t="shared" si="26"/>
        <v>f_youtube_403</v>
      </c>
      <c r="H404" s="22" t="str">
        <f>IF(D404="Remove",CONCATENATE("RMV FILTER: OPMODE=SPECIFIC, FILTERNAME=""",G404,""";"),IF(D404="NoChange","",CONCATENATE((IF(C404=D404,"ADD","MOD"))," FILTER: FILTERNAME=""",G404,""", L51PROTTYPE=STRING, L51PROTOCOL=ANY, SVRIPMODE=IP, SVRIP=""",E404,""", SVRIPMASKTYPE=LENGTHTYPE, SVRIPMASKLEN=",F404,";")))</f>
        <v/>
      </c>
      <c r="I404" s="24" t="str">
        <f t="shared" si="27"/>
        <v/>
      </c>
    </row>
    <row r="405" spans="1:9" ht="18.75" customHeight="1" x14ac:dyDescent="0.25">
      <c r="A405" s="5" t="s">
        <v>422</v>
      </c>
      <c r="B405" s="6" t="s">
        <v>10</v>
      </c>
      <c r="C405" s="20" t="str">
        <f>VLOOKUP(G405,RawDetails!$E:$F,2,FALSE)</f>
        <v>35.235.224.0/21</v>
      </c>
      <c r="D405" s="25" t="str">
        <f>_xlfn.IFNA(VLOOKUP(C405,Cleanlist!$A:$B,2,FALSE),"NoChange")</f>
        <v>NoChange</v>
      </c>
      <c r="E405" s="25" t="str">
        <f t="shared" si="24"/>
        <v/>
      </c>
      <c r="F405" s="25" t="str">
        <f t="shared" si="25"/>
        <v/>
      </c>
      <c r="G405" s="26" t="str">
        <f t="shared" si="26"/>
        <v>f_youtube_404</v>
      </c>
      <c r="H405" s="25" t="str">
        <f>IF(D405="Remove",CONCATENATE("RMV FILTER: OPMODE=SPECIFIC, FILTERNAME=""",G405,""";"),IF(D405="NoChange","",CONCATENATE((IF(C405=D405,"ADD","MOD"))," FILTER: FILTERNAME=""",G405,""", L52PROTTYPE=STRING, L52PROTOCOL=ANY, SVRIPMODE=IP, SVRIP=""",E405,""", SVRIPMASKTYPE=LENGTHTYPE, SVRIPMASKLEN=",F405,";")))</f>
        <v/>
      </c>
      <c r="I405" s="27" t="str">
        <f t="shared" si="27"/>
        <v/>
      </c>
    </row>
    <row r="406" spans="1:9" ht="18.75" customHeight="1" x14ac:dyDescent="0.25">
      <c r="A406" s="5" t="s">
        <v>423</v>
      </c>
      <c r="B406" s="6" t="s">
        <v>10</v>
      </c>
      <c r="C406" s="20" t="str">
        <f>VLOOKUP(G406,RawDetails!$E:$F,2,FALSE)</f>
        <v>35.236.0.0/14</v>
      </c>
      <c r="D406" s="22" t="str">
        <f>_xlfn.IFNA(VLOOKUP(C406,Cleanlist!$A:$B,2,FALSE),"NoChange")</f>
        <v>NoChange</v>
      </c>
      <c r="E406" s="22" t="str">
        <f t="shared" si="24"/>
        <v/>
      </c>
      <c r="F406" s="22" t="str">
        <f t="shared" si="25"/>
        <v/>
      </c>
      <c r="G406" s="23" t="str">
        <f t="shared" si="26"/>
        <v>f_youtube_405</v>
      </c>
      <c r="H406" s="22" t="str">
        <f>IF(D406="Remove",CONCATENATE("RMV FILTER: OPMODE=SPECIFIC, FILTERNAME=""",G406,""";"),IF(D406="NoChange","",CONCATENATE((IF(C406=D406,"ADD","MOD"))," FILTER: FILTERNAME=""",G406,""", L53PROTTYPE=STRING, L53PROTOCOL=ANY, SVRIPMODE=IP, SVRIP=""",E406,""", SVRIPMASKTYPE=LENGTHTYPE, SVRIPMASKLEN=",F406,";")))</f>
        <v/>
      </c>
      <c r="I406" s="24" t="str">
        <f t="shared" si="27"/>
        <v/>
      </c>
    </row>
    <row r="407" spans="1:9" ht="18.75" customHeight="1" x14ac:dyDescent="0.25">
      <c r="A407" s="5" t="s">
        <v>424</v>
      </c>
      <c r="B407" s="6" t="s">
        <v>10</v>
      </c>
      <c r="C407" s="20" t="str">
        <f>VLOOKUP(G407,RawDetails!$E:$F,2,FALSE)</f>
        <v>35.240.0.0/15</v>
      </c>
      <c r="D407" s="25" t="str">
        <f>_xlfn.IFNA(VLOOKUP(C407,Cleanlist!$A:$B,2,FALSE),"NoChange")</f>
        <v>NoChange</v>
      </c>
      <c r="E407" s="25" t="str">
        <f t="shared" si="24"/>
        <v/>
      </c>
      <c r="F407" s="25" t="str">
        <f t="shared" si="25"/>
        <v/>
      </c>
      <c r="G407" s="26" t="str">
        <f t="shared" si="26"/>
        <v>f_youtube_406</v>
      </c>
      <c r="H407" s="25" t="str">
        <f>IF(D407="Remove",CONCATENATE("RMV FILTER: OPMODE=SPECIFIC, FILTERNAME=""",G407,""";"),IF(D407="NoChange","",CONCATENATE((IF(C407=D407,"ADD","MOD"))," FILTER: FILTERNAME=""",G407,""", L54PROTTYPE=STRING, L54PROTOCOL=ANY, SVRIPMODE=IP, SVRIP=""",E407,""", SVRIPMASKTYPE=LENGTHTYPE, SVRIPMASKLEN=",F407,";")))</f>
        <v/>
      </c>
      <c r="I407" s="27" t="str">
        <f t="shared" si="27"/>
        <v/>
      </c>
    </row>
    <row r="408" spans="1:9" ht="18.75" customHeight="1" x14ac:dyDescent="0.25">
      <c r="A408" s="5" t="s">
        <v>425</v>
      </c>
      <c r="B408" s="6" t="s">
        <v>10</v>
      </c>
      <c r="C408" s="20" t="str">
        <f>VLOOKUP(G408,RawDetails!$E:$F,2,FALSE)</f>
        <v>35.242.0.0/16</v>
      </c>
      <c r="D408" s="22" t="str">
        <f>_xlfn.IFNA(VLOOKUP(C408,Cleanlist!$A:$B,2,FALSE),"NoChange")</f>
        <v>NoChange</v>
      </c>
      <c r="E408" s="22" t="str">
        <f t="shared" si="24"/>
        <v/>
      </c>
      <c r="F408" s="22" t="str">
        <f t="shared" si="25"/>
        <v/>
      </c>
      <c r="G408" s="23" t="str">
        <f t="shared" si="26"/>
        <v>f_youtube_407</v>
      </c>
      <c r="H408" s="22" t="str">
        <f>IF(D408="Remove",CONCATENATE("RMV FILTER: OPMODE=SPECIFIC, FILTERNAME=""",G408,""";"),IF(D408="NoChange","",CONCATENATE((IF(C408=D408,"ADD","MOD"))," FILTER: FILTERNAME=""",G408,""", L55PROTTYPE=STRING, L55PROTOCOL=ANY, SVRIPMODE=IP, SVRIP=""",E408,""", SVRIPMASKTYPE=LENGTHTYPE, SVRIPMASKLEN=",F408,";")))</f>
        <v/>
      </c>
      <c r="I408" s="24" t="str">
        <f t="shared" si="27"/>
        <v/>
      </c>
    </row>
    <row r="409" spans="1:9" ht="18.75" customHeight="1" x14ac:dyDescent="0.25">
      <c r="A409" s="5" t="s">
        <v>426</v>
      </c>
      <c r="B409" s="6" t="s">
        <v>10</v>
      </c>
      <c r="C409" s="20" t="str">
        <f>VLOOKUP(G409,RawDetails!$E:$F,2,FALSE)</f>
        <v>35.243.0.0/20</v>
      </c>
      <c r="D409" s="25" t="str">
        <f>_xlfn.IFNA(VLOOKUP(C409,Cleanlist!$A:$B,2,FALSE),"NoChange")</f>
        <v>NoChange</v>
      </c>
      <c r="E409" s="25" t="str">
        <f t="shared" si="24"/>
        <v/>
      </c>
      <c r="F409" s="25" t="str">
        <f t="shared" si="25"/>
        <v/>
      </c>
      <c r="G409" s="26" t="str">
        <f t="shared" si="26"/>
        <v>f_youtube_408</v>
      </c>
      <c r="H409" s="25" t="str">
        <f>IF(D409="Remove",CONCATENATE("RMV FILTER: OPMODE=SPECIFIC, FILTERNAME=""",G409,""";"),IF(D409="NoChange","",CONCATENATE((IF(C409=D409,"ADD","MOD"))," FILTER: FILTERNAME=""",G409,""", L56PROTTYPE=STRING, L56PROTOCOL=ANY, SVRIPMODE=IP, SVRIP=""",E409,""", SVRIPMASKTYPE=LENGTHTYPE, SVRIPMASKLEN=",F409,";")))</f>
        <v/>
      </c>
      <c r="I409" s="27" t="str">
        <f t="shared" si="27"/>
        <v/>
      </c>
    </row>
    <row r="410" spans="1:9" ht="18.75" customHeight="1" x14ac:dyDescent="0.25">
      <c r="A410" s="5" t="s">
        <v>427</v>
      </c>
      <c r="B410" s="6" t="s">
        <v>10</v>
      </c>
      <c r="C410" s="20" t="str">
        <f>VLOOKUP(G410,RawDetails!$E:$F,2,FALSE)</f>
        <v>35.243.128.0/17</v>
      </c>
      <c r="D410" s="22" t="str">
        <f>_xlfn.IFNA(VLOOKUP(C410,Cleanlist!$A:$B,2,FALSE),"NoChange")</f>
        <v>NoChange</v>
      </c>
      <c r="E410" s="22" t="str">
        <f t="shared" si="24"/>
        <v/>
      </c>
      <c r="F410" s="22" t="str">
        <f t="shared" si="25"/>
        <v/>
      </c>
      <c r="G410" s="23" t="str">
        <f t="shared" si="26"/>
        <v>f_youtube_409</v>
      </c>
      <c r="H410" s="22" t="str">
        <f>IF(D410="Remove",CONCATENATE("RMV FILTER: OPMODE=SPECIFIC, FILTERNAME=""",G410,""";"),IF(D410="NoChange","",CONCATENATE((IF(C410=D410,"ADD","MOD"))," FILTER: FILTERNAME=""",G410,""", L57PROTTYPE=STRING, L57PROTOCOL=ANY, SVRIPMODE=IP, SVRIP=""",E410,""", SVRIPMASKTYPE=LENGTHTYPE, SVRIPMASKLEN=",F410,";")))</f>
        <v/>
      </c>
      <c r="I410" s="24" t="str">
        <f t="shared" si="27"/>
        <v/>
      </c>
    </row>
    <row r="411" spans="1:9" ht="18.75" customHeight="1" x14ac:dyDescent="0.25">
      <c r="A411" s="5" t="s">
        <v>428</v>
      </c>
      <c r="B411" s="6" t="s">
        <v>10</v>
      </c>
      <c r="C411" s="20" t="str">
        <f>VLOOKUP(G411,RawDetails!$E:$F,2,FALSE)</f>
        <v>35.243.32.0/19</v>
      </c>
      <c r="D411" s="25" t="str">
        <f>_xlfn.IFNA(VLOOKUP(C411,Cleanlist!$A:$B,2,FALSE),"NoChange")</f>
        <v>NoChange</v>
      </c>
      <c r="E411" s="25" t="str">
        <f t="shared" si="24"/>
        <v/>
      </c>
      <c r="F411" s="25" t="str">
        <f t="shared" si="25"/>
        <v/>
      </c>
      <c r="G411" s="26" t="str">
        <f t="shared" si="26"/>
        <v>f_youtube_410</v>
      </c>
      <c r="H411" s="25" t="str">
        <f>IF(D411="Remove",CONCATENATE("RMV FILTER: OPMODE=SPECIFIC, FILTERNAME=""",G411,""";"),IF(D411="NoChange","",CONCATENATE((IF(C411=D411,"ADD","MOD"))," FILTER: FILTERNAME=""",G411,""", L58PROTTYPE=STRING, L58PROTOCOL=ANY, SVRIPMODE=IP, SVRIP=""",E411,""", SVRIPMASKTYPE=LENGTHTYPE, SVRIPMASKLEN=",F411,";")))</f>
        <v/>
      </c>
      <c r="I411" s="27" t="str">
        <f t="shared" si="27"/>
        <v/>
      </c>
    </row>
    <row r="412" spans="1:9" ht="18.75" customHeight="1" x14ac:dyDescent="0.25">
      <c r="A412" s="5" t="s">
        <v>429</v>
      </c>
      <c r="B412" s="6" t="s">
        <v>10</v>
      </c>
      <c r="C412" s="20" t="str">
        <f>VLOOKUP(G412,RawDetails!$E:$F,2,FALSE)</f>
        <v>35.243.64.0/18</v>
      </c>
      <c r="D412" s="22" t="str">
        <f>_xlfn.IFNA(VLOOKUP(C412,Cleanlist!$A:$B,2,FALSE),"NoChange")</f>
        <v>NoChange</v>
      </c>
      <c r="E412" s="22" t="str">
        <f t="shared" si="24"/>
        <v/>
      </c>
      <c r="F412" s="22" t="str">
        <f t="shared" si="25"/>
        <v/>
      </c>
      <c r="G412" s="23" t="str">
        <f t="shared" si="26"/>
        <v>f_youtube_411</v>
      </c>
      <c r="H412" s="22" t="str">
        <f>IF(D412="Remove",CONCATENATE("RMV FILTER: OPMODE=SPECIFIC, FILTERNAME=""",G412,""";"),IF(D412="NoChange","",CONCATENATE((IF(C412=D412,"ADD","MOD"))," FILTER: FILTERNAME=""",G412,""", L59PROTTYPE=STRING, L59PROTOCOL=ANY, SVRIPMODE=IP, SVRIP=""",E412,""", SVRIPMASKTYPE=LENGTHTYPE, SVRIPMASKLEN=",F412,";")))</f>
        <v/>
      </c>
      <c r="I412" s="24" t="str">
        <f t="shared" si="27"/>
        <v/>
      </c>
    </row>
    <row r="413" spans="1:9" ht="18.75" customHeight="1" x14ac:dyDescent="0.25">
      <c r="A413" s="5" t="s">
        <v>430</v>
      </c>
      <c r="B413" s="6" t="s">
        <v>10</v>
      </c>
      <c r="C413" s="20" t="str">
        <f>VLOOKUP(G413,RawDetails!$E:$F,2,FALSE)</f>
        <v>35.244.0.0/14</v>
      </c>
      <c r="D413" s="25" t="str">
        <f>_xlfn.IFNA(VLOOKUP(C413,Cleanlist!$A:$B,2,FALSE),"NoChange")</f>
        <v>NoChange</v>
      </c>
      <c r="E413" s="25" t="str">
        <f t="shared" si="24"/>
        <v/>
      </c>
      <c r="F413" s="25" t="str">
        <f t="shared" si="25"/>
        <v/>
      </c>
      <c r="G413" s="26" t="str">
        <f t="shared" si="26"/>
        <v>f_youtube_412</v>
      </c>
      <c r="H413" s="25" t="str">
        <f>IF(D413="Remove",CONCATENATE("RMV FILTER: OPMODE=SPECIFIC, FILTERNAME=""",G413,""";"),IF(D413="NoChange","",CONCATENATE((IF(C413=D413,"ADD","MOD"))," FILTER: FILTERNAME=""",G413,""", L60PROTTYPE=STRING, L60PROTOCOL=ANY, SVRIPMODE=IP, SVRIP=""",E413,""", SVRIPMASKTYPE=LENGTHTYPE, SVRIPMASKLEN=",F413,";")))</f>
        <v/>
      </c>
      <c r="I413" s="27" t="str">
        <f t="shared" si="27"/>
        <v/>
      </c>
    </row>
    <row r="414" spans="1:9" ht="18.75" customHeight="1" x14ac:dyDescent="0.25">
      <c r="A414" s="5" t="s">
        <v>431</v>
      </c>
      <c r="B414" s="6" t="s">
        <v>10</v>
      </c>
      <c r="C414" s="20" t="str">
        <f>VLOOKUP(G414,RawDetails!$E:$F,2,FALSE)</f>
        <v>43.229.32.0/23</v>
      </c>
      <c r="D414" s="22" t="str">
        <f>_xlfn.IFNA(VLOOKUP(C414,Cleanlist!$A:$B,2,FALSE),"NoChange")</f>
        <v>NoChange</v>
      </c>
      <c r="E414" s="22" t="str">
        <f t="shared" si="24"/>
        <v/>
      </c>
      <c r="F414" s="22" t="str">
        <f t="shared" si="25"/>
        <v/>
      </c>
      <c r="G414" s="23" t="str">
        <f t="shared" si="26"/>
        <v>f_youtube_413</v>
      </c>
      <c r="H414" s="22" t="str">
        <f>IF(D414="Remove",CONCATENATE("RMV FILTER: OPMODE=SPECIFIC, FILTERNAME=""",G414,""";"),IF(D414="NoChange","",CONCATENATE((IF(C414=D414,"ADD","MOD"))," FILTER: FILTERNAME=""",G414,""", L61PROTTYPE=STRING, L61PROTOCOL=ANY, SVRIPMODE=IP, SVRIP=""",E414,""", SVRIPMASKTYPE=LENGTHTYPE, SVRIPMASKLEN=",F414,";")))</f>
        <v/>
      </c>
      <c r="I414" s="24" t="str">
        <f t="shared" si="27"/>
        <v/>
      </c>
    </row>
    <row r="415" spans="1:9" ht="18.75" customHeight="1" x14ac:dyDescent="0.25">
      <c r="A415" s="5" t="s">
        <v>432</v>
      </c>
      <c r="B415" s="6" t="s">
        <v>10</v>
      </c>
      <c r="C415" s="20" t="str">
        <f>VLOOKUP(G415,RawDetails!$E:$F,2,FALSE)</f>
        <v>46.235.152.0/21</v>
      </c>
      <c r="D415" s="25" t="str">
        <f>_xlfn.IFNA(VLOOKUP(C415,Cleanlist!$A:$B,2,FALSE),"NoChange")</f>
        <v>NoChange</v>
      </c>
      <c r="E415" s="25" t="str">
        <f t="shared" si="24"/>
        <v/>
      </c>
      <c r="F415" s="25" t="str">
        <f t="shared" si="25"/>
        <v/>
      </c>
      <c r="G415" s="26" t="str">
        <f t="shared" si="26"/>
        <v>f_youtube_414</v>
      </c>
      <c r="H415" s="25" t="str">
        <f>IF(D415="Remove",CONCATENATE("RMV FILTER: OPMODE=SPECIFIC, FILTERNAME=""",G415,""";"),IF(D415="NoChange","",CONCATENATE((IF(C415=D415,"ADD","MOD"))," FILTER: FILTERNAME=""",G415,""", L62PROTTYPE=STRING, L62PROTOCOL=ANY, SVRIPMODE=IP, SVRIP=""",E415,""", SVRIPMASKTYPE=LENGTHTYPE, SVRIPMASKLEN=",F415,";")))</f>
        <v/>
      </c>
      <c r="I415" s="27" t="str">
        <f t="shared" si="27"/>
        <v/>
      </c>
    </row>
    <row r="416" spans="1:9" ht="18.75" customHeight="1" x14ac:dyDescent="0.25">
      <c r="A416" s="5" t="s">
        <v>433</v>
      </c>
      <c r="B416" s="6" t="s">
        <v>10</v>
      </c>
      <c r="C416" s="20" t="str">
        <f>VLOOKUP(G416,RawDetails!$E:$F,2,FALSE)</f>
        <v>34.157.208.0/22</v>
      </c>
      <c r="D416" s="22" t="str">
        <f>_xlfn.IFNA(VLOOKUP(C416,Cleanlist!$A:$B,2,FALSE),"NoChange")</f>
        <v>NoChange</v>
      </c>
      <c r="E416" s="22" t="str">
        <f t="shared" si="24"/>
        <v/>
      </c>
      <c r="F416" s="22" t="str">
        <f t="shared" si="25"/>
        <v/>
      </c>
      <c r="G416" s="23" t="str">
        <f t="shared" si="26"/>
        <v>f_youtube_415</v>
      </c>
      <c r="H416" s="22" t="str">
        <f>IF(D416="Remove",CONCATENATE("RMV FILTER: OPMODE=SPECIFIC, FILTERNAME=""",G416,""";"),IF(D416="NoChange","",CONCATENATE((IF(C416=D416,"ADD","MOD"))," FILTER: FILTERNAME=""",G416,""", L63PROTTYPE=STRING, L63PROTOCOL=ANY, SVRIPMODE=IP, SVRIP=""",E416,""", SVRIPMASKTYPE=LENGTHTYPE, SVRIPMASKLEN=",F416,";")))</f>
        <v/>
      </c>
      <c r="I416" s="24" t="str">
        <f t="shared" si="27"/>
        <v/>
      </c>
    </row>
    <row r="417" spans="1:9" ht="18.75" customHeight="1" x14ac:dyDescent="0.25">
      <c r="A417" s="5" t="s">
        <v>434</v>
      </c>
      <c r="B417" s="6" t="s">
        <v>10</v>
      </c>
      <c r="C417" s="20" t="str">
        <f>VLOOKUP(G417,RawDetails!$E:$F,2,FALSE)</f>
        <v>147.189.239.192/28</v>
      </c>
      <c r="D417" s="25" t="str">
        <f>_xlfn.IFNA(VLOOKUP(C417,Cleanlist!$A:$B,2,FALSE),"NoChange")</f>
        <v>NoChange</v>
      </c>
      <c r="E417" s="25" t="str">
        <f t="shared" si="24"/>
        <v/>
      </c>
      <c r="F417" s="25" t="str">
        <f t="shared" si="25"/>
        <v/>
      </c>
      <c r="G417" s="26" t="str">
        <f t="shared" si="26"/>
        <v>f_youtube_416</v>
      </c>
      <c r="H417" s="25" t="str">
        <f>IF(D417="Remove",CONCATENATE("RMV FILTER: OPMODE=SPECIFIC, FILTERNAME=""",G417,""";"),IF(D417="NoChange","",CONCATENATE((IF(C417=D417,"ADD","MOD"))," FILTER: FILTERNAME=""",G417,""", L64PROTTYPE=STRING, L64PROTOCOL=ANY, SVRIPMODE=IP, SVRIP=""",E417,""", SVRIPMASKTYPE=LENGTHTYPE, SVRIPMASKLEN=",F417,";")))</f>
        <v/>
      </c>
      <c r="I417" s="27" t="str">
        <f t="shared" si="27"/>
        <v/>
      </c>
    </row>
    <row r="418" spans="1:9" ht="18.75" customHeight="1" x14ac:dyDescent="0.25">
      <c r="A418" s="5" t="s">
        <v>435</v>
      </c>
      <c r="B418" s="6" t="s">
        <v>10</v>
      </c>
      <c r="C418" s="20" t="str">
        <f>VLOOKUP(G418,RawDetails!$E:$F,2,FALSE)</f>
        <v>63.141.159.0/25</v>
      </c>
      <c r="D418" s="22" t="str">
        <f>_xlfn.IFNA(VLOOKUP(C418,Cleanlist!$A:$B,2,FALSE),"NoChange")</f>
        <v>NoChange</v>
      </c>
      <c r="E418" s="22" t="str">
        <f t="shared" si="24"/>
        <v/>
      </c>
      <c r="F418" s="22" t="str">
        <f t="shared" si="25"/>
        <v/>
      </c>
      <c r="G418" s="23" t="str">
        <f t="shared" si="26"/>
        <v>f_youtube_417</v>
      </c>
      <c r="H418" s="22" t="str">
        <f>IF(D418="Remove",CONCATENATE("RMV FILTER: OPMODE=SPECIFIC, FILTERNAME=""",G418,""";"),IF(D418="NoChange","",CONCATENATE((IF(C418=D418,"ADD","MOD"))," FILTER: FILTERNAME=""",G418,""", L65PROTTYPE=STRING, L65PROTOCOL=ANY, SVRIPMODE=IP, SVRIP=""",E418,""", SVRIPMASKTYPE=LENGTHTYPE, SVRIPMASKLEN=",F418,";")))</f>
        <v/>
      </c>
      <c r="I418" s="24" t="str">
        <f t="shared" si="27"/>
        <v/>
      </c>
    </row>
    <row r="419" spans="1:9" ht="18.75" customHeight="1" x14ac:dyDescent="0.25">
      <c r="A419" s="5" t="s">
        <v>436</v>
      </c>
      <c r="B419" s="6" t="s">
        <v>10</v>
      </c>
      <c r="C419" s="20" t="str">
        <f>VLOOKUP(G419,RawDetails!$E:$F,2,FALSE)</f>
        <v>64.15.112.0/20</v>
      </c>
      <c r="D419" s="25" t="str">
        <f>_xlfn.IFNA(VLOOKUP(C419,Cleanlist!$A:$B,2,FALSE),"NoChange")</f>
        <v>NoChange</v>
      </c>
      <c r="E419" s="25" t="str">
        <f t="shared" si="24"/>
        <v/>
      </c>
      <c r="F419" s="25" t="str">
        <f t="shared" si="25"/>
        <v/>
      </c>
      <c r="G419" s="26" t="str">
        <f t="shared" si="26"/>
        <v>f_youtube_418</v>
      </c>
      <c r="H419" s="25" t="str">
        <f>IF(D419="Remove",CONCATENATE("RMV FILTER: OPMODE=SPECIFIC, FILTERNAME=""",G419,""";"),IF(D419="NoChange","",CONCATENATE((IF(C419=D419,"ADD","MOD"))," FILTER: FILTERNAME=""",G419,""", L66PROTTYPE=STRING, L66PROTOCOL=ANY, SVRIPMODE=IP, SVRIP=""",E419,""", SVRIPMASKTYPE=LENGTHTYPE, SVRIPMASKLEN=",F419,";")))</f>
        <v/>
      </c>
      <c r="I419" s="27" t="str">
        <f t="shared" si="27"/>
        <v/>
      </c>
    </row>
    <row r="420" spans="1:9" ht="18.75" customHeight="1" x14ac:dyDescent="0.25">
      <c r="A420" s="5" t="s">
        <v>437</v>
      </c>
      <c r="B420" s="6" t="s">
        <v>10</v>
      </c>
      <c r="C420" s="20" t="str">
        <f>VLOOKUP(G420,RawDetails!$E:$F,2,FALSE)</f>
        <v>64.18.0.0/20</v>
      </c>
      <c r="D420" s="22" t="str">
        <f>_xlfn.IFNA(VLOOKUP(C420,Cleanlist!$A:$B,2,FALSE),"NoChange")</f>
        <v>NoChange</v>
      </c>
      <c r="E420" s="22" t="str">
        <f t="shared" si="24"/>
        <v/>
      </c>
      <c r="F420" s="22" t="str">
        <f t="shared" si="25"/>
        <v/>
      </c>
      <c r="G420" s="23" t="str">
        <f t="shared" si="26"/>
        <v>f_youtube_419</v>
      </c>
      <c r="H420" s="22" t="str">
        <f>IF(D420="Remove",CONCATENATE("RMV FILTER: OPMODE=SPECIFIC, FILTERNAME=""",G420,""";"),IF(D420="NoChange","",CONCATENATE((IF(C420=D420,"ADD","MOD"))," FILTER: FILTERNAME=""",G420,""", L67PROTTYPE=STRING, L67PROTOCOL=ANY, SVRIPMODE=IP, SVRIP=""",E420,""", SVRIPMASKTYPE=LENGTHTYPE, SVRIPMASKLEN=",F420,";")))</f>
        <v/>
      </c>
      <c r="I420" s="24" t="str">
        <f t="shared" si="27"/>
        <v/>
      </c>
    </row>
    <row r="421" spans="1:9" ht="18.75" customHeight="1" x14ac:dyDescent="0.25">
      <c r="A421" s="5" t="s">
        <v>438</v>
      </c>
      <c r="B421" s="6" t="s">
        <v>10</v>
      </c>
      <c r="C421" s="20" t="str">
        <f>VLOOKUP(G421,RawDetails!$E:$F,2,FALSE)</f>
        <v>64.233.160.0/19</v>
      </c>
      <c r="D421" s="25" t="str">
        <f>_xlfn.IFNA(VLOOKUP(C421,Cleanlist!$A:$B,2,FALSE),"NoChange")</f>
        <v>NoChange</v>
      </c>
      <c r="E421" s="25" t="str">
        <f t="shared" si="24"/>
        <v/>
      </c>
      <c r="F421" s="25" t="str">
        <f t="shared" si="25"/>
        <v/>
      </c>
      <c r="G421" s="26" t="str">
        <f t="shared" si="26"/>
        <v>f_youtube_420</v>
      </c>
      <c r="H421" s="25" t="str">
        <f>IF(D421="Remove",CONCATENATE("RMV FILTER: OPMODE=SPECIFIC, FILTERNAME=""",G421,""";"),IF(D421="NoChange","",CONCATENATE((IF(C421=D421,"ADD","MOD"))," FILTER: FILTERNAME=""",G421,""", L68PROTTYPE=STRING, L68PROTOCOL=ANY, SVRIPMODE=IP, SVRIP=""",E421,""", SVRIPMASKTYPE=LENGTHTYPE, SVRIPMASKLEN=",F421,";")))</f>
        <v/>
      </c>
      <c r="I421" s="27" t="str">
        <f t="shared" si="27"/>
        <v/>
      </c>
    </row>
    <row r="422" spans="1:9" ht="18.75" customHeight="1" x14ac:dyDescent="0.25">
      <c r="A422" s="5" t="s">
        <v>439</v>
      </c>
      <c r="B422" s="6" t="s">
        <v>10</v>
      </c>
      <c r="C422" s="20" t="str">
        <f>VLOOKUP(G422,RawDetails!$E:$F,2,FALSE)</f>
        <v>66.102.0.0/20</v>
      </c>
      <c r="D422" s="22" t="str">
        <f>_xlfn.IFNA(VLOOKUP(C422,Cleanlist!$A:$B,2,FALSE),"NoChange")</f>
        <v>NoChange</v>
      </c>
      <c r="E422" s="22" t="str">
        <f t="shared" si="24"/>
        <v/>
      </c>
      <c r="F422" s="22" t="str">
        <f t="shared" si="25"/>
        <v/>
      </c>
      <c r="G422" s="23" t="str">
        <f t="shared" si="26"/>
        <v>f_youtube_421</v>
      </c>
      <c r="H422" s="22" t="str">
        <f>IF(D422="Remove",CONCATENATE("RMV FILTER: OPMODE=SPECIFIC, FILTERNAME=""",G422,""";"),IF(D422="NoChange","",CONCATENATE((IF(C422=D422,"ADD","MOD"))," FILTER: FILTERNAME=""",G422,""", L69PROTTYPE=STRING, L69PROTOCOL=ANY, SVRIPMODE=IP, SVRIP=""",E422,""", SVRIPMASKTYPE=LENGTHTYPE, SVRIPMASKLEN=",F422,";")))</f>
        <v/>
      </c>
      <c r="I422" s="24" t="str">
        <f t="shared" si="27"/>
        <v/>
      </c>
    </row>
    <row r="423" spans="1:9" ht="18.75" customHeight="1" x14ac:dyDescent="0.25">
      <c r="A423" s="5" t="s">
        <v>440</v>
      </c>
      <c r="B423" s="6" t="s">
        <v>10</v>
      </c>
      <c r="C423" s="20" t="str">
        <f>VLOOKUP(G423,RawDetails!$E:$F,2,FALSE)</f>
        <v>66.159.192.0/19</v>
      </c>
      <c r="D423" s="25" t="str">
        <f>_xlfn.IFNA(VLOOKUP(C423,Cleanlist!$A:$B,2,FALSE),"NoChange")</f>
        <v>NoChange</v>
      </c>
      <c r="E423" s="25" t="str">
        <f t="shared" si="24"/>
        <v/>
      </c>
      <c r="F423" s="25" t="str">
        <f t="shared" si="25"/>
        <v/>
      </c>
      <c r="G423" s="26" t="str">
        <f t="shared" si="26"/>
        <v>f_youtube_422</v>
      </c>
      <c r="H423" s="25" t="str">
        <f>IF(D423="Remove",CONCATENATE("RMV FILTER: OPMODE=SPECIFIC, FILTERNAME=""",G423,""";"),IF(D423="NoChange","",CONCATENATE((IF(C423=D423,"ADD","MOD"))," FILTER: FILTERNAME=""",G423,""", L70PROTTYPE=STRING, L70PROTOCOL=ANY, SVRIPMODE=IP, SVRIP=""",E423,""", SVRIPMASKTYPE=LENGTHTYPE, SVRIPMASKLEN=",F423,";")))</f>
        <v/>
      </c>
      <c r="I423" s="27" t="str">
        <f t="shared" si="27"/>
        <v/>
      </c>
    </row>
    <row r="424" spans="1:9" ht="18.75" customHeight="1" x14ac:dyDescent="0.25">
      <c r="A424" s="5" t="s">
        <v>441</v>
      </c>
      <c r="B424" s="6" t="s">
        <v>10</v>
      </c>
      <c r="C424" s="20" t="str">
        <f>VLOOKUP(G424,RawDetails!$E:$F,2,FALSE)</f>
        <v>66.249.80.0/20</v>
      </c>
      <c r="D424" s="22" t="str">
        <f>_xlfn.IFNA(VLOOKUP(C424,Cleanlist!$A:$B,2,FALSE),"NoChange")</f>
        <v>NoChange</v>
      </c>
      <c r="E424" s="22" t="str">
        <f t="shared" si="24"/>
        <v/>
      </c>
      <c r="F424" s="22" t="str">
        <f t="shared" si="25"/>
        <v/>
      </c>
      <c r="G424" s="23" t="str">
        <f t="shared" si="26"/>
        <v>f_youtube_423</v>
      </c>
      <c r="H424" s="22" t="str">
        <f>IF(D424="Remove",CONCATENATE("RMV FILTER: OPMODE=SPECIFIC, FILTERNAME=""",G424,""";"),IF(D424="NoChange","",CONCATENATE((IF(C424=D424,"ADD","MOD"))," FILTER: FILTERNAME=""",G424,""", L71PROTTYPE=STRING, L71PROTOCOL=ANY, SVRIPMODE=IP, SVRIP=""",E424,""", SVRIPMASKTYPE=LENGTHTYPE, SVRIPMASKLEN=",F424,";")))</f>
        <v/>
      </c>
      <c r="I424" s="24" t="str">
        <f t="shared" si="27"/>
        <v/>
      </c>
    </row>
    <row r="425" spans="1:9" ht="18.75" customHeight="1" x14ac:dyDescent="0.25">
      <c r="A425" s="5" t="s">
        <v>442</v>
      </c>
      <c r="B425" s="6" t="s">
        <v>10</v>
      </c>
      <c r="C425" s="20" t="str">
        <f>VLOOKUP(G425,RawDetails!$E:$F,2,FALSE)</f>
        <v>67.199.248.0/24</v>
      </c>
      <c r="D425" s="25" t="str">
        <f>_xlfn.IFNA(VLOOKUP(C425,Cleanlist!$A:$B,2,FALSE),"NoChange")</f>
        <v>NoChange</v>
      </c>
      <c r="E425" s="25" t="str">
        <f t="shared" si="24"/>
        <v/>
      </c>
      <c r="F425" s="25" t="str">
        <f t="shared" si="25"/>
        <v/>
      </c>
      <c r="G425" s="26" t="str">
        <f t="shared" si="26"/>
        <v>f_youtube_424</v>
      </c>
      <c r="H425" s="25" t="str">
        <f>IF(D425="Remove",CONCATENATE("RMV FILTER: OPMODE=SPECIFIC, FILTERNAME=""",G425,""";"),IF(D425="NoChange","",CONCATENATE((IF(C425=D425,"ADD","MOD"))," FILTER: FILTERNAME=""",G425,""", L72PROTTYPE=STRING, L72PROTOCOL=ANY, SVRIPMODE=IP, SVRIP=""",E425,""", SVRIPMASKTYPE=LENGTHTYPE, SVRIPMASKLEN=",F425,";")))</f>
        <v/>
      </c>
      <c r="I425" s="27" t="str">
        <f t="shared" si="27"/>
        <v/>
      </c>
    </row>
    <row r="426" spans="1:9" ht="18.75" customHeight="1" x14ac:dyDescent="0.25">
      <c r="A426" s="5" t="s">
        <v>443</v>
      </c>
      <c r="B426" s="6" t="s">
        <v>10</v>
      </c>
      <c r="C426" s="20" t="str">
        <f>VLOOKUP(G426,RawDetails!$E:$F,2,FALSE)</f>
        <v>70.32.152.0/22</v>
      </c>
      <c r="D426" s="22" t="str">
        <f>_xlfn.IFNA(VLOOKUP(C426,Cleanlist!$A:$B,2,FALSE),"NoChange")</f>
        <v>NoChange</v>
      </c>
      <c r="E426" s="22" t="str">
        <f t="shared" si="24"/>
        <v/>
      </c>
      <c r="F426" s="22" t="str">
        <f t="shared" si="25"/>
        <v/>
      </c>
      <c r="G426" s="23" t="str">
        <f t="shared" si="26"/>
        <v>f_youtube_425</v>
      </c>
      <c r="H426" s="22" t="str">
        <f>IF(D426="Remove",CONCATENATE("RMV FILTER: OPMODE=SPECIFIC, FILTERNAME=""",G426,""";"),IF(D426="NoChange","",CONCATENATE((IF(C426=D426,"ADD","MOD"))," FILTER: FILTERNAME=""",G426,""", L73PROTTYPE=STRING, L73PROTOCOL=ANY, SVRIPMODE=IP, SVRIP=""",E426,""", SVRIPMASKTYPE=LENGTHTYPE, SVRIPMASKLEN=",F426,";")))</f>
        <v/>
      </c>
      <c r="I426" s="24" t="str">
        <f t="shared" si="27"/>
        <v/>
      </c>
    </row>
    <row r="427" spans="1:9" ht="18.75" customHeight="1" x14ac:dyDescent="0.25">
      <c r="A427" s="5" t="s">
        <v>444</v>
      </c>
      <c r="B427" s="6" t="s">
        <v>10</v>
      </c>
      <c r="C427" s="20" t="str">
        <f>VLOOKUP(G427,RawDetails!$E:$F,2,FALSE)</f>
        <v>70.32.156.0/23</v>
      </c>
      <c r="D427" s="25" t="str">
        <f>_xlfn.IFNA(VLOOKUP(C427,Cleanlist!$A:$B,2,FALSE),"NoChange")</f>
        <v>NoChange</v>
      </c>
      <c r="E427" s="25" t="str">
        <f t="shared" si="24"/>
        <v/>
      </c>
      <c r="F427" s="25" t="str">
        <f t="shared" si="25"/>
        <v/>
      </c>
      <c r="G427" s="26" t="str">
        <f t="shared" si="26"/>
        <v>f_youtube_426</v>
      </c>
      <c r="H427" s="25" t="str">
        <f>IF(D427="Remove",CONCATENATE("RMV FILTER: OPMODE=SPECIFIC, FILTERNAME=""",G427,""";"),IF(D427="NoChange","",CONCATENATE((IF(C427=D427,"ADD","MOD"))," FILTER: FILTERNAME=""",G427,""", L74PROTTYPE=STRING, L74PROTOCOL=ANY, SVRIPMODE=IP, SVRIP=""",E427,""", SVRIPMASKTYPE=LENGTHTYPE, SVRIPMASKLEN=",F427,";")))</f>
        <v/>
      </c>
      <c r="I427" s="27" t="str">
        <f t="shared" si="27"/>
        <v/>
      </c>
    </row>
    <row r="428" spans="1:9" ht="18.75" customHeight="1" x14ac:dyDescent="0.25">
      <c r="A428" s="5" t="s">
        <v>445</v>
      </c>
      <c r="B428" s="6" t="s">
        <v>10</v>
      </c>
      <c r="C428" s="20" t="str">
        <f>VLOOKUP(G428,RawDetails!$E:$F,2,FALSE)</f>
        <v>70.32.159.0/24</v>
      </c>
      <c r="D428" s="22" t="str">
        <f>_xlfn.IFNA(VLOOKUP(C428,Cleanlist!$A:$B,2,FALSE),"NoChange")</f>
        <v>NoChange</v>
      </c>
      <c r="E428" s="22" t="str">
        <f t="shared" si="24"/>
        <v/>
      </c>
      <c r="F428" s="22" t="str">
        <f t="shared" si="25"/>
        <v/>
      </c>
      <c r="G428" s="23" t="str">
        <f t="shared" si="26"/>
        <v>f_youtube_427</v>
      </c>
      <c r="H428" s="22" t="str">
        <f>IF(D428="Remove",CONCATENATE("RMV FILTER: OPMODE=SPECIFIC, FILTERNAME=""",G428,""";"),IF(D428="NoChange","",CONCATENATE((IF(C428=D428,"ADD","MOD"))," FILTER: FILTERNAME=""",G428,""", L75PROTTYPE=STRING, L75PROTOCOL=ANY, SVRIPMODE=IP, SVRIP=""",E428,""", SVRIPMASKTYPE=LENGTHTYPE, SVRIPMASKLEN=",F428,";")))</f>
        <v/>
      </c>
      <c r="I428" s="24" t="str">
        <f t="shared" si="27"/>
        <v/>
      </c>
    </row>
    <row r="429" spans="1:9" ht="18.75" customHeight="1" x14ac:dyDescent="0.25">
      <c r="A429" s="5" t="s">
        <v>446</v>
      </c>
      <c r="B429" s="6" t="s">
        <v>10</v>
      </c>
      <c r="C429" s="20" t="str">
        <f>VLOOKUP(G429,RawDetails!$E:$F,2,FALSE)</f>
        <v>72.14.192.0/18</v>
      </c>
      <c r="D429" s="25" t="str">
        <f>_xlfn.IFNA(VLOOKUP(C429,Cleanlist!$A:$B,2,FALSE),"NoChange")</f>
        <v>NoChange</v>
      </c>
      <c r="E429" s="25" t="str">
        <f t="shared" si="24"/>
        <v/>
      </c>
      <c r="F429" s="25" t="str">
        <f t="shared" si="25"/>
        <v/>
      </c>
      <c r="G429" s="26" t="str">
        <f t="shared" si="26"/>
        <v>f_youtube_428</v>
      </c>
      <c r="H429" s="25" t="str">
        <f>IF(D429="Remove",CONCATENATE("RMV FILTER: OPMODE=SPECIFIC, FILTERNAME=""",G429,""";"),IF(D429="NoChange","",CONCATENATE((IF(C429=D429,"ADD","MOD"))," FILTER: FILTERNAME=""",G429,""", L76PROTTYPE=STRING, L76PROTOCOL=ANY, SVRIPMODE=IP, SVRIP=""",E429,""", SVRIPMASKTYPE=LENGTHTYPE, SVRIPMASKLEN=",F429,";")))</f>
        <v/>
      </c>
      <c r="I429" s="27" t="str">
        <f t="shared" si="27"/>
        <v/>
      </c>
    </row>
    <row r="430" spans="1:9" ht="18.75" customHeight="1" x14ac:dyDescent="0.25">
      <c r="A430" s="5" t="s">
        <v>447</v>
      </c>
      <c r="B430" s="6" t="s">
        <v>10</v>
      </c>
      <c r="C430" s="20" t="str">
        <f>VLOOKUP(G430,RawDetails!$E:$F,2,FALSE)</f>
        <v>74.125.0.0/16</v>
      </c>
      <c r="D430" s="22" t="str">
        <f>_xlfn.IFNA(VLOOKUP(C430,Cleanlist!$A:$B,2,FALSE),"NoChange")</f>
        <v>NoChange</v>
      </c>
      <c r="E430" s="22" t="str">
        <f t="shared" si="24"/>
        <v/>
      </c>
      <c r="F430" s="22" t="str">
        <f t="shared" si="25"/>
        <v/>
      </c>
      <c r="G430" s="23" t="str">
        <f t="shared" si="26"/>
        <v>f_youtube_429</v>
      </c>
      <c r="H430" s="22" t="str">
        <f>IF(D430="Remove",CONCATENATE("RMV FILTER: OPMODE=SPECIFIC, FILTERNAME=""",G430,""";"),IF(D430="NoChange","",CONCATENATE((IF(C430=D430,"ADD","MOD"))," FILTER: FILTERNAME=""",G430,""", L77PROTTYPE=STRING, L77PROTOCOL=ANY, SVRIPMODE=IP, SVRIP=""",E430,""", SVRIPMASKTYPE=LENGTHTYPE, SVRIPMASKLEN=",F430,";")))</f>
        <v/>
      </c>
      <c r="I430" s="24" t="str">
        <f t="shared" si="27"/>
        <v/>
      </c>
    </row>
    <row r="431" spans="1:9" ht="18.75" customHeight="1" x14ac:dyDescent="0.25">
      <c r="A431" s="5" t="s">
        <v>448</v>
      </c>
      <c r="B431" s="6" t="s">
        <v>10</v>
      </c>
      <c r="C431" s="20" t="str">
        <f>VLOOKUP(G431,RawDetails!$E:$F,2,FALSE)</f>
        <v>74.221.128.0/24</v>
      </c>
      <c r="D431" s="25" t="str">
        <f>_xlfn.IFNA(VLOOKUP(C431,Cleanlist!$A:$B,2,FALSE),"NoChange")</f>
        <v>NoChange</v>
      </c>
      <c r="E431" s="25" t="str">
        <f t="shared" si="24"/>
        <v/>
      </c>
      <c r="F431" s="25" t="str">
        <f t="shared" si="25"/>
        <v/>
      </c>
      <c r="G431" s="26" t="str">
        <f t="shared" si="26"/>
        <v>f_youtube_430</v>
      </c>
      <c r="H431" s="25" t="str">
        <f>IF(D431="Remove",CONCATENATE("RMV FILTER: OPMODE=SPECIFIC, FILTERNAME=""",G431,""";"),IF(D431="NoChange","",CONCATENATE((IF(C431=D431,"ADD","MOD"))," FILTER: FILTERNAME=""",G431,""", L78PROTTYPE=STRING, L78PROTOCOL=ANY, SVRIPMODE=IP, SVRIP=""",E431,""", SVRIPMASKTYPE=LENGTHTYPE, SVRIPMASKLEN=",F431,";")))</f>
        <v/>
      </c>
      <c r="I431" s="27" t="str">
        <f t="shared" si="27"/>
        <v/>
      </c>
    </row>
    <row r="432" spans="1:9" ht="18.75" customHeight="1" x14ac:dyDescent="0.25">
      <c r="A432" s="5" t="s">
        <v>449</v>
      </c>
      <c r="B432" s="6" t="s">
        <v>10</v>
      </c>
      <c r="C432" s="20" t="str">
        <f>VLOOKUP(G432,RawDetails!$E:$F,2,FALSE)</f>
        <v>74.51.254.0/27</v>
      </c>
      <c r="D432" s="22" t="str">
        <f>_xlfn.IFNA(VLOOKUP(C432,Cleanlist!$A:$B,2,FALSE),"NoChange")</f>
        <v>NoChange</v>
      </c>
      <c r="E432" s="22" t="str">
        <f t="shared" si="24"/>
        <v/>
      </c>
      <c r="F432" s="22" t="str">
        <f t="shared" si="25"/>
        <v/>
      </c>
      <c r="G432" s="23" t="str">
        <f t="shared" si="26"/>
        <v>f_youtube_431</v>
      </c>
      <c r="H432" s="22" t="str">
        <f>IF(D432="Remove",CONCATENATE("RMV FILTER: OPMODE=SPECIFIC, FILTERNAME=""",G432,""";"),IF(D432="NoChange","",CONCATENATE((IF(C432=D432,"ADD","MOD"))," FILTER: FILTERNAME=""",G432,""", L79PROTTYPE=STRING, L79PROTOCOL=ANY, SVRIPMODE=IP, SVRIP=""",E432,""", SVRIPMASKTYPE=LENGTHTYPE, SVRIPMASKLEN=",F432,";")))</f>
        <v/>
      </c>
      <c r="I432" s="24" t="str">
        <f t="shared" si="27"/>
        <v/>
      </c>
    </row>
    <row r="433" spans="1:9" ht="18.75" customHeight="1" x14ac:dyDescent="0.25">
      <c r="A433" s="5" t="s">
        <v>450</v>
      </c>
      <c r="B433" s="6" t="s">
        <v>10</v>
      </c>
      <c r="C433" s="20" t="str">
        <f>VLOOKUP(G433,RawDetails!$E:$F,2,FALSE)</f>
        <v>8.34.208.0/20</v>
      </c>
      <c r="D433" s="25" t="str">
        <f>_xlfn.IFNA(VLOOKUP(C433,Cleanlist!$A:$B,2,FALSE),"NoChange")</f>
        <v>NoChange</v>
      </c>
      <c r="E433" s="25" t="str">
        <f t="shared" si="24"/>
        <v/>
      </c>
      <c r="F433" s="25" t="str">
        <f t="shared" si="25"/>
        <v/>
      </c>
      <c r="G433" s="26" t="str">
        <f t="shared" si="26"/>
        <v>f_youtube_432</v>
      </c>
      <c r="H433" s="25" t="str">
        <f>IF(D433="Remove",CONCATENATE("RMV FILTER: OPMODE=SPECIFIC, FILTERNAME=""",G433,""";"),IF(D433="NoChange","",CONCATENATE((IF(C433=D433,"ADD","MOD"))," FILTER: FILTERNAME=""",G433,""", L80PROTTYPE=STRING, L80PROTOCOL=ANY, SVRIPMODE=IP, SVRIP=""",E433,""", SVRIPMASKTYPE=LENGTHTYPE, SVRIPMASKLEN=",F433,";")))</f>
        <v/>
      </c>
      <c r="I433" s="27" t="str">
        <f t="shared" si="27"/>
        <v/>
      </c>
    </row>
    <row r="434" spans="1:9" ht="18.75" customHeight="1" x14ac:dyDescent="0.25">
      <c r="A434" s="5" t="s">
        <v>451</v>
      </c>
      <c r="B434" s="6" t="s">
        <v>10</v>
      </c>
      <c r="C434" s="20" t="str">
        <f>VLOOKUP(G434,RawDetails!$E:$F,2,FALSE)</f>
        <v>8.35.192.0/21</v>
      </c>
      <c r="D434" s="22" t="str">
        <f>_xlfn.IFNA(VLOOKUP(C434,Cleanlist!$A:$B,2,FALSE),"NoChange")</f>
        <v>NoChange</v>
      </c>
      <c r="E434" s="22" t="str">
        <f t="shared" si="24"/>
        <v/>
      </c>
      <c r="F434" s="22" t="str">
        <f t="shared" si="25"/>
        <v/>
      </c>
      <c r="G434" s="23" t="str">
        <f t="shared" si="26"/>
        <v>f_youtube_433</v>
      </c>
      <c r="H434" s="22" t="str">
        <f>IF(D434="Remove",CONCATENATE("RMV FILTER: OPMODE=SPECIFIC, FILTERNAME=""",G434,""";"),IF(D434="NoChange","",CONCATENATE((IF(C434=D434,"ADD","MOD"))," FILTER: FILTERNAME=""",G434,""", L81PROTTYPE=STRING, L81PROTOCOL=ANY, SVRIPMODE=IP, SVRIP=""",E434,""", SVRIPMASKTYPE=LENGTHTYPE, SVRIPMASKLEN=",F434,";")))</f>
        <v/>
      </c>
      <c r="I434" s="24" t="str">
        <f t="shared" si="27"/>
        <v/>
      </c>
    </row>
    <row r="435" spans="1:9" ht="18.75" customHeight="1" x14ac:dyDescent="0.25">
      <c r="A435" s="5" t="s">
        <v>452</v>
      </c>
      <c r="B435" s="6" t="s">
        <v>10</v>
      </c>
      <c r="C435" s="20" t="str">
        <f>VLOOKUP(G435,RawDetails!$E:$F,2,FALSE)</f>
        <v>8.8.4.0/24</v>
      </c>
      <c r="D435" s="25" t="str">
        <f>_xlfn.IFNA(VLOOKUP(C435,Cleanlist!$A:$B,2,FALSE),"NoChange")</f>
        <v>NoChange</v>
      </c>
      <c r="E435" s="25" t="str">
        <f t="shared" si="24"/>
        <v/>
      </c>
      <c r="F435" s="25" t="str">
        <f t="shared" si="25"/>
        <v/>
      </c>
      <c r="G435" s="26" t="str">
        <f t="shared" si="26"/>
        <v>f_youtube_434</v>
      </c>
      <c r="H435" s="25" t="str">
        <f>IF(D435="Remove",CONCATENATE("RMV FILTER: OPMODE=SPECIFIC, FILTERNAME=""",G435,""";"),IF(D435="NoChange","",CONCATENATE((IF(C435=D435,"ADD","MOD"))," FILTER: FILTERNAME=""",G435,""", L82PROTTYPE=STRING, L82PROTOCOL=ANY, SVRIPMODE=IP, SVRIP=""",E435,""", SVRIPMASKTYPE=LENGTHTYPE, SVRIPMASKLEN=",F435,";")))</f>
        <v/>
      </c>
      <c r="I435" s="27" t="str">
        <f t="shared" si="27"/>
        <v/>
      </c>
    </row>
    <row r="436" spans="1:9" ht="18.75" customHeight="1" x14ac:dyDescent="0.25">
      <c r="A436" s="5" t="s">
        <v>453</v>
      </c>
      <c r="B436" s="6" t="s">
        <v>10</v>
      </c>
      <c r="C436" s="20" t="str">
        <f>VLOOKUP(G436,RawDetails!$E:$F,2,FALSE)</f>
        <v>8.8.8.0/24</v>
      </c>
      <c r="D436" s="22" t="str">
        <f>_xlfn.IFNA(VLOOKUP(C436,Cleanlist!$A:$B,2,FALSE),"NoChange")</f>
        <v>NoChange</v>
      </c>
      <c r="E436" s="22" t="str">
        <f t="shared" si="24"/>
        <v/>
      </c>
      <c r="F436" s="22" t="str">
        <f t="shared" si="25"/>
        <v/>
      </c>
      <c r="G436" s="23" t="str">
        <f t="shared" si="26"/>
        <v>f_youtube_435</v>
      </c>
      <c r="H436" s="22" t="str">
        <f>IF(D436="Remove",CONCATENATE("RMV FILTER: OPMODE=SPECIFIC, FILTERNAME=""",G436,""";"),IF(D436="NoChange","",CONCATENATE((IF(C436=D436,"ADD","MOD"))," FILTER: FILTERNAME=""",G436,""", L83PROTTYPE=STRING, L83PROTOCOL=ANY, SVRIPMODE=IP, SVRIP=""",E436,""", SVRIPMASKTYPE=LENGTHTYPE, SVRIPMASKLEN=",F436,";")))</f>
        <v/>
      </c>
      <c r="I436" s="24" t="str">
        <f t="shared" si="27"/>
        <v/>
      </c>
    </row>
    <row r="437" spans="1:9" ht="18.75" customHeight="1" x14ac:dyDescent="0.25">
      <c r="A437" s="5" t="s">
        <v>454</v>
      </c>
      <c r="B437" s="6" t="s">
        <v>10</v>
      </c>
      <c r="C437" s="20" t="str">
        <f>VLOOKUP(G437,RawDetails!$E:$F,2,FALSE)</f>
        <v>85.208.98.0/26</v>
      </c>
      <c r="D437" s="25" t="str">
        <f>_xlfn.IFNA(VLOOKUP(C437,Cleanlist!$A:$B,2,FALSE),"NoChange")</f>
        <v>NoChange</v>
      </c>
      <c r="E437" s="25" t="str">
        <f t="shared" si="24"/>
        <v/>
      </c>
      <c r="F437" s="25" t="str">
        <f t="shared" si="25"/>
        <v/>
      </c>
      <c r="G437" s="26" t="str">
        <f t="shared" si="26"/>
        <v>f_youtube_436</v>
      </c>
      <c r="H437" s="25" t="str">
        <f>IF(D437="Remove",CONCATENATE("RMV FILTER: OPMODE=SPECIFIC, FILTERNAME=""",G437,""";"),IF(D437="NoChange","",CONCATENATE((IF(C437=D437,"ADD","MOD"))," FILTER: FILTERNAME=""",G437,""", L84PROTTYPE=STRING, L84PROTOCOL=ANY, SVRIPMODE=IP, SVRIP=""",E437,""", SVRIPMASKTYPE=LENGTHTYPE, SVRIPMASKLEN=",F437,";")))</f>
        <v/>
      </c>
      <c r="I437" s="27" t="str">
        <f t="shared" si="27"/>
        <v/>
      </c>
    </row>
    <row r="438" spans="1:9" ht="18.75" customHeight="1" x14ac:dyDescent="0.25">
      <c r="A438" s="5" t="s">
        <v>455</v>
      </c>
      <c r="B438" s="6" t="s">
        <v>10</v>
      </c>
      <c r="C438" s="20" t="str">
        <f>VLOOKUP(G438,RawDetails!$E:$F,2,FALSE)</f>
        <v>85.208.98.128/25</v>
      </c>
      <c r="D438" s="22" t="str">
        <f>_xlfn.IFNA(VLOOKUP(C438,Cleanlist!$A:$B,2,FALSE),"NoChange")</f>
        <v>NoChange</v>
      </c>
      <c r="E438" s="22" t="str">
        <f t="shared" si="24"/>
        <v/>
      </c>
      <c r="F438" s="22" t="str">
        <f t="shared" si="25"/>
        <v/>
      </c>
      <c r="G438" s="23" t="str">
        <f t="shared" si="26"/>
        <v>f_youtube_437</v>
      </c>
      <c r="H438" s="22" t="str">
        <f>IF(D438="Remove",CONCATENATE("RMV FILTER: OPMODE=SPECIFIC, FILTERNAME=""",G438,""";"),IF(D438="NoChange","",CONCATENATE((IF(C438=D438,"ADD","MOD"))," FILTER: FILTERNAME=""",G438,""", L85PROTTYPE=STRING, L85PROTOCOL=ANY, SVRIPMODE=IP, SVRIP=""",E438,""", SVRIPMASKTYPE=LENGTHTYPE, SVRIPMASKLEN=",F438,";")))</f>
        <v/>
      </c>
      <c r="I438" s="24" t="str">
        <f t="shared" si="27"/>
        <v/>
      </c>
    </row>
    <row r="439" spans="1:9" ht="18.75" customHeight="1" x14ac:dyDescent="0.25">
      <c r="A439" s="5" t="s">
        <v>456</v>
      </c>
      <c r="B439" s="6" t="s">
        <v>10</v>
      </c>
      <c r="C439" s="20" t="str">
        <f>VLOOKUP(G439,RawDetails!$E:$F,2,FALSE)</f>
        <v>168.149.130.0/23</v>
      </c>
      <c r="D439" s="25" t="str">
        <f>_xlfn.IFNA(VLOOKUP(C439,Cleanlist!$A:$B,2,FALSE),"NoChange")</f>
        <v>NoChange</v>
      </c>
      <c r="E439" s="25" t="str">
        <f t="shared" si="24"/>
        <v/>
      </c>
      <c r="F439" s="25" t="str">
        <f t="shared" si="25"/>
        <v/>
      </c>
      <c r="G439" s="26" t="str">
        <f t="shared" si="26"/>
        <v>f_youtube_438</v>
      </c>
      <c r="H439" s="25" t="str">
        <f>IF(D439="Remove",CONCATENATE("RMV FILTER: OPMODE=SPECIFIC, FILTERNAME=""",G439,""";"),IF(D439="NoChange","",CONCATENATE((IF(C439=D439,"ADD","MOD"))," FILTER: FILTERNAME=""",G439,""", L86PROTTYPE=STRING, L86PROTOCOL=ANY, SVRIPMODE=IP, SVRIP=""",E439,""", SVRIPMASKTYPE=LENGTHTYPE, SVRIPMASKLEN=",F439,";")))</f>
        <v/>
      </c>
      <c r="I439" s="27" t="str">
        <f t="shared" si="27"/>
        <v/>
      </c>
    </row>
    <row r="440" spans="1:9" ht="18.75" customHeight="1" x14ac:dyDescent="0.25">
      <c r="A440" s="5" t="s">
        <v>457</v>
      </c>
      <c r="B440" s="6" t="s">
        <v>10</v>
      </c>
      <c r="C440" s="20" t="str">
        <f>VLOOKUP(G440,RawDetails!$E:$F,2,FALSE)</f>
        <v>185.30.22.0/28</v>
      </c>
      <c r="D440" s="22" t="str">
        <f>_xlfn.IFNA(VLOOKUP(C440,Cleanlist!$A:$B,2,FALSE),"NoChange")</f>
        <v>NoChange</v>
      </c>
      <c r="E440" s="22" t="str">
        <f t="shared" si="24"/>
        <v/>
      </c>
      <c r="F440" s="22" t="str">
        <f t="shared" si="25"/>
        <v/>
      </c>
      <c r="G440" s="23" t="str">
        <f t="shared" si="26"/>
        <v>f_youtube_439</v>
      </c>
      <c r="H440" s="22" t="str">
        <f>IF(D440="Remove",CONCATENATE("RMV FILTER: OPMODE=SPECIFIC, FILTERNAME=""",G440,""";"),IF(D440="NoChange","",CONCATENATE((IF(C440=D440,"ADD","MOD"))," FILTER: FILTERNAME=""",G440,""", L87PROTTYPE=STRING, L87PROTOCOL=ANY, SVRIPMODE=IP, SVRIP=""",E440,""", SVRIPMASKTYPE=LENGTHTYPE, SVRIPMASKLEN=",F440,";")))</f>
        <v/>
      </c>
      <c r="I440" s="24" t="str">
        <f t="shared" si="27"/>
        <v/>
      </c>
    </row>
    <row r="441" spans="1:9" ht="18.75" customHeight="1" x14ac:dyDescent="0.25">
      <c r="A441" s="5" t="s">
        <v>458</v>
      </c>
      <c r="B441" s="6" t="s">
        <v>10</v>
      </c>
      <c r="C441" s="20" t="str">
        <f>VLOOKUP(G441,RawDetails!$E:$F,2,FALSE)</f>
        <v>103.165.152.192/27</v>
      </c>
      <c r="D441" s="25" t="str">
        <f>_xlfn.IFNA(VLOOKUP(C441,Cleanlist!$A:$B,2,FALSE),"NoChange")</f>
        <v>NoChange</v>
      </c>
      <c r="E441" s="25" t="str">
        <f t="shared" si="24"/>
        <v/>
      </c>
      <c r="F441" s="25" t="str">
        <f t="shared" si="25"/>
        <v/>
      </c>
      <c r="G441" s="26" t="str">
        <f t="shared" si="26"/>
        <v>f_youtube_440</v>
      </c>
      <c r="H441" s="25" t="str">
        <f>IF(D441="Remove",CONCATENATE("RMV FILTER: OPMODE=SPECIFIC, FILTERNAME=""",G441,""";"),IF(D441="NoChange","",CONCATENATE((IF(C441=D441,"ADD","MOD"))," FILTER: FILTERNAME=""",G441,""", L88PROTTYPE=STRING, L88PROTOCOL=ANY, SVRIPMODE=IP, SVRIP=""",E441,""", SVRIPMASKTYPE=LENGTHTYPE, SVRIPMASKLEN=",F441,";")))</f>
        <v/>
      </c>
      <c r="I441" s="27" t="str">
        <f t="shared" si="27"/>
        <v/>
      </c>
    </row>
    <row r="442" spans="1:9" ht="18.75" customHeight="1" x14ac:dyDescent="0.25">
      <c r="A442" s="5" t="s">
        <v>459</v>
      </c>
      <c r="B442" s="6" t="s">
        <v>10</v>
      </c>
      <c r="C442" s="20" t="str">
        <f>VLOOKUP(G442,RawDetails!$E:$F,2,FALSE)</f>
        <v>162.222.78.0/27</v>
      </c>
      <c r="D442" s="22" t="str">
        <f>_xlfn.IFNA(VLOOKUP(C442,Cleanlist!$A:$B,2,FALSE),"NoChange")</f>
        <v>NoChange</v>
      </c>
      <c r="E442" s="22" t="str">
        <f t="shared" si="24"/>
        <v/>
      </c>
      <c r="F442" s="22" t="str">
        <f t="shared" si="25"/>
        <v/>
      </c>
      <c r="G442" s="23" t="str">
        <f t="shared" si="26"/>
        <v>f_youtube_441</v>
      </c>
      <c r="H442" s="22" t="str">
        <f>IF(D442="Remove",CONCATENATE("RMV FILTER: OPMODE=SPECIFIC, FILTERNAME=""",G442,""";"),IF(D442="NoChange","",CONCATENATE((IF(C442=D442,"ADD","MOD"))," FILTER: FILTERNAME=""",G442,""", L89PROTTYPE=STRING, L89PROTOCOL=ANY, SVRIPMODE=IP, SVRIP=""",E442,""", SVRIPMASKTYPE=LENGTHTYPE, SVRIPMASKLEN=",F442,";")))</f>
        <v/>
      </c>
      <c r="I442" s="24" t="str">
        <f t="shared" si="27"/>
        <v/>
      </c>
    </row>
    <row r="443" spans="1:9" ht="18.75" customHeight="1" x14ac:dyDescent="0.25">
      <c r="A443" s="5" t="s">
        <v>460</v>
      </c>
      <c r="B443" s="6" t="s">
        <v>10</v>
      </c>
      <c r="C443" s="20" t="str">
        <f>VLOOKUP(G443,RawDetails!$E:$F,2,FALSE)</f>
        <v>162.222.79.0/27</v>
      </c>
      <c r="D443" s="25" t="str">
        <f>_xlfn.IFNA(VLOOKUP(C443,Cleanlist!$A:$B,2,FALSE),"NoChange")</f>
        <v>NoChange</v>
      </c>
      <c r="E443" s="25" t="str">
        <f t="shared" si="24"/>
        <v/>
      </c>
      <c r="F443" s="25" t="str">
        <f t="shared" si="25"/>
        <v/>
      </c>
      <c r="G443" s="26" t="str">
        <f t="shared" si="26"/>
        <v>f_youtube_442</v>
      </c>
      <c r="H443" s="25" t="str">
        <f>IF(D443="Remove",CONCATENATE("RMV FILTER: OPMODE=SPECIFIC, FILTERNAME=""",G443,""";"),IF(D443="NoChange","",CONCATENATE((IF(C443=D443,"ADD","MOD"))," FILTER: FILTERNAME=""",G443,""", L90PROTTYPE=STRING, L90PROTOCOL=ANY, SVRIPMODE=IP, SVRIP=""",E443,""", SVRIPMASKTYPE=LENGTHTYPE, SVRIPMASKLEN=",F443,";")))</f>
        <v/>
      </c>
      <c r="I443" s="27" t="str">
        <f t="shared" si="27"/>
        <v/>
      </c>
    </row>
    <row r="444" spans="1:9" ht="18.75" customHeight="1" x14ac:dyDescent="0.25">
      <c r="A444" s="5" t="s">
        <v>461</v>
      </c>
      <c r="B444" s="6" t="s">
        <v>10</v>
      </c>
      <c r="C444" s="20" t="str">
        <f>VLOOKUP(G444,RawDetails!$E:$F,2,FALSE)</f>
        <v>185.94.243.192/26</v>
      </c>
      <c r="D444" s="22" t="str">
        <f>_xlfn.IFNA(VLOOKUP(C444,Cleanlist!$A:$B,2,FALSE),"NoChange")</f>
        <v>NoChange</v>
      </c>
      <c r="E444" s="22" t="str">
        <f t="shared" si="24"/>
        <v/>
      </c>
      <c r="F444" s="22" t="str">
        <f t="shared" si="25"/>
        <v/>
      </c>
      <c r="G444" s="23" t="str">
        <f t="shared" si="26"/>
        <v>f_youtube_443</v>
      </c>
      <c r="H444" s="22" t="str">
        <f>IF(D444="Remove",CONCATENATE("RMV FILTER: OPMODE=SPECIFIC, FILTERNAME=""",G444,""";"),IF(D444="NoChange","",CONCATENATE((IF(C444=D444,"ADD","MOD"))," FILTER: FILTERNAME=""",G444,""", L91PROTTYPE=STRING, L91PROTOCOL=ANY, SVRIPMODE=IP, SVRIP=""",E444,""", SVRIPMASKTYPE=LENGTHTYPE, SVRIPMASKLEN=",F444,";")))</f>
        <v/>
      </c>
      <c r="I444" s="24" t="str">
        <f t="shared" si="27"/>
        <v/>
      </c>
    </row>
    <row r="445" spans="1:9" ht="18.75" customHeight="1" x14ac:dyDescent="0.25">
      <c r="A445" s="5" t="s">
        <v>462</v>
      </c>
      <c r="B445" s="6" t="s">
        <v>10</v>
      </c>
      <c r="C445" s="20" t="str">
        <f>VLOOKUP(G445,RawDetails!$E:$F,2,FALSE)</f>
        <v>147.124.191.16/28</v>
      </c>
      <c r="D445" s="25" t="str">
        <f>_xlfn.IFNA(VLOOKUP(C445,Cleanlist!$A:$B,2,FALSE),"NoChange")</f>
        <v>NoChange</v>
      </c>
      <c r="E445" s="25" t="str">
        <f t="shared" si="24"/>
        <v/>
      </c>
      <c r="F445" s="25" t="str">
        <f t="shared" si="25"/>
        <v/>
      </c>
      <c r="G445" s="26" t="str">
        <f t="shared" si="26"/>
        <v>f_youtube_444</v>
      </c>
      <c r="H445" s="25" t="str">
        <f>IF(D445="Remove",CONCATENATE("RMV FILTER: OPMODE=SPECIFIC, FILTERNAME=""",G445,""";"),IF(D445="NoChange","",CONCATENATE((IF(C445=D445,"ADD","MOD"))," FILTER: FILTERNAME=""",G445,""", L92PROTTYPE=STRING, L92PROTOCOL=ANY, SVRIPMODE=IP, SVRIP=""",E445,""", SVRIPMASKTYPE=LENGTHTYPE, SVRIPMASKLEN=",F445,";")))</f>
        <v/>
      </c>
      <c r="I445" s="27" t="str">
        <f t="shared" si="27"/>
        <v/>
      </c>
    </row>
    <row r="446" spans="1:9" ht="18.75" customHeight="1" x14ac:dyDescent="0.25">
      <c r="A446" s="5" t="s">
        <v>463</v>
      </c>
      <c r="B446" s="6" t="s">
        <v>10</v>
      </c>
      <c r="C446" s="20" t="str">
        <f>VLOOKUP(G446,RawDetails!$E:$F,2,FALSE)</f>
        <v>199.250.249.192/28</v>
      </c>
      <c r="D446" s="22" t="str">
        <f>_xlfn.IFNA(VLOOKUP(C446,Cleanlist!$A:$B,2,FALSE),"NoChange")</f>
        <v>NoChange</v>
      </c>
      <c r="E446" s="22" t="str">
        <f t="shared" si="24"/>
        <v/>
      </c>
      <c r="F446" s="22" t="str">
        <f t="shared" si="25"/>
        <v/>
      </c>
      <c r="G446" s="23" t="str">
        <f t="shared" si="26"/>
        <v>f_youtube_445</v>
      </c>
      <c r="H446" s="22" t="str">
        <f>IF(D446="Remove",CONCATENATE("RMV FILTER: OPMODE=SPECIFIC, FILTERNAME=""",G446,""";"),IF(D446="NoChange","",CONCATENATE((IF(C446=D446,"ADD","MOD"))," FILTER: FILTERNAME=""",G446,""", L93PROTTYPE=STRING, L93PROTOCOL=ANY, SVRIPMODE=IP, SVRIP=""",E446,""", SVRIPMASKTYPE=LENGTHTYPE, SVRIPMASKLEN=",F446,";")))</f>
        <v/>
      </c>
      <c r="I446" s="24" t="str">
        <f t="shared" si="27"/>
        <v/>
      </c>
    </row>
    <row r="447" spans="1:9" ht="18.75" customHeight="1" x14ac:dyDescent="0.25">
      <c r="A447" s="5" t="s">
        <v>464</v>
      </c>
      <c r="B447" s="6" t="s">
        <v>10</v>
      </c>
      <c r="C447" s="20" t="str">
        <f>VLOOKUP(G447,RawDetails!$E:$F,2,FALSE)</f>
        <v>23.227.32.0/25</v>
      </c>
      <c r="D447" s="25" t="str">
        <f>_xlfn.IFNA(VLOOKUP(C447,Cleanlist!$A:$B,2,FALSE),"NoChange")</f>
        <v>NoChange</v>
      </c>
      <c r="E447" s="25" t="str">
        <f t="shared" si="24"/>
        <v/>
      </c>
      <c r="F447" s="25" t="str">
        <f t="shared" si="25"/>
        <v/>
      </c>
      <c r="G447" s="26" t="str">
        <f t="shared" si="26"/>
        <v>f_youtube_446</v>
      </c>
      <c r="H447" s="25" t="str">
        <f>IF(D447="Remove",CONCATENATE("RMV FILTER: OPMODE=SPECIFIC, FILTERNAME=""",G447,""";"),IF(D447="NoChange","",CONCATENATE((IF(C447=D447,"ADD","MOD"))," FILTER: FILTERNAME=""",G447,""", L94PROTTYPE=STRING, L94PROTOCOL=ANY, SVRIPMODE=IP, SVRIP=""",E447,""", SVRIPMASKTYPE=LENGTHTYPE, SVRIPMASKLEN=",F447,";")))</f>
        <v/>
      </c>
      <c r="I447" s="27" t="str">
        <f t="shared" si="27"/>
        <v/>
      </c>
    </row>
    <row r="448" spans="1:9" ht="18.75" customHeight="1" x14ac:dyDescent="0.25">
      <c r="A448" s="5" t="s">
        <v>465</v>
      </c>
      <c r="B448" s="6" t="s">
        <v>10</v>
      </c>
      <c r="C448" s="20" t="str">
        <f>VLOOKUP(G448,RawDetails!$E:$F,2,FALSE)</f>
        <v>103.153.177.0/27</v>
      </c>
      <c r="D448" s="22" t="str">
        <f>_xlfn.IFNA(VLOOKUP(C448,Cleanlist!$A:$B,2,FALSE),"NoChange")</f>
        <v>NoChange</v>
      </c>
      <c r="E448" s="22" t="str">
        <f t="shared" si="24"/>
        <v/>
      </c>
      <c r="F448" s="22" t="str">
        <f t="shared" si="25"/>
        <v/>
      </c>
      <c r="G448" s="23" t="str">
        <f t="shared" si="26"/>
        <v>f_youtube_447</v>
      </c>
      <c r="H448" s="22" t="str">
        <f>IF(D448="Remove",CONCATENATE("RMV FILTER: OPMODE=SPECIFIC, FILTERNAME=""",G448,""";"),IF(D448="NoChange","",CONCATENATE((IF(C448=D448,"ADD","MOD"))," FILTER: FILTERNAME=""",G448,""", L95PROTTYPE=STRING, L95PROTOCOL=ANY, SVRIPMODE=IP, SVRIP=""",E448,""", SVRIPMASKTYPE=LENGTHTYPE, SVRIPMASKLEN=",F448,";")))</f>
        <v/>
      </c>
      <c r="I448" s="24" t="str">
        <f t="shared" si="27"/>
        <v/>
      </c>
    </row>
    <row r="449" spans="1:9" ht="18.75" customHeight="1" x14ac:dyDescent="0.25">
      <c r="A449" s="5" t="s">
        <v>466</v>
      </c>
      <c r="B449" s="6" t="s">
        <v>10</v>
      </c>
      <c r="C449" s="20" t="str">
        <f>VLOOKUP(G449,RawDetails!$E:$F,2,FALSE)</f>
        <v>34.132.0.0/14</v>
      </c>
      <c r="D449" s="25" t="str">
        <f>_xlfn.IFNA(VLOOKUP(C449,Cleanlist!$A:$B,2,FALSE),"NoChange")</f>
        <v>NoChange</v>
      </c>
      <c r="E449" s="25" t="str">
        <f t="shared" si="24"/>
        <v/>
      </c>
      <c r="F449" s="25" t="str">
        <f t="shared" si="25"/>
        <v/>
      </c>
      <c r="G449" s="26" t="str">
        <f t="shared" si="26"/>
        <v>f_youtube_448</v>
      </c>
      <c r="H449" s="25" t="str">
        <f>IF(D449="Remove",CONCATENATE("RMV FILTER: OPMODE=SPECIFIC, FILTERNAME=""",G449,""";"),IF(D449="NoChange","",CONCATENATE((IF(C449=D449,"ADD","MOD"))," FILTER: FILTERNAME=""",G449,""", L96PROTTYPE=STRING, L96PROTOCOL=ANY, SVRIPMODE=IP, SVRIP=""",E449,""", SVRIPMASKTYPE=LENGTHTYPE, SVRIPMASKLEN=",F449,";")))</f>
        <v/>
      </c>
      <c r="I449" s="27" t="str">
        <f t="shared" si="27"/>
        <v/>
      </c>
    </row>
    <row r="450" spans="1:9" ht="18.75" customHeight="1" x14ac:dyDescent="0.25">
      <c r="A450" s="5" t="s">
        <v>467</v>
      </c>
      <c r="B450" s="6" t="s">
        <v>10</v>
      </c>
      <c r="C450" s="20" t="str">
        <f>VLOOKUP(G450,RawDetails!$E:$F,2,FALSE)</f>
        <v>188.92.136.240/28</v>
      </c>
      <c r="D450" s="22" t="str">
        <f>_xlfn.IFNA(VLOOKUP(C450,Cleanlist!$A:$B,2,FALSE),"NoChange")</f>
        <v>NoChange</v>
      </c>
      <c r="E450" s="22" t="str">
        <f t="shared" ref="E450:E513" si="28">IF(D450="NoChange","",LEFT(D450,LEN(D450)-3))</f>
        <v/>
      </c>
      <c r="F450" s="22" t="str">
        <f t="shared" ref="F450:F513" si="29">IF(D450="NoChange","",RIGHT(D450,2))</f>
        <v/>
      </c>
      <c r="G450" s="23" t="str">
        <f t="shared" ref="G450:G513" si="30">"f_"&amp;B450&amp;"_"&amp;A450</f>
        <v>f_youtube_449</v>
      </c>
      <c r="H450" s="22" t="str">
        <f>IF(D450="Remove",CONCATENATE("RMV FILTER: OPMODE=SPECIFIC, FILTERNAME=""",G450,""";"),IF(D450="NoChange","",CONCATENATE((IF(C450=D450,"ADD","MOD"))," FILTER: FILTERNAME=""",G450,""", L97PROTTYPE=STRING, L97PROTOCOL=ANY, SVRIPMODE=IP, SVRIP=""",E450,""", SVRIPMASKTYPE=LENGTHTYPE, SVRIPMASKLEN=",F450,";")))</f>
        <v/>
      </c>
      <c r="I450" s="24" t="str">
        <f t="shared" ref="I450:I513" si="31">IF(LEFT(H450,3)="RMV",CONCATENATE("RMV FLTBINDFLOWF: FLOWFILTERNAME=""fg_",B450,""", FILTERNAME=""",G450,""";"),IF(OR(LEFT(H450,3)="MOD",D450="NoChange"),"",CONCATENATE("ADD FLTBINDFLOWF: FLOWFILTERNAME=""fg_",B450,""", FILTERNAME=""",G450,""";")))</f>
        <v/>
      </c>
    </row>
    <row r="451" spans="1:9" ht="18.75" customHeight="1" x14ac:dyDescent="0.25">
      <c r="A451" s="5" t="s">
        <v>468</v>
      </c>
      <c r="B451" s="6" t="s">
        <v>10</v>
      </c>
      <c r="C451" s="20" t="str">
        <f>VLOOKUP(G451,RawDetails!$E:$F,2,FALSE)</f>
        <v>208.67.158.0/28</v>
      </c>
      <c r="D451" s="25" t="str">
        <f>_xlfn.IFNA(VLOOKUP(C451,Cleanlist!$A:$B,2,FALSE),"NoChange")</f>
        <v>NoChange</v>
      </c>
      <c r="E451" s="25" t="str">
        <f t="shared" si="28"/>
        <v/>
      </c>
      <c r="F451" s="25" t="str">
        <f t="shared" si="29"/>
        <v/>
      </c>
      <c r="G451" s="26" t="str">
        <f t="shared" si="30"/>
        <v>f_youtube_450</v>
      </c>
      <c r="H451" s="25" t="str">
        <f>IF(D451="Remove",CONCATENATE("RMV FILTER: OPMODE=SPECIFIC, FILTERNAME=""",G451,""";"),IF(D451="NoChange","",CONCATENATE((IF(C451=D451,"ADD","MOD"))," FILTER: FILTERNAME=""",G451,""", L34PROTTYPE=STRING, L34PROTOCOL=ANY, SVRIPMODE=IP, SVRIP=""",E451,""", SVRIPMASKTYPE=LENGTHTYPE, SVRIPMASKLEN=",F451,";")))</f>
        <v/>
      </c>
      <c r="I451" s="27" t="str">
        <f t="shared" si="31"/>
        <v/>
      </c>
    </row>
    <row r="452" spans="1:9" ht="18.75" customHeight="1" x14ac:dyDescent="0.25">
      <c r="A452" s="5" t="s">
        <v>469</v>
      </c>
      <c r="B452" s="6" t="s">
        <v>10</v>
      </c>
      <c r="C452" s="20" t="str">
        <f>VLOOKUP(G452,RawDetails!$E:$F,2,FALSE)</f>
        <v>193.151.72.0/22</v>
      </c>
      <c r="D452" s="22" t="str">
        <f>_xlfn.IFNA(VLOOKUP(C452,Cleanlist!$A:$B,2,FALSE),"NoChange")</f>
        <v>NoChange</v>
      </c>
      <c r="E452" s="22" t="str">
        <f t="shared" si="28"/>
        <v/>
      </c>
      <c r="F452" s="22" t="str">
        <f t="shared" si="29"/>
        <v/>
      </c>
      <c r="G452" s="23" t="str">
        <f t="shared" si="30"/>
        <v>f_youtube_451</v>
      </c>
      <c r="H452" s="22" t="str">
        <f>IF(D452="Remove",CONCATENATE("RMV FILTER: OPMODE=SPECIFIC, FILTERNAME=""",G452,""";"),IF(D452="NoChange","",CONCATENATE((IF(C452=D452,"ADD","MOD"))," FILTER: FILTERNAME=""",G452,""", L35PROTTYPE=STRING, L35PROTOCOL=ANY, SVRIPMODE=IP, SVRIP=""",E452,""", SVRIPMASKTYPE=LENGTHTYPE, SVRIPMASKLEN=",F452,";")))</f>
        <v/>
      </c>
      <c r="I452" s="24" t="str">
        <f t="shared" si="31"/>
        <v/>
      </c>
    </row>
    <row r="453" spans="1:9" ht="18.75" customHeight="1" x14ac:dyDescent="0.25">
      <c r="A453" s="5" t="s">
        <v>470</v>
      </c>
      <c r="B453" s="6" t="s">
        <v>10</v>
      </c>
      <c r="C453" s="20" t="str">
        <f>VLOOKUP(G453,RawDetails!$E:$F,2,FALSE)</f>
        <v>199.166.212.16/28</v>
      </c>
      <c r="D453" s="25" t="str">
        <f>_xlfn.IFNA(VLOOKUP(C453,Cleanlist!$A:$B,2,FALSE),"NoChange")</f>
        <v>NoChange</v>
      </c>
      <c r="E453" s="25" t="str">
        <f t="shared" si="28"/>
        <v/>
      </c>
      <c r="F453" s="25" t="str">
        <f t="shared" si="29"/>
        <v/>
      </c>
      <c r="G453" s="26" t="str">
        <f t="shared" si="30"/>
        <v>f_youtube_452</v>
      </c>
      <c r="H453" s="25" t="str">
        <f>IF(D453="Remove",CONCATENATE("RMV FILTER: OPMODE=SPECIFIC, FILTERNAME=""",G453,""";"),IF(D453="NoChange","",CONCATENATE((IF(C453=D453,"ADD","MOD"))," FILTER: FILTERNAME=""",G453,""", L36PROTTYPE=STRING, L36PROTOCOL=ANY, SVRIPMODE=IP, SVRIP=""",E453,""", SVRIPMASKTYPE=LENGTHTYPE, SVRIPMASKLEN=",F453,";")))</f>
        <v/>
      </c>
      <c r="I453" s="27" t="str">
        <f t="shared" si="31"/>
        <v/>
      </c>
    </row>
    <row r="454" spans="1:9" ht="18.75" customHeight="1" x14ac:dyDescent="0.25">
      <c r="A454" s="5" t="s">
        <v>471</v>
      </c>
      <c r="B454" s="6" t="s">
        <v>10</v>
      </c>
      <c r="C454" s="20" t="str">
        <f>VLOOKUP(G454,RawDetails!$E:$F,2,FALSE)</f>
        <v>23.227.56.0/25</v>
      </c>
      <c r="D454" s="22" t="str">
        <f>_xlfn.IFNA(VLOOKUP(C454,Cleanlist!$A:$B,2,FALSE),"NoChange")</f>
        <v>NoChange</v>
      </c>
      <c r="E454" s="22" t="str">
        <f t="shared" si="28"/>
        <v/>
      </c>
      <c r="F454" s="22" t="str">
        <f t="shared" si="29"/>
        <v/>
      </c>
      <c r="G454" s="23" t="str">
        <f t="shared" si="30"/>
        <v>f_youtube_453</v>
      </c>
      <c r="H454" s="22" t="str">
        <f>IF(D454="Remove",CONCATENATE("RMV FILTER: OPMODE=SPECIFIC, FILTERNAME=""",G454,""";"),IF(D454="NoChange","",CONCATENATE((IF(C454=D454,"ADD","MOD"))," FILTER: FILTERNAME=""",G454,""", L37PROTTYPE=STRING, L37PROTOCOL=ANY, SVRIPMODE=IP, SVRIP=""",E454,""", SVRIPMASKTYPE=LENGTHTYPE, SVRIPMASKLEN=",F454,";")))</f>
        <v/>
      </c>
      <c r="I454" s="24" t="str">
        <f t="shared" si="31"/>
        <v/>
      </c>
    </row>
    <row r="455" spans="1:9" ht="18.75" customHeight="1" x14ac:dyDescent="0.25">
      <c r="A455" s="5" t="s">
        <v>472</v>
      </c>
      <c r="B455" s="6" t="s">
        <v>10</v>
      </c>
      <c r="C455" s="20" t="str">
        <f>VLOOKUP(G455,RawDetails!$E:$F,2,FALSE)</f>
        <v>23.227.57.0/25</v>
      </c>
      <c r="D455" s="25" t="str">
        <f>_xlfn.IFNA(VLOOKUP(C455,Cleanlist!$A:$B,2,FALSE),"NoChange")</f>
        <v>NoChange</v>
      </c>
      <c r="E455" s="25" t="str">
        <f t="shared" si="28"/>
        <v/>
      </c>
      <c r="F455" s="25" t="str">
        <f t="shared" si="29"/>
        <v/>
      </c>
      <c r="G455" s="26" t="str">
        <f t="shared" si="30"/>
        <v>f_youtube_454</v>
      </c>
      <c r="H455" s="25" t="str">
        <f>IF(D455="Remove",CONCATENATE("RMV FILTER: OPMODE=SPECIFIC, FILTERNAME=""",G455,""";"),IF(D455="NoChange","",CONCATENATE((IF(C455=D455,"ADD","MOD"))," FILTER: FILTERNAME=""",G455,""", L38PROTTYPE=STRING, L38PROTOCOL=ANY, SVRIPMODE=IP, SVRIP=""",E455,""", SVRIPMASKTYPE=LENGTHTYPE, SVRIPMASKLEN=",F455,";")))</f>
        <v/>
      </c>
      <c r="I455" s="27" t="str">
        <f t="shared" si="31"/>
        <v/>
      </c>
    </row>
    <row r="456" spans="1:9" ht="18.75" customHeight="1" x14ac:dyDescent="0.25">
      <c r="A456" s="5" t="s">
        <v>473</v>
      </c>
      <c r="B456" s="6" t="s">
        <v>10</v>
      </c>
      <c r="C456" s="20" t="str">
        <f>VLOOKUP(G456,RawDetails!$E:$F,2,FALSE)</f>
        <v>23.227.58.0/25</v>
      </c>
      <c r="D456" s="22" t="str">
        <f>_xlfn.IFNA(VLOOKUP(C456,Cleanlist!$A:$B,2,FALSE),"NoChange")</f>
        <v>NoChange</v>
      </c>
      <c r="E456" s="22" t="str">
        <f t="shared" si="28"/>
        <v/>
      </c>
      <c r="F456" s="22" t="str">
        <f t="shared" si="29"/>
        <v/>
      </c>
      <c r="G456" s="23" t="str">
        <f t="shared" si="30"/>
        <v>f_youtube_455</v>
      </c>
      <c r="H456" s="22" t="str">
        <f>IF(D456="Remove",CONCATENATE("RMV FILTER: OPMODE=SPECIFIC, FILTERNAME=""",G456,""";"),IF(D456="NoChange","",CONCATENATE((IF(C456=D456,"ADD","MOD"))," FILTER: FILTERNAME=""",G456,""", L39PROTTYPE=STRING, L39PROTOCOL=ANY, SVRIPMODE=IP, SVRIP=""",E456,""", SVRIPMASKTYPE=LENGTHTYPE, SVRIPMASKLEN=",F456,";")))</f>
        <v/>
      </c>
      <c r="I456" s="24" t="str">
        <f t="shared" si="31"/>
        <v/>
      </c>
    </row>
    <row r="457" spans="1:9" ht="18.75" customHeight="1" x14ac:dyDescent="0.25">
      <c r="A457" s="5" t="s">
        <v>474</v>
      </c>
      <c r="B457" s="6" t="s">
        <v>10</v>
      </c>
      <c r="C457" s="20" t="str">
        <f>VLOOKUP(G457,RawDetails!$E:$F,2,FALSE)</f>
        <v>23.227.59.0/25</v>
      </c>
      <c r="D457" s="25" t="str">
        <f>_xlfn.IFNA(VLOOKUP(C457,Cleanlist!$A:$B,2,FALSE),"NoChange")</f>
        <v>NoChange</v>
      </c>
      <c r="E457" s="25" t="str">
        <f t="shared" si="28"/>
        <v/>
      </c>
      <c r="F457" s="25" t="str">
        <f t="shared" si="29"/>
        <v/>
      </c>
      <c r="G457" s="26" t="str">
        <f t="shared" si="30"/>
        <v>f_youtube_456</v>
      </c>
      <c r="H457" s="25" t="str">
        <f>IF(D457="Remove",CONCATENATE("RMV FILTER: OPMODE=SPECIFIC, FILTERNAME=""",G457,""";"),IF(D457="NoChange","",CONCATENATE((IF(C457=D457,"ADD","MOD"))," FILTER: FILTERNAME=""",G457,""", L40PROTTYPE=STRING, L40PROTOCOL=ANY, SVRIPMODE=IP, SVRIP=""",E457,""", SVRIPMASKTYPE=LENGTHTYPE, SVRIPMASKLEN=",F457,";")))</f>
        <v/>
      </c>
      <c r="I457" s="27" t="str">
        <f t="shared" si="31"/>
        <v/>
      </c>
    </row>
    <row r="458" spans="1:9" ht="18.75" customHeight="1" x14ac:dyDescent="0.25">
      <c r="A458" s="5" t="s">
        <v>475</v>
      </c>
      <c r="B458" s="6" t="s">
        <v>10</v>
      </c>
      <c r="C458" s="20" t="str">
        <f>VLOOKUP(G458,RawDetails!$E:$F,2,FALSE)</f>
        <v>31.25.14.128/28</v>
      </c>
      <c r="D458" s="22" t="str">
        <f>_xlfn.IFNA(VLOOKUP(C458,Cleanlist!$A:$B,2,FALSE),"NoChange")</f>
        <v>NoChange</v>
      </c>
      <c r="E458" s="22" t="str">
        <f t="shared" si="28"/>
        <v/>
      </c>
      <c r="F458" s="22" t="str">
        <f t="shared" si="29"/>
        <v/>
      </c>
      <c r="G458" s="23" t="str">
        <f t="shared" si="30"/>
        <v>f_youtube_457</v>
      </c>
      <c r="H458" s="22" t="str">
        <f>IF(D458="Remove",CONCATENATE("RMV FILTER: OPMODE=SPECIFIC, FILTERNAME=""",G458,""";"),IF(D458="NoChange","",CONCATENATE((IF(C458=D458,"ADD","MOD"))," FILTER: FILTERNAME=""",G458,""", L41PROTTYPE=STRING, L41PROTOCOL=ANY, SVRIPMODE=IP, SVRIP=""",E458,""", SVRIPMASKTYPE=LENGTHTYPE, SVRIPMASKLEN=",F458,";")))</f>
        <v/>
      </c>
      <c r="I458" s="24" t="str">
        <f t="shared" si="31"/>
        <v/>
      </c>
    </row>
    <row r="459" spans="1:9" ht="18.75" customHeight="1" x14ac:dyDescent="0.25">
      <c r="A459" s="5" t="s">
        <v>476</v>
      </c>
      <c r="B459" s="6" t="s">
        <v>10</v>
      </c>
      <c r="C459" s="20" t="str">
        <f>VLOOKUP(G459,RawDetails!$E:$F,2,FALSE)</f>
        <v>192.34.32.0/28</v>
      </c>
      <c r="D459" s="25" t="str">
        <f>_xlfn.IFNA(VLOOKUP(C459,Cleanlist!$A:$B,2,FALSE),"NoChange")</f>
        <v>NoChange</v>
      </c>
      <c r="E459" s="25" t="str">
        <f t="shared" si="28"/>
        <v/>
      </c>
      <c r="F459" s="25" t="str">
        <f t="shared" si="29"/>
        <v/>
      </c>
      <c r="G459" s="26" t="str">
        <f t="shared" si="30"/>
        <v>f_youtube_458</v>
      </c>
      <c r="H459" s="25" t="str">
        <f>IF(D459="Remove",CONCATENATE("RMV FILTER: OPMODE=SPECIFIC, FILTERNAME=""",G459,""";"),IF(D459="NoChange","",CONCATENATE((IF(C459=D459,"ADD","MOD"))," FILTER: FILTERNAME=""",G459,""", L42PROTTYPE=STRING, L42PROTOCOL=ANY, SVRIPMODE=IP, SVRIP=""",E459,""", SVRIPMASKTYPE=LENGTHTYPE, SVRIPMASKLEN=",F459,";")))</f>
        <v/>
      </c>
      <c r="I459" s="27" t="str">
        <f t="shared" si="31"/>
        <v/>
      </c>
    </row>
    <row r="460" spans="1:9" ht="18.75" customHeight="1" x14ac:dyDescent="0.25">
      <c r="A460" s="5" t="s">
        <v>477</v>
      </c>
      <c r="B460" s="6" t="s">
        <v>10</v>
      </c>
      <c r="C460" s="20" t="str">
        <f>VLOOKUP(G460,RawDetails!$E:$F,2,FALSE)</f>
        <v>192.34.33.0/26</v>
      </c>
      <c r="D460" s="22" t="str">
        <f>_xlfn.IFNA(VLOOKUP(C460,Cleanlist!$A:$B,2,FALSE),"NoChange")</f>
        <v>NoChange</v>
      </c>
      <c r="E460" s="22" t="str">
        <f t="shared" si="28"/>
        <v/>
      </c>
      <c r="F460" s="22" t="str">
        <f t="shared" si="29"/>
        <v/>
      </c>
      <c r="G460" s="23" t="str">
        <f t="shared" si="30"/>
        <v>f_youtube_459</v>
      </c>
      <c r="H460" s="22" t="str">
        <f>IF(D460="Remove",CONCATENATE("RMV FILTER: OPMODE=SPECIFIC, FILTERNAME=""",G460,""";"),IF(D460="NoChange","",CONCATENATE((IF(C460=D460,"ADD","MOD"))," FILTER: FILTERNAME=""",G460,""", L43PROTTYPE=STRING, L43PROTOCOL=ANY, SVRIPMODE=IP, SVRIP=""",E460,""", SVRIPMASKTYPE=LENGTHTYPE, SVRIPMASKLEN=",F460,";")))</f>
        <v/>
      </c>
      <c r="I460" s="24" t="str">
        <f t="shared" si="31"/>
        <v/>
      </c>
    </row>
    <row r="461" spans="1:9" ht="18.75" customHeight="1" x14ac:dyDescent="0.25">
      <c r="A461" s="5" t="s">
        <v>478</v>
      </c>
      <c r="B461" s="6" t="s">
        <v>10</v>
      </c>
      <c r="C461" s="20" t="str">
        <f>VLOOKUP(G461,RawDetails!$E:$F,2,FALSE)</f>
        <v>130.41.122.0/24</v>
      </c>
      <c r="D461" s="25" t="str">
        <f>_xlfn.IFNA(VLOOKUP(C461,Cleanlist!$A:$B,2,FALSE),"NoChange")</f>
        <v>NoChange</v>
      </c>
      <c r="E461" s="25" t="str">
        <f t="shared" si="28"/>
        <v/>
      </c>
      <c r="F461" s="25" t="str">
        <f t="shared" si="29"/>
        <v/>
      </c>
      <c r="G461" s="26" t="str">
        <f t="shared" si="30"/>
        <v>f_youtube_460</v>
      </c>
      <c r="H461" s="25" t="str">
        <f>IF(D461="Remove",CONCATENATE("RMV FILTER: OPMODE=SPECIFIC, FILTERNAME=""",G461,""";"),IF(D461="NoChange","",CONCATENATE((IF(C461=D461,"ADD","MOD"))," FILTER: FILTERNAME=""",G461,""", L44PROTTYPE=STRING, L44PROTOCOL=ANY, SVRIPMODE=IP, SVRIP=""",E461,""", SVRIPMASKTYPE=LENGTHTYPE, SVRIPMASKLEN=",F461,";")))</f>
        <v/>
      </c>
      <c r="I461" s="27" t="str">
        <f t="shared" si="31"/>
        <v/>
      </c>
    </row>
    <row r="462" spans="1:9" ht="18.75" customHeight="1" x14ac:dyDescent="0.25">
      <c r="A462" s="5" t="s">
        <v>479</v>
      </c>
      <c r="B462" s="6" t="s">
        <v>10</v>
      </c>
      <c r="C462" s="20" t="str">
        <f>VLOOKUP(G462,RawDetails!$E:$F,2,FALSE)</f>
        <v>161.38.58.0/24</v>
      </c>
      <c r="D462" s="22" t="str">
        <f>_xlfn.IFNA(VLOOKUP(C462,Cleanlist!$A:$B,2,FALSE),"NoChange")</f>
        <v>NoChange</v>
      </c>
      <c r="E462" s="22" t="str">
        <f t="shared" si="28"/>
        <v/>
      </c>
      <c r="F462" s="22" t="str">
        <f t="shared" si="29"/>
        <v/>
      </c>
      <c r="G462" s="23" t="str">
        <f t="shared" si="30"/>
        <v>f_youtube_461</v>
      </c>
      <c r="H462" s="22" t="str">
        <f>IF(D462="Remove",CONCATENATE("RMV FILTER: OPMODE=SPECIFIC, FILTERNAME=""",G462,""";"),IF(D462="NoChange","",CONCATENATE((IF(C462=D462,"ADD","MOD"))," FILTER: FILTERNAME=""",G462,""", L45PROTTYPE=STRING, L45PROTOCOL=ANY, SVRIPMODE=IP, SVRIP=""",E462,""", SVRIPMASKTYPE=LENGTHTYPE, SVRIPMASKLEN=",F462,";")))</f>
        <v/>
      </c>
      <c r="I462" s="24" t="str">
        <f t="shared" si="31"/>
        <v/>
      </c>
    </row>
    <row r="463" spans="1:9" ht="18.75" customHeight="1" x14ac:dyDescent="0.25">
      <c r="A463" s="5" t="s">
        <v>480</v>
      </c>
      <c r="B463" s="6" t="s">
        <v>10</v>
      </c>
      <c r="C463" s="20" t="str">
        <f>VLOOKUP(G463,RawDetails!$E:$F,2,FALSE)</f>
        <v>34.108.0.0/15</v>
      </c>
      <c r="D463" s="25" t="str">
        <f>_xlfn.IFNA(VLOOKUP(C463,Cleanlist!$A:$B,2,FALSE),"NoChange")</f>
        <v>NoChange</v>
      </c>
      <c r="E463" s="25" t="str">
        <f t="shared" si="28"/>
        <v/>
      </c>
      <c r="F463" s="25" t="str">
        <f t="shared" si="29"/>
        <v/>
      </c>
      <c r="G463" s="26" t="str">
        <f t="shared" si="30"/>
        <v>f_youtube_462</v>
      </c>
      <c r="H463" s="25" t="str">
        <f>IF(D463="Remove",CONCATENATE("RMV FILTER: OPMODE=SPECIFIC, FILTERNAME=""",G463,""";"),IF(D463="NoChange","",CONCATENATE((IF(C463=D463,"ADD","MOD"))," FILTER: FILTERNAME=""",G463,""", L46PROTTYPE=STRING, L46PROTOCOL=ANY, SVRIPMODE=IP, SVRIP=""",E463,""", SVRIPMASKTYPE=LENGTHTYPE, SVRIPMASKLEN=",F463,";")))</f>
        <v/>
      </c>
      <c r="I463" s="27" t="str">
        <f t="shared" si="31"/>
        <v/>
      </c>
    </row>
    <row r="464" spans="1:9" ht="18.75" customHeight="1" x14ac:dyDescent="0.25">
      <c r="A464" s="5" t="s">
        <v>481</v>
      </c>
      <c r="B464" s="6" t="s">
        <v>10</v>
      </c>
      <c r="C464" s="20" t="str">
        <f>VLOOKUP(G464,RawDetails!$E:$F,2,FALSE)</f>
        <v>136.117.24.0/21</v>
      </c>
      <c r="D464" s="22" t="str">
        <f>_xlfn.IFNA(VLOOKUP(C464,Cleanlist!$A:$B,2,FALSE),"NoChange")</f>
        <v>NoChange</v>
      </c>
      <c r="E464" s="22" t="str">
        <f t="shared" si="28"/>
        <v/>
      </c>
      <c r="F464" s="22" t="str">
        <f t="shared" si="29"/>
        <v/>
      </c>
      <c r="G464" s="23" t="str">
        <f t="shared" si="30"/>
        <v>f_youtube_463</v>
      </c>
      <c r="H464" s="22" t="str">
        <f>IF(D464="Remove",CONCATENATE("RMV FILTER: OPMODE=SPECIFIC, FILTERNAME=""",G464,""";"),IF(D464="NoChange","",CONCATENATE((IF(C464=D464,"ADD","MOD"))," FILTER: FILTERNAME=""",G464,""", L47PROTTYPE=STRING, L47PROTOCOL=ANY, SVRIPMODE=IP, SVRIP=""",E464,""", SVRIPMASKTYPE=LENGTHTYPE, SVRIPMASKLEN=",F464,";")))</f>
        <v/>
      </c>
      <c r="I464" s="24" t="str">
        <f t="shared" si="31"/>
        <v/>
      </c>
    </row>
    <row r="465" spans="1:9" ht="18.75" customHeight="1" x14ac:dyDescent="0.25">
      <c r="A465" s="5" t="s">
        <v>482</v>
      </c>
      <c r="B465" s="6" t="s">
        <v>10</v>
      </c>
      <c r="C465" s="20" t="str">
        <f>VLOOKUP(G465,RawDetails!$E:$F,2,FALSE)</f>
        <v>114.141.120.0/22</v>
      </c>
      <c r="D465" s="25" t="str">
        <f>_xlfn.IFNA(VLOOKUP(C465,Cleanlist!$A:$B,2,FALSE),"NoChange")</f>
        <v>NoChange</v>
      </c>
      <c r="E465" s="25" t="str">
        <f t="shared" si="28"/>
        <v/>
      </c>
      <c r="F465" s="25" t="str">
        <f t="shared" si="29"/>
        <v/>
      </c>
      <c r="G465" s="26" t="str">
        <f t="shared" si="30"/>
        <v>f_youtube_464</v>
      </c>
      <c r="H465" s="25" t="str">
        <f>IF(D465="Remove",CONCATENATE("RMV FILTER: OPMODE=SPECIFIC, FILTERNAME=""",G465,""";"),IF(D465="NoChange","",CONCATENATE((IF(C465=D465,"ADD","MOD"))," FILTER: FILTERNAME=""",G465,""", L48PROTTYPE=STRING, L48PROTOCOL=ANY, SVRIPMODE=IP, SVRIP=""",E465,""", SVRIPMASKTYPE=LENGTHTYPE, SVRIPMASKLEN=",F465,";")))</f>
        <v/>
      </c>
      <c r="I465" s="27" t="str">
        <f t="shared" si="31"/>
        <v/>
      </c>
    </row>
    <row r="466" spans="1:9" ht="18.75" customHeight="1" x14ac:dyDescent="0.25">
      <c r="A466" s="5" t="s">
        <v>483</v>
      </c>
      <c r="B466" s="6" t="s">
        <v>10</v>
      </c>
      <c r="C466" s="20" t="str">
        <f>VLOOKUP(G466,RawDetails!$E:$F,2,FALSE)</f>
        <v>103.165.153.0/26</v>
      </c>
      <c r="D466" s="22" t="str">
        <f>_xlfn.IFNA(VLOOKUP(C466,Cleanlist!$A:$B,2,FALSE),"NoChange")</f>
        <v>NoChange</v>
      </c>
      <c r="E466" s="22" t="str">
        <f t="shared" si="28"/>
        <v/>
      </c>
      <c r="F466" s="22" t="str">
        <f t="shared" si="29"/>
        <v/>
      </c>
      <c r="G466" s="23" t="str">
        <f t="shared" si="30"/>
        <v>f_youtube_465</v>
      </c>
      <c r="H466" s="22" t="str">
        <f>IF(D466="Remove",CONCATENATE("RMV FILTER: OPMODE=SPECIFIC, FILTERNAME=""",G466,""";"),IF(D466="NoChange","",CONCATENATE((IF(C466=D466,"ADD","MOD"))," FILTER: FILTERNAME=""",G466,""", L49PROTTYPE=STRING, L49PROTOCOL=ANY, SVRIPMODE=IP, SVRIP=""",E466,""", SVRIPMASKTYPE=LENGTHTYPE, SVRIPMASKLEN=",F466,";")))</f>
        <v/>
      </c>
      <c r="I466" s="24" t="str">
        <f t="shared" si="31"/>
        <v/>
      </c>
    </row>
    <row r="467" spans="1:9" ht="18.75" customHeight="1" x14ac:dyDescent="0.25">
      <c r="A467" s="5" t="s">
        <v>484</v>
      </c>
      <c r="B467" s="6" t="s">
        <v>10</v>
      </c>
      <c r="C467" s="20" t="str">
        <f>VLOOKUP(G467,RawDetails!$E:$F,2,FALSE)</f>
        <v>34.110.8.0/24</v>
      </c>
      <c r="D467" s="25" t="str">
        <f>_xlfn.IFNA(VLOOKUP(C467,Cleanlist!$A:$B,2,FALSE),"NoChange")</f>
        <v>NoChange</v>
      </c>
      <c r="E467" s="25" t="str">
        <f t="shared" si="28"/>
        <v/>
      </c>
      <c r="F467" s="25" t="str">
        <f t="shared" si="29"/>
        <v/>
      </c>
      <c r="G467" s="26" t="str">
        <f t="shared" si="30"/>
        <v>f_youtube_466</v>
      </c>
      <c r="H467" s="25" t="str">
        <f>IF(D467="Remove",CONCATENATE("RMV FILTER: OPMODE=SPECIFIC, FILTERNAME=""",G467,""";"),IF(D467="NoChange","",CONCATENATE((IF(C467=D467,"ADD","MOD"))," FILTER: FILTERNAME=""",G467,""", L50PROTTYPE=STRING, L50PROTOCOL=ANY, SVRIPMODE=IP, SVRIP=""",E467,""", SVRIPMASKTYPE=LENGTHTYPE, SVRIPMASKLEN=",F467,";")))</f>
        <v/>
      </c>
      <c r="I467" s="27" t="str">
        <f t="shared" si="31"/>
        <v/>
      </c>
    </row>
    <row r="468" spans="1:9" ht="18.75" customHeight="1" x14ac:dyDescent="0.25">
      <c r="A468" s="5" t="s">
        <v>485</v>
      </c>
      <c r="B468" s="6" t="s">
        <v>10</v>
      </c>
      <c r="C468" s="20" t="str">
        <f>VLOOKUP(G468,RawDetails!$E:$F,2,FALSE)</f>
        <v>188.92.121.32/27</v>
      </c>
      <c r="D468" s="22" t="str">
        <f>_xlfn.IFNA(VLOOKUP(C468,Cleanlist!$A:$B,2,FALSE),"NoChange")</f>
        <v>NoChange</v>
      </c>
      <c r="E468" s="22" t="str">
        <f t="shared" si="28"/>
        <v/>
      </c>
      <c r="F468" s="22" t="str">
        <f t="shared" si="29"/>
        <v/>
      </c>
      <c r="G468" s="23" t="str">
        <f t="shared" si="30"/>
        <v>f_youtube_467</v>
      </c>
      <c r="H468" s="22" t="str">
        <f>IF(D468="Remove",CONCATENATE("RMV FILTER: OPMODE=SPECIFIC, FILTERNAME=""",G468,""";"),IF(D468="NoChange","",CONCATENATE((IF(C468=D468,"ADD","MOD"))," FILTER: FILTERNAME=""",G468,""", L51PROTTYPE=STRING, L51PROTOCOL=ANY, SVRIPMODE=IP, SVRIP=""",E468,""", SVRIPMASKTYPE=LENGTHTYPE, SVRIPMASKLEN=",F468,";")))</f>
        <v/>
      </c>
      <c r="I468" s="24" t="str">
        <f t="shared" si="31"/>
        <v/>
      </c>
    </row>
    <row r="469" spans="1:9" ht="18.75" customHeight="1" x14ac:dyDescent="0.25">
      <c r="A469" s="5" t="s">
        <v>486</v>
      </c>
      <c r="B469" s="6" t="s">
        <v>10</v>
      </c>
      <c r="C469" s="20" t="str">
        <f>VLOOKUP(G469,RawDetails!$E:$F,2,FALSE)</f>
        <v>34.144.128.0/22</v>
      </c>
      <c r="D469" s="25" t="str">
        <f>_xlfn.IFNA(VLOOKUP(C469,Cleanlist!$A:$B,2,FALSE),"NoChange")</f>
        <v>NoChange</v>
      </c>
      <c r="E469" s="25" t="str">
        <f t="shared" si="28"/>
        <v/>
      </c>
      <c r="F469" s="25" t="str">
        <f t="shared" si="29"/>
        <v/>
      </c>
      <c r="G469" s="26" t="str">
        <f t="shared" si="30"/>
        <v>f_youtube_468</v>
      </c>
      <c r="H469" s="25" t="str">
        <f>IF(D469="Remove",CONCATENATE("RMV FILTER: OPMODE=SPECIFIC, FILTERNAME=""",G469,""";"),IF(D469="NoChange","",CONCATENATE((IF(C469=D469,"ADD","MOD"))," FILTER: FILTERNAME=""",G469,""", L52PROTTYPE=STRING, L52PROTOCOL=ANY, SVRIPMODE=IP, SVRIP=""",E469,""", SVRIPMASKTYPE=LENGTHTYPE, SVRIPMASKLEN=",F469,";")))</f>
        <v/>
      </c>
      <c r="I469" s="27" t="str">
        <f t="shared" si="31"/>
        <v/>
      </c>
    </row>
    <row r="470" spans="1:9" ht="18.75" customHeight="1" x14ac:dyDescent="0.25">
      <c r="A470" s="5" t="s">
        <v>487</v>
      </c>
      <c r="B470" s="6" t="s">
        <v>10</v>
      </c>
      <c r="C470" s="20" t="str">
        <f>VLOOKUP(G470,RawDetails!$E:$F,2,FALSE)</f>
        <v>34.144.132.0/24</v>
      </c>
      <c r="D470" s="22" t="str">
        <f>_xlfn.IFNA(VLOOKUP(C470,Cleanlist!$A:$B,2,FALSE),"NoChange")</f>
        <v>NoChange</v>
      </c>
      <c r="E470" s="22" t="str">
        <f t="shared" si="28"/>
        <v/>
      </c>
      <c r="F470" s="22" t="str">
        <f t="shared" si="29"/>
        <v/>
      </c>
      <c r="G470" s="23" t="str">
        <f t="shared" si="30"/>
        <v>f_youtube_469</v>
      </c>
      <c r="H470" s="22" t="str">
        <f>IF(D470="Remove",CONCATENATE("RMV FILTER: OPMODE=SPECIFIC, FILTERNAME=""",G470,""";"),IF(D470="NoChange","",CONCATENATE((IF(C470=D470,"ADD","MOD"))," FILTER: FILTERNAME=""",G470,""", L53PROTTYPE=STRING, L53PROTOCOL=ANY, SVRIPMODE=IP, SVRIP=""",E470,""", SVRIPMASKTYPE=LENGTHTYPE, SVRIPMASKLEN=",F470,";")))</f>
        <v/>
      </c>
      <c r="I470" s="24" t="str">
        <f t="shared" si="31"/>
        <v/>
      </c>
    </row>
    <row r="471" spans="1:9" ht="18.75" customHeight="1" x14ac:dyDescent="0.25">
      <c r="A471" s="5" t="s">
        <v>488</v>
      </c>
      <c r="B471" s="10" t="s">
        <v>10</v>
      </c>
      <c r="C471" s="20" t="str">
        <f>VLOOKUP(G471,RawDetails!$E:$F,2,FALSE)</f>
        <v>34.144.133.0/25</v>
      </c>
      <c r="D471" s="28" t="str">
        <f>_xlfn.IFNA(VLOOKUP(C471,Cleanlist!$A:$B,2,FALSE),"NoChange")</f>
        <v>NoChange</v>
      </c>
      <c r="E471" s="28" t="str">
        <f t="shared" si="28"/>
        <v/>
      </c>
      <c r="F471" s="28" t="str">
        <f t="shared" si="29"/>
        <v/>
      </c>
      <c r="G471" s="8" t="str">
        <f t="shared" si="30"/>
        <v>f_youtube_470</v>
      </c>
      <c r="H471" s="28" t="str">
        <f>IF(D471="Remove",CONCATENATE("RMV FILTER: OPMODE=SPECIFIC, FILTERNAME=""",G471,""";"),IF(D471="NoChange","",CONCATENATE((IF(C471=D471,"ADD","MOD"))," FILTER: FILTERNAME=""",G471,""", L54PROTTYPE=STRING, L54PROTOCOL=ANY, SVRIPMODE=IP, SVRIP=""",E471,""", SVRIPMASKTYPE=LENGTHTYPE, SVRIPMASKLEN=",F471,";")))</f>
        <v/>
      </c>
      <c r="I471" s="29" t="str">
        <f t="shared" si="31"/>
        <v/>
      </c>
    </row>
    <row r="472" spans="1:9" ht="18.75" customHeight="1" x14ac:dyDescent="0.25">
      <c r="A472" s="5" t="s">
        <v>489</v>
      </c>
      <c r="B472" s="10" t="s">
        <v>10</v>
      </c>
      <c r="C472" s="20" t="str">
        <f>VLOOKUP(G472,RawDetails!$E:$F,2,FALSE)</f>
        <v>34.144.137.0/24</v>
      </c>
      <c r="D472" s="28" t="str">
        <f>_xlfn.IFNA(VLOOKUP(C472,Cleanlist!$A:$B,2,FALSE),"NoChange")</f>
        <v>NoChange</v>
      </c>
      <c r="E472" s="28" t="str">
        <f t="shared" si="28"/>
        <v/>
      </c>
      <c r="F472" s="28" t="str">
        <f t="shared" si="29"/>
        <v/>
      </c>
      <c r="G472" s="8" t="str">
        <f t="shared" si="30"/>
        <v>f_youtube_471</v>
      </c>
      <c r="H472" s="28" t="str">
        <f>IF(D472="Remove",CONCATENATE("RMV FILTER: OPMODE=SPECIFIC, FILTERNAME=""",G472,""";"),IF(D472="NoChange","",CONCATENATE((IF(C472=D472,"ADD","MOD"))," FILTER: FILTERNAME=""",G472,""", L55PROTTYPE=STRING, L55PROTOCOL=ANY, SVRIPMODE=IP, SVRIP=""",E472,""", SVRIPMASKTYPE=LENGTHTYPE, SVRIPMASKLEN=",F472,";")))</f>
        <v/>
      </c>
      <c r="I472" s="29" t="str">
        <f t="shared" si="31"/>
        <v/>
      </c>
    </row>
    <row r="473" spans="1:9" ht="18.75" customHeight="1" x14ac:dyDescent="0.25">
      <c r="A473" s="5" t="s">
        <v>490</v>
      </c>
      <c r="B473" s="10" t="s">
        <v>10</v>
      </c>
      <c r="C473" s="20" t="str">
        <f>VLOOKUP(G473,RawDetails!$E:$F,2,FALSE)</f>
        <v>34.144.138.0/23</v>
      </c>
      <c r="D473" s="28" t="str">
        <f>_xlfn.IFNA(VLOOKUP(C473,Cleanlist!$A:$B,2,FALSE),"NoChange")</f>
        <v>NoChange</v>
      </c>
      <c r="E473" s="28" t="str">
        <f t="shared" si="28"/>
        <v/>
      </c>
      <c r="F473" s="28" t="str">
        <f t="shared" si="29"/>
        <v/>
      </c>
      <c r="G473" s="8" t="str">
        <f t="shared" si="30"/>
        <v>f_youtube_472</v>
      </c>
      <c r="H473" s="28" t="str">
        <f>IF(D473="Remove",CONCATENATE("RMV FILTER: OPMODE=SPECIFIC, FILTERNAME=""",G473,""";"),IF(D473="NoChange","",CONCATENATE((IF(C473=D473,"ADD","MOD"))," FILTER: FILTERNAME=""",G473,""", L56PROTTYPE=STRING, L56PROTOCOL=ANY, SVRIPMODE=IP, SVRIP=""",E473,""", SVRIPMASKTYPE=LENGTHTYPE, SVRIPMASKLEN=",F473,";")))</f>
        <v/>
      </c>
      <c r="I473" s="29" t="str">
        <f t="shared" si="31"/>
        <v/>
      </c>
    </row>
    <row r="474" spans="1:9" ht="18.75" customHeight="1" x14ac:dyDescent="0.25">
      <c r="A474" s="5" t="s">
        <v>491</v>
      </c>
      <c r="B474" s="10" t="s">
        <v>10</v>
      </c>
      <c r="C474" s="20" t="str">
        <f>VLOOKUP(G474,RawDetails!$E:$F,2,FALSE)</f>
        <v>34.144.140.0/24</v>
      </c>
      <c r="D474" s="28" t="str">
        <f>_xlfn.IFNA(VLOOKUP(C474,Cleanlist!$A:$B,2,FALSE),"NoChange")</f>
        <v>NoChange</v>
      </c>
      <c r="E474" s="28" t="str">
        <f t="shared" si="28"/>
        <v/>
      </c>
      <c r="F474" s="28" t="str">
        <f t="shared" si="29"/>
        <v/>
      </c>
      <c r="G474" s="8" t="str">
        <f t="shared" si="30"/>
        <v>f_youtube_473</v>
      </c>
      <c r="H474" s="28" t="str">
        <f>IF(D474="Remove",CONCATENATE("RMV FILTER: OPMODE=SPECIFIC, FILTERNAME=""",G474,""";"),IF(D474="NoChange","",CONCATENATE((IF(C474=D474,"ADD","MOD"))," FILTER: FILTERNAME=""",G474,""", L57PROTTYPE=STRING, L57PROTOCOL=ANY, SVRIPMODE=IP, SVRIP=""",E474,""", SVRIPMASKTYPE=LENGTHTYPE, SVRIPMASKLEN=",F474,";")))</f>
        <v/>
      </c>
      <c r="I474" s="29" t="str">
        <f t="shared" si="31"/>
        <v/>
      </c>
    </row>
    <row r="475" spans="1:9" ht="18.75" customHeight="1" x14ac:dyDescent="0.25">
      <c r="A475" s="5" t="s">
        <v>492</v>
      </c>
      <c r="B475" s="10" t="s">
        <v>10</v>
      </c>
      <c r="C475" s="20" t="str">
        <f>VLOOKUP(G475,RawDetails!$E:$F,2,FALSE)</f>
        <v>34.144.142.0/23</v>
      </c>
      <c r="D475" s="28" t="str">
        <f>_xlfn.IFNA(VLOOKUP(C475,Cleanlist!$A:$B,2,FALSE),"NoChange")</f>
        <v>NoChange</v>
      </c>
      <c r="E475" s="28" t="str">
        <f t="shared" si="28"/>
        <v/>
      </c>
      <c r="F475" s="28" t="str">
        <f t="shared" si="29"/>
        <v/>
      </c>
      <c r="G475" s="8" t="str">
        <f t="shared" si="30"/>
        <v>f_youtube_474</v>
      </c>
      <c r="H475" s="28" t="str">
        <f>IF(D475="Remove",CONCATENATE("RMV FILTER: OPMODE=SPECIFIC, FILTERNAME=""",G475,""";"),IF(D475="NoChange","",CONCATENATE((IF(C475=D475,"ADD","MOD"))," FILTER: FILTERNAME=""",G475,""", L58PROTTYPE=STRING, L58PROTOCOL=ANY, SVRIPMODE=IP, SVRIP=""",E475,""", SVRIPMASKTYPE=LENGTHTYPE, SVRIPMASKLEN=",F475,";")))</f>
        <v/>
      </c>
      <c r="I475" s="29" t="str">
        <f t="shared" si="31"/>
        <v/>
      </c>
    </row>
    <row r="476" spans="1:9" ht="18.75" customHeight="1" x14ac:dyDescent="0.25">
      <c r="A476" s="5" t="s">
        <v>493</v>
      </c>
      <c r="B476" s="10" t="s">
        <v>10</v>
      </c>
      <c r="C476" s="20" t="str">
        <f>VLOOKUP(G476,RawDetails!$E:$F,2,FALSE)</f>
        <v>34.144.148.0/22</v>
      </c>
      <c r="D476" s="28" t="str">
        <f>_xlfn.IFNA(VLOOKUP(C476,Cleanlist!$A:$B,2,FALSE),"NoChange")</f>
        <v>NoChange</v>
      </c>
      <c r="E476" s="28" t="str">
        <f t="shared" si="28"/>
        <v/>
      </c>
      <c r="F476" s="28" t="str">
        <f t="shared" si="29"/>
        <v/>
      </c>
      <c r="G476" s="8" t="str">
        <f t="shared" si="30"/>
        <v>f_youtube_475</v>
      </c>
      <c r="H476" s="28" t="str">
        <f>IF(D476="Remove",CONCATENATE("RMV FILTER: OPMODE=SPECIFIC, FILTERNAME=""",G476,""";"),IF(D476="NoChange","",CONCATENATE((IF(C476=D476,"ADD","MOD"))," FILTER: FILTERNAME=""",G476,""", L59PROTTYPE=STRING, L59PROTOCOL=ANY, SVRIPMODE=IP, SVRIP=""",E476,""", SVRIPMASKTYPE=LENGTHTYPE, SVRIPMASKLEN=",F476,";")))</f>
        <v/>
      </c>
      <c r="I476" s="29" t="str">
        <f t="shared" si="31"/>
        <v/>
      </c>
    </row>
    <row r="477" spans="1:9" ht="18.75" customHeight="1" x14ac:dyDescent="0.25">
      <c r="A477" s="5" t="s">
        <v>494</v>
      </c>
      <c r="B477" s="10" t="s">
        <v>10</v>
      </c>
      <c r="C477" s="20" t="str">
        <f>VLOOKUP(G477,RawDetails!$E:$F,2,FALSE)</f>
        <v>34.176.0.0/16</v>
      </c>
      <c r="D477" s="28" t="str">
        <f>_xlfn.IFNA(VLOOKUP(C477,Cleanlist!$A:$B,2,FALSE),"NoChange")</f>
        <v>NoChange</v>
      </c>
      <c r="E477" s="28" t="str">
        <f t="shared" si="28"/>
        <v/>
      </c>
      <c r="F477" s="28" t="str">
        <f t="shared" si="29"/>
        <v/>
      </c>
      <c r="G477" s="8" t="str">
        <f t="shared" si="30"/>
        <v>f_youtube_476</v>
      </c>
      <c r="H477" s="28" t="str">
        <f>IF(D477="Remove",CONCATENATE("RMV FILTER: OPMODE=SPECIFIC, FILTERNAME=""",G477,""";"),IF(D477="NoChange","",CONCATENATE((IF(C477=D477,"ADD","MOD"))," FILTER: FILTERNAME=""",G477,""", L60PROTTYPE=STRING, L60PROTOCOL=ANY, SVRIPMODE=IP, SVRIP=""",E477,""", SVRIPMASKTYPE=LENGTHTYPE, SVRIPMASKLEN=",F477,";")))</f>
        <v/>
      </c>
      <c r="I477" s="29" t="str">
        <f t="shared" si="31"/>
        <v/>
      </c>
    </row>
    <row r="478" spans="1:9" ht="18.75" customHeight="1" x14ac:dyDescent="0.25">
      <c r="A478" s="5" t="s">
        <v>495</v>
      </c>
      <c r="B478" s="10" t="s">
        <v>10</v>
      </c>
      <c r="C478" s="20" t="str">
        <f>VLOOKUP(G478,RawDetails!$E:$F,2,FALSE)</f>
        <v>147.124.190.128/26</v>
      </c>
      <c r="D478" s="28" t="str">
        <f>_xlfn.IFNA(VLOOKUP(C478,Cleanlist!$A:$B,2,FALSE),"NoChange")</f>
        <v>NoChange</v>
      </c>
      <c r="E478" s="28" t="str">
        <f t="shared" si="28"/>
        <v/>
      </c>
      <c r="F478" s="28" t="str">
        <f t="shared" si="29"/>
        <v/>
      </c>
      <c r="G478" s="8" t="str">
        <f t="shared" si="30"/>
        <v>f_youtube_477</v>
      </c>
      <c r="H478" s="28" t="str">
        <f>IF(D478="Remove",CONCATENATE("RMV FILTER: OPMODE=SPECIFIC, FILTERNAME=""",G478,""";"),IF(D478="NoChange","",CONCATENATE((IF(C478=D478,"ADD","MOD"))," FILTER: FILTERNAME=""",G478,""", L61PROTTYPE=STRING, L61PROTOCOL=ANY, SVRIPMODE=IP, SVRIP=""",E478,""", SVRIPMASKTYPE=LENGTHTYPE, SVRIPMASKLEN=",F478,";")))</f>
        <v/>
      </c>
      <c r="I478" s="29" t="str">
        <f t="shared" si="31"/>
        <v/>
      </c>
    </row>
    <row r="479" spans="1:9" ht="18.75" customHeight="1" x14ac:dyDescent="0.25">
      <c r="A479" s="5" t="s">
        <v>496</v>
      </c>
      <c r="B479" s="10" t="s">
        <v>10</v>
      </c>
      <c r="C479" s="20" t="str">
        <f>VLOOKUP(G479,RawDetails!$E:$F,2,FALSE)</f>
        <v>193.177.222.208/28</v>
      </c>
      <c r="D479" s="28" t="str">
        <f>_xlfn.IFNA(VLOOKUP(C479,Cleanlist!$A:$B,2,FALSE),"NoChange")</f>
        <v>NoChange</v>
      </c>
      <c r="E479" s="28" t="str">
        <f t="shared" si="28"/>
        <v/>
      </c>
      <c r="F479" s="28" t="str">
        <f t="shared" si="29"/>
        <v/>
      </c>
      <c r="G479" s="8" t="str">
        <f t="shared" si="30"/>
        <v>f_youtube_478</v>
      </c>
      <c r="H479" s="28" t="str">
        <f>IF(D479="Remove",CONCATENATE("RMV FILTER: OPMODE=SPECIFIC, FILTERNAME=""",G479,""";"),IF(D479="NoChange","",CONCATENATE((IF(C479=D479,"ADD","MOD"))," FILTER: FILTERNAME=""",G479,""", L62PROTTYPE=STRING, L62PROTOCOL=ANY, SVRIPMODE=IP, SVRIP=""",E479,""", SVRIPMASKTYPE=LENGTHTYPE, SVRIPMASKLEN=",F479,";")))</f>
        <v/>
      </c>
      <c r="I479" s="29" t="str">
        <f t="shared" si="31"/>
        <v/>
      </c>
    </row>
    <row r="480" spans="1:9" ht="18.75" customHeight="1" x14ac:dyDescent="0.25">
      <c r="A480" s="5" t="s">
        <v>497</v>
      </c>
      <c r="B480" s="10" t="s">
        <v>10</v>
      </c>
      <c r="C480" s="20" t="str">
        <f>VLOOKUP(G480,RawDetails!$E:$F,2,FALSE)</f>
        <v>142.251.88.0/24</v>
      </c>
      <c r="D480" s="28" t="str">
        <f>_xlfn.IFNA(VLOOKUP(C480,Cleanlist!$A:$B,2,FALSE),"NoChange")</f>
        <v>NoChange</v>
      </c>
      <c r="E480" s="28" t="str">
        <f t="shared" si="28"/>
        <v/>
      </c>
      <c r="F480" s="28" t="str">
        <f t="shared" si="29"/>
        <v/>
      </c>
      <c r="G480" s="8" t="str">
        <f t="shared" si="30"/>
        <v>f_youtube_479</v>
      </c>
      <c r="H480" s="28" t="str">
        <f>IF(D480="Remove",CONCATENATE("RMV FILTER: OPMODE=SPECIFIC, FILTERNAME=""",G480,""";"),IF(D480="NoChange","",CONCATENATE((IF(C480=D480,"ADD","MOD"))," FILTER: FILTERNAME=""",G480,""", L63PROTTYPE=STRING, L63PROTOCOL=ANY, SVRIPMODE=IP, SVRIP=""",E480,""", SVRIPMASKTYPE=LENGTHTYPE, SVRIPMASKLEN=",F480,";")))</f>
        <v/>
      </c>
      <c r="I480" s="29" t="str">
        <f t="shared" si="31"/>
        <v/>
      </c>
    </row>
    <row r="481" spans="1:9" ht="18.75" customHeight="1" x14ac:dyDescent="0.25">
      <c r="A481" s="5" t="s">
        <v>498</v>
      </c>
      <c r="B481" s="10" t="s">
        <v>10</v>
      </c>
      <c r="C481" s="20" t="str">
        <f>VLOOKUP(G481,RawDetails!$E:$F,2,FALSE)</f>
        <v>31.25.14.16/28</v>
      </c>
      <c r="D481" s="28" t="str">
        <f>_xlfn.IFNA(VLOOKUP(C481,Cleanlist!$A:$B,2,FALSE),"NoChange")</f>
        <v>NoChange</v>
      </c>
      <c r="E481" s="28" t="str">
        <f t="shared" si="28"/>
        <v/>
      </c>
      <c r="F481" s="28" t="str">
        <f t="shared" si="29"/>
        <v/>
      </c>
      <c r="G481" s="8" t="str">
        <f t="shared" si="30"/>
        <v>f_youtube_480</v>
      </c>
      <c r="H481" s="28" t="str">
        <f>IF(D481="Remove",CONCATENATE("RMV FILTER: OPMODE=SPECIFIC, FILTERNAME=""",G481,""";"),IF(D481="NoChange","",CONCATENATE((IF(C481=D481,"ADD","MOD"))," FILTER: FILTERNAME=""",G481,""", L64PROTTYPE=STRING, L64PROTOCOL=ANY, SVRIPMODE=IP, SVRIP=""",E481,""", SVRIPMASKTYPE=LENGTHTYPE, SVRIPMASKLEN=",F481,";")))</f>
        <v/>
      </c>
      <c r="I481" s="29" t="str">
        <f t="shared" si="31"/>
        <v/>
      </c>
    </row>
    <row r="482" spans="1:9" ht="18.75" customHeight="1" x14ac:dyDescent="0.25">
      <c r="A482" s="5" t="s">
        <v>499</v>
      </c>
      <c r="B482" s="10" t="s">
        <v>10</v>
      </c>
      <c r="C482" s="20" t="str">
        <f>VLOOKUP(G482,RawDetails!$E:$F,2,FALSE)</f>
        <v>34.104.48.0/20</v>
      </c>
      <c r="D482" s="28" t="str">
        <f>_xlfn.IFNA(VLOOKUP(C482,Cleanlist!$A:$B,2,FALSE),"NoChange")</f>
        <v>NoChange</v>
      </c>
      <c r="E482" s="28" t="str">
        <f t="shared" si="28"/>
        <v/>
      </c>
      <c r="F482" s="28" t="str">
        <f t="shared" si="29"/>
        <v/>
      </c>
      <c r="G482" s="8" t="str">
        <f t="shared" si="30"/>
        <v>f_youtube_481</v>
      </c>
      <c r="H482" s="28" t="str">
        <f>IF(D482="Remove",CONCATENATE("RMV FILTER: OPMODE=SPECIFIC, FILTERNAME=""",G482,""";"),IF(D482="NoChange","",CONCATENATE((IF(C482=D482,"ADD","MOD"))," FILTER: FILTERNAME=""",G482,""", L65PROTTYPE=STRING, L65PROTOCOL=ANY, SVRIPMODE=IP, SVRIP=""",E482,""", SVRIPMASKTYPE=LENGTHTYPE, SVRIPMASKLEN=",F482,";")))</f>
        <v/>
      </c>
      <c r="I482" s="29" t="str">
        <f t="shared" si="31"/>
        <v/>
      </c>
    </row>
    <row r="483" spans="1:9" ht="18.75" customHeight="1" x14ac:dyDescent="0.25">
      <c r="A483" s="5" t="s">
        <v>500</v>
      </c>
      <c r="B483" s="10" t="s">
        <v>10</v>
      </c>
      <c r="C483" s="20" t="str">
        <f>VLOOKUP(G483,RawDetails!$E:$F,2,FALSE)</f>
        <v>91.199.181.0/24</v>
      </c>
      <c r="D483" s="28" t="str">
        <f>_xlfn.IFNA(VLOOKUP(C483,Cleanlist!$A:$B,2,FALSE),"NoChange")</f>
        <v>NoChange</v>
      </c>
      <c r="E483" s="28" t="str">
        <f t="shared" si="28"/>
        <v/>
      </c>
      <c r="F483" s="28" t="str">
        <f t="shared" si="29"/>
        <v/>
      </c>
      <c r="G483" s="8" t="str">
        <f t="shared" si="30"/>
        <v>f_youtube_482</v>
      </c>
      <c r="H483" s="28" t="str">
        <f>IF(D483="Remove",CONCATENATE("RMV FILTER: OPMODE=SPECIFIC, FILTERNAME=""",G483,""";"),IF(D483="NoChange","",CONCATENATE((IF(C483=D483,"ADD","MOD"))," FILTER: FILTERNAME=""",G483,""", L66PROTTYPE=STRING, L66PROTOCOL=ANY, SVRIPMODE=IP, SVRIP=""",E483,""", SVRIPMASKTYPE=LENGTHTYPE, SVRIPMASKLEN=",F483,";")))</f>
        <v/>
      </c>
      <c r="I483" s="29" t="str">
        <f t="shared" si="31"/>
        <v/>
      </c>
    </row>
    <row r="484" spans="1:9" ht="18.75" customHeight="1" x14ac:dyDescent="0.25">
      <c r="A484" s="5" t="s">
        <v>501</v>
      </c>
      <c r="B484" s="10" t="s">
        <v>10</v>
      </c>
      <c r="C484" s="20" t="str">
        <f>VLOOKUP(G484,RawDetails!$E:$F,2,FALSE)</f>
        <v>168.149.160.0/19</v>
      </c>
      <c r="D484" s="28" t="str">
        <f>_xlfn.IFNA(VLOOKUP(C484,Cleanlist!$A:$B,2,FALSE),"NoChange")</f>
        <v>NoChange</v>
      </c>
      <c r="E484" s="28" t="str">
        <f t="shared" si="28"/>
        <v/>
      </c>
      <c r="F484" s="28" t="str">
        <f t="shared" si="29"/>
        <v/>
      </c>
      <c r="G484" s="8" t="str">
        <f t="shared" si="30"/>
        <v>f_youtube_483</v>
      </c>
      <c r="H484" s="28" t="str">
        <f>IF(D484="Remove",CONCATENATE("RMV FILTER: OPMODE=SPECIFIC, FILTERNAME=""",G484,""";"),IF(D484="NoChange","",CONCATENATE((IF(C484=D484,"ADD","MOD"))," FILTER: FILTERNAME=""",G484,""", L67PROTTYPE=STRING, L67PROTOCOL=ANY, SVRIPMODE=IP, SVRIP=""",E484,""", SVRIPMASKTYPE=LENGTHTYPE, SVRIPMASKLEN=",F484,";")))</f>
        <v/>
      </c>
      <c r="I484" s="29" t="str">
        <f t="shared" si="31"/>
        <v/>
      </c>
    </row>
    <row r="485" spans="1:9" ht="18.75" customHeight="1" x14ac:dyDescent="0.25">
      <c r="A485" s="5" t="s">
        <v>502</v>
      </c>
      <c r="B485" s="10" t="s">
        <v>10</v>
      </c>
      <c r="C485" s="20" t="str">
        <f>VLOOKUP(G485,RawDetails!$E:$F,2,FALSE)</f>
        <v>144.49.104.0/24</v>
      </c>
      <c r="D485" s="28" t="str">
        <f>_xlfn.IFNA(VLOOKUP(C485,Cleanlist!$A:$B,2,FALSE),"NoChange")</f>
        <v>NoChange</v>
      </c>
      <c r="E485" s="28" t="str">
        <f t="shared" si="28"/>
        <v/>
      </c>
      <c r="F485" s="28" t="str">
        <f t="shared" si="29"/>
        <v/>
      </c>
      <c r="G485" s="8" t="str">
        <f t="shared" si="30"/>
        <v>f_youtube_484</v>
      </c>
      <c r="H485" s="28" t="str">
        <f>IF(D485="Remove",CONCATENATE("RMV FILTER: OPMODE=SPECIFIC, FILTERNAME=""",G485,""";"),IF(D485="NoChange","",CONCATENATE((IF(C485=D485,"ADD","MOD"))," FILTER: FILTERNAME=""",G485,""", L68PROTTYPE=STRING, L68PROTOCOL=ANY, SVRIPMODE=IP, SVRIP=""",E485,""", SVRIPMASKTYPE=LENGTHTYPE, SVRIPMASKLEN=",F485,";")))</f>
        <v/>
      </c>
      <c r="I485" s="29" t="str">
        <f t="shared" si="31"/>
        <v/>
      </c>
    </row>
    <row r="486" spans="1:9" ht="18.75" customHeight="1" x14ac:dyDescent="0.25">
      <c r="A486" s="5" t="s">
        <v>503</v>
      </c>
      <c r="B486" s="10" t="s">
        <v>10</v>
      </c>
      <c r="C486" s="20" t="str">
        <f>VLOOKUP(G486,RawDetails!$E:$F,2,FALSE)</f>
        <v>156.93.224.0/23</v>
      </c>
      <c r="D486" s="28" t="str">
        <f>_xlfn.IFNA(VLOOKUP(C486,Cleanlist!$A:$B,2,FALSE),"NoChange")</f>
        <v>NoChange</v>
      </c>
      <c r="E486" s="28" t="str">
        <f t="shared" si="28"/>
        <v/>
      </c>
      <c r="F486" s="28" t="str">
        <f t="shared" si="29"/>
        <v/>
      </c>
      <c r="G486" s="8" t="str">
        <f t="shared" si="30"/>
        <v>f_youtube_485</v>
      </c>
      <c r="H486" s="28" t="str">
        <f>IF(D486="Remove",CONCATENATE("RMV FILTER: OPMODE=SPECIFIC, FILTERNAME=""",G486,""";"),IF(D486="NoChange","",CONCATENATE((IF(C486=D486,"ADD","MOD"))," FILTER: FILTERNAME=""",G486,""", L69PROTTYPE=STRING, L69PROTOCOL=ANY, SVRIPMODE=IP, SVRIP=""",E486,""", SVRIPMASKTYPE=LENGTHTYPE, SVRIPMASKLEN=",F486,";")))</f>
        <v/>
      </c>
      <c r="I486" s="29" t="str">
        <f t="shared" si="31"/>
        <v/>
      </c>
    </row>
    <row r="487" spans="1:9" ht="18.75" customHeight="1" x14ac:dyDescent="0.25">
      <c r="A487" s="5" t="s">
        <v>504</v>
      </c>
      <c r="B487" s="10" t="s">
        <v>10</v>
      </c>
      <c r="C487" s="20" t="str">
        <f>VLOOKUP(G487,RawDetails!$E:$F,2,FALSE)</f>
        <v>185.180.142.0/26</v>
      </c>
      <c r="D487" s="28" t="str">
        <f>_xlfn.IFNA(VLOOKUP(C487,Cleanlist!$A:$B,2,FALSE),"NoChange")</f>
        <v>NoChange</v>
      </c>
      <c r="E487" s="28" t="str">
        <f t="shared" si="28"/>
        <v/>
      </c>
      <c r="F487" s="28" t="str">
        <f t="shared" si="29"/>
        <v/>
      </c>
      <c r="G487" s="8" t="str">
        <f t="shared" si="30"/>
        <v>f_youtube_486</v>
      </c>
      <c r="H487" s="28" t="str">
        <f>IF(D487="Remove",CONCATENATE("RMV FILTER: OPMODE=SPECIFIC, FILTERNAME=""",G487,""";"),IF(D487="NoChange","",CONCATENATE((IF(C487=D487,"ADD","MOD"))," FILTER: FILTERNAME=""",G487,""", L70PROTTYPE=STRING, L70PROTOCOL=ANY, SVRIPMODE=IP, SVRIP=""",E487,""", SVRIPMASKTYPE=LENGTHTYPE, SVRIPMASKLEN=",F487,";")))</f>
        <v/>
      </c>
      <c r="I487" s="29" t="str">
        <f t="shared" si="31"/>
        <v/>
      </c>
    </row>
    <row r="488" spans="1:9" ht="18.75" customHeight="1" x14ac:dyDescent="0.25">
      <c r="A488" s="5" t="s">
        <v>505</v>
      </c>
      <c r="B488" s="10" t="s">
        <v>10</v>
      </c>
      <c r="C488" s="20" t="str">
        <f>VLOOKUP(G488,RawDetails!$E:$F,2,FALSE)</f>
        <v>185.180.142.192/26</v>
      </c>
      <c r="D488" s="28" t="str">
        <f>_xlfn.IFNA(VLOOKUP(C488,Cleanlist!$A:$B,2,FALSE),"NoChange")</f>
        <v>NoChange</v>
      </c>
      <c r="E488" s="28" t="str">
        <f t="shared" si="28"/>
        <v/>
      </c>
      <c r="F488" s="28" t="str">
        <f t="shared" si="29"/>
        <v/>
      </c>
      <c r="G488" s="8" t="str">
        <f t="shared" si="30"/>
        <v>f_youtube_487</v>
      </c>
      <c r="H488" s="28" t="str">
        <f>IF(D488="Remove",CONCATENATE("RMV FILTER: OPMODE=SPECIFIC, FILTERNAME=""",G488,""";"),IF(D488="NoChange","",CONCATENATE((IF(C488=D488,"ADD","MOD"))," FILTER: FILTERNAME=""",G488,""", L71PROTTYPE=STRING, L71PROTOCOL=ANY, SVRIPMODE=IP, SVRIP=""",E488,""", SVRIPMASKTYPE=LENGTHTYPE, SVRIPMASKLEN=",F488,";")))</f>
        <v/>
      </c>
      <c r="I488" s="29" t="str">
        <f t="shared" si="31"/>
        <v/>
      </c>
    </row>
    <row r="489" spans="1:9" ht="18.75" customHeight="1" x14ac:dyDescent="0.25">
      <c r="A489" s="5" t="s">
        <v>506</v>
      </c>
      <c r="B489" s="10" t="s">
        <v>10</v>
      </c>
      <c r="C489" s="20" t="str">
        <f>VLOOKUP(G489,RawDetails!$E:$F,2,FALSE)</f>
        <v>185.197.148.16/28</v>
      </c>
      <c r="D489" s="28" t="str">
        <f>_xlfn.IFNA(VLOOKUP(C489,Cleanlist!$A:$B,2,FALSE),"NoChange")</f>
        <v>NoChange</v>
      </c>
      <c r="E489" s="28" t="str">
        <f t="shared" si="28"/>
        <v/>
      </c>
      <c r="F489" s="28" t="str">
        <f t="shared" si="29"/>
        <v/>
      </c>
      <c r="G489" s="8" t="str">
        <f t="shared" si="30"/>
        <v>f_youtube_488</v>
      </c>
      <c r="H489" s="28" t="str">
        <f>IF(D489="Remove",CONCATENATE("RMV FILTER: OPMODE=SPECIFIC, FILTERNAME=""",G489,""";"),IF(D489="NoChange","",CONCATENATE((IF(C489=D489,"ADD","MOD"))," FILTER: FILTERNAME=""",G489,""", L72PROTTYPE=STRING, L72PROTOCOL=ANY, SVRIPMODE=IP, SVRIP=""",E489,""", SVRIPMASKTYPE=LENGTHTYPE, SVRIPMASKLEN=",F489,";")))</f>
        <v/>
      </c>
      <c r="I489" s="29" t="str">
        <f t="shared" si="31"/>
        <v/>
      </c>
    </row>
    <row r="490" spans="1:9" ht="18.75" customHeight="1" x14ac:dyDescent="0.25">
      <c r="A490" s="5" t="s">
        <v>507</v>
      </c>
      <c r="B490" s="10" t="s">
        <v>10</v>
      </c>
      <c r="C490" s="20" t="str">
        <f>VLOOKUP(G490,RawDetails!$E:$F,2,FALSE)</f>
        <v>194.187.56.0/22</v>
      </c>
      <c r="D490" s="28" t="str">
        <f>_xlfn.IFNA(VLOOKUP(C490,Cleanlist!$A:$B,2,FALSE),"NoChange")</f>
        <v>NoChange</v>
      </c>
      <c r="E490" s="28" t="str">
        <f t="shared" si="28"/>
        <v/>
      </c>
      <c r="F490" s="28" t="str">
        <f t="shared" si="29"/>
        <v/>
      </c>
      <c r="G490" s="8" t="str">
        <f t="shared" si="30"/>
        <v>f_youtube_489</v>
      </c>
      <c r="H490" s="28" t="str">
        <f>IF(D490="Remove",CONCATENATE("RMV FILTER: OPMODE=SPECIFIC, FILTERNAME=""",G490,""";"),IF(D490="NoChange","",CONCATENATE((IF(C490=D490,"ADD","MOD"))," FILTER: FILTERNAME=""",G490,""", L73PROTTYPE=STRING, L73PROTOCOL=ANY, SVRIPMODE=IP, SVRIP=""",E490,""", SVRIPMASKTYPE=LENGTHTYPE, SVRIPMASKLEN=",F490,";")))</f>
        <v/>
      </c>
      <c r="I490" s="29" t="str">
        <f t="shared" si="31"/>
        <v/>
      </c>
    </row>
    <row r="491" spans="1:9" ht="18.75" customHeight="1" x14ac:dyDescent="0.25">
      <c r="A491" s="5" t="s">
        <v>508</v>
      </c>
      <c r="B491" s="10" t="s">
        <v>10</v>
      </c>
      <c r="C491" s="20" t="str">
        <f>VLOOKUP(G491,RawDetails!$E:$F,2,FALSE)</f>
        <v>199.166.212.32/28</v>
      </c>
      <c r="D491" s="28" t="str">
        <f>_xlfn.IFNA(VLOOKUP(C491,Cleanlist!$A:$B,2,FALSE),"NoChange")</f>
        <v>NoChange</v>
      </c>
      <c r="E491" s="28" t="str">
        <f t="shared" si="28"/>
        <v/>
      </c>
      <c r="F491" s="28" t="str">
        <f t="shared" si="29"/>
        <v/>
      </c>
      <c r="G491" s="8" t="str">
        <f t="shared" si="30"/>
        <v>f_youtube_490</v>
      </c>
      <c r="H491" s="28" t="str">
        <f>IF(D491="Remove",CONCATENATE("RMV FILTER: OPMODE=SPECIFIC, FILTERNAME=""",G491,""";"),IF(D491="NoChange","",CONCATENATE((IF(C491=D491,"ADD","MOD"))," FILTER: FILTERNAME=""",G491,""", L74PROTTYPE=STRING, L74PROTOCOL=ANY, SVRIPMODE=IP, SVRIP=""",E491,""", SVRIPMASKTYPE=LENGTHTYPE, SVRIPMASKLEN=",F491,";")))</f>
        <v/>
      </c>
      <c r="I491" s="29" t="str">
        <f t="shared" si="31"/>
        <v/>
      </c>
    </row>
    <row r="492" spans="1:9" ht="18.75" customHeight="1" x14ac:dyDescent="0.25">
      <c r="A492" s="5" t="s">
        <v>509</v>
      </c>
      <c r="B492" s="10" t="s">
        <v>10</v>
      </c>
      <c r="C492" s="20" t="str">
        <f>VLOOKUP(G492,RawDetails!$E:$F,2,FALSE)</f>
        <v>34.154.0.0/15</v>
      </c>
      <c r="D492" s="28" t="str">
        <f>_xlfn.IFNA(VLOOKUP(C492,Cleanlist!$A:$B,2,FALSE),"NoChange")</f>
        <v>NoChange</v>
      </c>
      <c r="E492" s="28" t="str">
        <f t="shared" si="28"/>
        <v/>
      </c>
      <c r="F492" s="28" t="str">
        <f t="shared" si="29"/>
        <v/>
      </c>
      <c r="G492" s="8" t="str">
        <f t="shared" si="30"/>
        <v>f_youtube_491</v>
      </c>
      <c r="H492" s="28" t="str">
        <f>IF(D492="Remove",CONCATENATE("RMV FILTER: OPMODE=SPECIFIC, FILTERNAME=""",G492,""";"),IF(D492="NoChange","",CONCATENATE((IF(C492=D492,"ADD","MOD"))," FILTER: FILTERNAME=""",G492,""", L75PROTTYPE=STRING, L75PROTOCOL=ANY, SVRIPMODE=IP, SVRIP=""",E492,""", SVRIPMASKTYPE=LENGTHTYPE, SVRIPMASKLEN=",F492,";")))</f>
        <v/>
      </c>
      <c r="I492" s="29" t="str">
        <f t="shared" si="31"/>
        <v/>
      </c>
    </row>
    <row r="493" spans="1:9" ht="18.75" customHeight="1" x14ac:dyDescent="0.25">
      <c r="A493" s="5" t="s">
        <v>510</v>
      </c>
      <c r="B493" s="10" t="s">
        <v>10</v>
      </c>
      <c r="C493" s="20" t="str">
        <f>VLOOKUP(G493,RawDetails!$E:$F,2,FALSE)</f>
        <v>103.230.57.0/27</v>
      </c>
      <c r="D493" s="28" t="str">
        <f>_xlfn.IFNA(VLOOKUP(C493,Cleanlist!$A:$B,2,FALSE),"NoChange")</f>
        <v>NoChange</v>
      </c>
      <c r="E493" s="28" t="str">
        <f t="shared" si="28"/>
        <v/>
      </c>
      <c r="F493" s="28" t="str">
        <f t="shared" si="29"/>
        <v/>
      </c>
      <c r="G493" s="8" t="str">
        <f t="shared" si="30"/>
        <v>f_youtube_492</v>
      </c>
      <c r="H493" s="28" t="str">
        <f>IF(D493="Remove",CONCATENATE("RMV FILTER: OPMODE=SPECIFIC, FILTERNAME=""",G493,""";"),IF(D493="NoChange","",CONCATENATE((IF(C493=D493,"ADD","MOD"))," FILTER: FILTERNAME=""",G493,""", L76PROTTYPE=STRING, L76PROTOCOL=ANY, SVRIPMODE=IP, SVRIP=""",E493,""", SVRIPMASKTYPE=LENGTHTYPE, SVRIPMASKLEN=",F493,";")))</f>
        <v/>
      </c>
      <c r="I493" s="29" t="str">
        <f t="shared" si="31"/>
        <v/>
      </c>
    </row>
    <row r="494" spans="1:9" ht="18.75" customHeight="1" x14ac:dyDescent="0.25">
      <c r="A494" s="5" t="s">
        <v>511</v>
      </c>
      <c r="B494" s="10" t="s">
        <v>10</v>
      </c>
      <c r="C494" s="20" t="str">
        <f>VLOOKUP(G494,RawDetails!$E:$F,2,FALSE)</f>
        <v>46.16.166.0/24</v>
      </c>
      <c r="D494" s="28" t="str">
        <f>_xlfn.IFNA(VLOOKUP(C494,Cleanlist!$A:$B,2,FALSE),"NoChange")</f>
        <v>NoChange</v>
      </c>
      <c r="E494" s="28" t="str">
        <f t="shared" si="28"/>
        <v/>
      </c>
      <c r="F494" s="28" t="str">
        <f t="shared" si="29"/>
        <v/>
      </c>
      <c r="G494" s="8" t="str">
        <f t="shared" si="30"/>
        <v>f_youtube_493</v>
      </c>
      <c r="H494" s="28" t="str">
        <f>IF(D494="Remove",CONCATENATE("RMV FILTER: OPMODE=SPECIFIC, FILTERNAME=""",G494,""";"),IF(D494="NoChange","",CONCATENATE((IF(C494=D494,"ADD","MOD"))," FILTER: FILTERNAME=""",G494,""", L77PROTTYPE=STRING, L77PROTOCOL=ANY, SVRIPMODE=IP, SVRIP=""",E494,""", SVRIPMASKTYPE=LENGTHTYPE, SVRIPMASKLEN=",F494,";")))</f>
        <v/>
      </c>
      <c r="I494" s="29" t="str">
        <f t="shared" si="31"/>
        <v/>
      </c>
    </row>
    <row r="495" spans="1:9" ht="18.75" customHeight="1" x14ac:dyDescent="0.25">
      <c r="A495" s="5" t="s">
        <v>512</v>
      </c>
      <c r="B495" s="10" t="s">
        <v>10</v>
      </c>
      <c r="C495" s="20" t="str">
        <f>VLOOKUP(G495,RawDetails!$E:$F,2,FALSE)</f>
        <v>144.49.200.0/24</v>
      </c>
      <c r="D495" s="28" t="str">
        <f>_xlfn.IFNA(VLOOKUP(C495,Cleanlist!$A:$B,2,FALSE),"NoChange")</f>
        <v>NoChange</v>
      </c>
      <c r="E495" s="28" t="str">
        <f t="shared" si="28"/>
        <v/>
      </c>
      <c r="F495" s="28" t="str">
        <f t="shared" si="29"/>
        <v/>
      </c>
      <c r="G495" s="8" t="str">
        <f t="shared" si="30"/>
        <v>f_youtube_494</v>
      </c>
      <c r="H495" s="28" t="str">
        <f>IF(D495="Remove",CONCATENATE("RMV FILTER: OPMODE=SPECIFIC, FILTERNAME=""",G495,""";"),IF(D495="NoChange","",CONCATENATE((IF(C495=D495,"ADD","MOD"))," FILTER: FILTERNAME=""",G495,""", L78PROTTYPE=STRING, L78PROTOCOL=ANY, SVRIPMODE=IP, SVRIP=""",E495,""", SVRIPMASKTYPE=LENGTHTYPE, SVRIPMASKLEN=",F495,";")))</f>
        <v/>
      </c>
      <c r="I495" s="29" t="str">
        <f t="shared" si="31"/>
        <v/>
      </c>
    </row>
    <row r="496" spans="1:9" ht="18.75" customHeight="1" x14ac:dyDescent="0.25">
      <c r="A496" s="5" t="s">
        <v>513</v>
      </c>
      <c r="B496" s="10" t="s">
        <v>10</v>
      </c>
      <c r="C496" s="20" t="str">
        <f>VLOOKUP(G496,RawDetails!$E:$F,2,FALSE)</f>
        <v>195.149.126.240/28</v>
      </c>
      <c r="D496" s="28" t="str">
        <f>_xlfn.IFNA(VLOOKUP(C496,Cleanlist!$A:$B,2,FALSE),"NoChange")</f>
        <v>NoChange</v>
      </c>
      <c r="E496" s="28" t="str">
        <f t="shared" si="28"/>
        <v/>
      </c>
      <c r="F496" s="28" t="str">
        <f t="shared" si="29"/>
        <v/>
      </c>
      <c r="G496" s="8" t="str">
        <f t="shared" si="30"/>
        <v>f_youtube_495</v>
      </c>
      <c r="H496" s="28" t="str">
        <f>IF(D496="Remove",CONCATENATE("RMV FILTER: OPMODE=SPECIFIC, FILTERNAME=""",G496,""";"),IF(D496="NoChange","",CONCATENATE((IF(C496=D496,"ADD","MOD"))," FILTER: FILTERNAME=""",G496,""", L79PROTTYPE=STRING, L79PROTOCOL=ANY, SVRIPMODE=IP, SVRIP=""",E496,""", SVRIPMASKTYPE=LENGTHTYPE, SVRIPMASKLEN=",F496,";")))</f>
        <v/>
      </c>
      <c r="I496" s="29" t="str">
        <f t="shared" si="31"/>
        <v/>
      </c>
    </row>
    <row r="497" spans="1:9" ht="18.75" customHeight="1" x14ac:dyDescent="0.25">
      <c r="A497" s="5" t="s">
        <v>514</v>
      </c>
      <c r="B497" s="10" t="s">
        <v>10</v>
      </c>
      <c r="C497" s="20" t="str">
        <f>VLOOKUP(G497,RawDetails!$E:$F,2,FALSE)</f>
        <v>103.165.152.224/28</v>
      </c>
      <c r="D497" s="28" t="str">
        <f>_xlfn.IFNA(VLOOKUP(C497,Cleanlist!$A:$B,2,FALSE),"NoChange")</f>
        <v>NoChange</v>
      </c>
      <c r="E497" s="28" t="str">
        <f t="shared" si="28"/>
        <v/>
      </c>
      <c r="F497" s="28" t="str">
        <f t="shared" si="29"/>
        <v/>
      </c>
      <c r="G497" s="8" t="str">
        <f t="shared" si="30"/>
        <v>f_youtube_496</v>
      </c>
      <c r="H497" s="28" t="str">
        <f>IF(D497="Remove",CONCATENATE("RMV FILTER: OPMODE=SPECIFIC, FILTERNAME=""",G497,""";"),IF(D497="NoChange","",CONCATENATE((IF(C497=D497,"ADD","MOD"))," FILTER: FILTERNAME=""",G497,""", L80PROTTYPE=STRING, L80PROTOCOL=ANY, SVRIPMODE=IP, SVRIP=""",E497,""", SVRIPMASKTYPE=LENGTHTYPE, SVRIPMASKLEN=",F497,";")))</f>
        <v/>
      </c>
      <c r="I497" s="29" t="str">
        <f t="shared" si="31"/>
        <v/>
      </c>
    </row>
    <row r="498" spans="1:9" ht="18.75" customHeight="1" x14ac:dyDescent="0.25">
      <c r="A498" s="5" t="s">
        <v>515</v>
      </c>
      <c r="B498" s="10" t="s">
        <v>10</v>
      </c>
      <c r="C498" s="20" t="str">
        <f>VLOOKUP(G498,RawDetails!$E:$F,2,FALSE)</f>
        <v>172.217.128.0/19</v>
      </c>
      <c r="D498" s="28" t="str">
        <f>_xlfn.IFNA(VLOOKUP(C498,Cleanlist!$A:$B,2,FALSE),"NoChange")</f>
        <v>NoChange</v>
      </c>
      <c r="E498" s="28" t="str">
        <f t="shared" si="28"/>
        <v/>
      </c>
      <c r="F498" s="28" t="str">
        <f t="shared" si="29"/>
        <v/>
      </c>
      <c r="G498" s="8" t="str">
        <f t="shared" si="30"/>
        <v>f_youtube_497</v>
      </c>
      <c r="H498" s="28" t="str">
        <f>IF(D498="Remove",CONCATENATE("RMV FILTER: OPMODE=SPECIFIC, FILTERNAME=""",G498,""";"),IF(D498="NoChange","",CONCATENATE((IF(C498=D498,"ADD","MOD"))," FILTER: FILTERNAME=""",G498,""", L81PROTTYPE=STRING, L81PROTOCOL=ANY, SVRIPMODE=IP, SVRIP=""",E498,""", SVRIPMASKTYPE=LENGTHTYPE, SVRIPMASKLEN=",F498,";")))</f>
        <v/>
      </c>
      <c r="I498" s="29" t="str">
        <f t="shared" si="31"/>
        <v/>
      </c>
    </row>
    <row r="499" spans="1:9" ht="18.75" customHeight="1" x14ac:dyDescent="0.25">
      <c r="A499" s="5" t="s">
        <v>516</v>
      </c>
      <c r="B499" s="10" t="s">
        <v>10</v>
      </c>
      <c r="C499" s="20" t="str">
        <f>VLOOKUP(G499,RawDetails!$E:$F,2,FALSE)</f>
        <v>147.146.248.0/22</v>
      </c>
      <c r="D499" s="28" t="str">
        <f>_xlfn.IFNA(VLOOKUP(C499,Cleanlist!$A:$B,2,FALSE),"NoChange")</f>
        <v>NoChange</v>
      </c>
      <c r="E499" s="28" t="str">
        <f t="shared" si="28"/>
        <v/>
      </c>
      <c r="F499" s="28" t="str">
        <f t="shared" si="29"/>
        <v/>
      </c>
      <c r="G499" s="8" t="str">
        <f t="shared" si="30"/>
        <v>f_youtube_498</v>
      </c>
      <c r="H499" s="28" t="str">
        <f>IF(D499="Remove",CONCATENATE("RMV FILTER: OPMODE=SPECIFIC, FILTERNAME=""",G499,""";"),IF(D499="NoChange","",CONCATENATE((IF(C499=D499,"ADD","MOD"))," FILTER: FILTERNAME=""",G499,""", L82PROTTYPE=STRING, L82PROTOCOL=ANY, SVRIPMODE=IP, SVRIP=""",E499,""", SVRIPMASKTYPE=LENGTHTYPE, SVRIPMASKLEN=",F499,";")))</f>
        <v/>
      </c>
      <c r="I499" s="29" t="str">
        <f t="shared" si="31"/>
        <v/>
      </c>
    </row>
    <row r="500" spans="1:9" ht="18.75" customHeight="1" x14ac:dyDescent="0.25">
      <c r="A500" s="5" t="s">
        <v>517</v>
      </c>
      <c r="B500" s="10" t="s">
        <v>10</v>
      </c>
      <c r="C500" s="20" t="str">
        <f>VLOOKUP(G500,RawDetails!$E:$F,2,FALSE)</f>
        <v>165.1.134.128/25</v>
      </c>
      <c r="D500" s="28" t="str">
        <f>_xlfn.IFNA(VLOOKUP(C500,Cleanlist!$A:$B,2,FALSE),"NoChange")</f>
        <v>NoChange</v>
      </c>
      <c r="E500" s="28" t="str">
        <f t="shared" si="28"/>
        <v/>
      </c>
      <c r="F500" s="28" t="str">
        <f t="shared" si="29"/>
        <v/>
      </c>
      <c r="G500" s="8" t="str">
        <f t="shared" si="30"/>
        <v>f_youtube_499</v>
      </c>
      <c r="H500" s="28" t="str">
        <f>IF(D500="Remove",CONCATENATE("RMV FILTER: OPMODE=SPECIFIC, FILTERNAME=""",G500,""";"),IF(D500="NoChange","",CONCATENATE((IF(C500=D500,"ADD","MOD"))," FILTER: FILTERNAME=""",G500,""", L83PROTTYPE=STRING, L83PROTOCOL=ANY, SVRIPMODE=IP, SVRIP=""",E500,""", SVRIPMASKTYPE=LENGTHTYPE, SVRIPMASKLEN=",F500,";")))</f>
        <v/>
      </c>
      <c r="I500" s="29" t="str">
        <f t="shared" si="31"/>
        <v/>
      </c>
    </row>
    <row r="501" spans="1:9" ht="18.75" customHeight="1" x14ac:dyDescent="0.25">
      <c r="A501" s="5" t="s">
        <v>518</v>
      </c>
      <c r="B501" s="10" t="s">
        <v>10</v>
      </c>
      <c r="C501" s="20" t="str">
        <f>VLOOKUP(G501,RawDetails!$E:$F,2,FALSE)</f>
        <v>147.146.252.0/23</v>
      </c>
      <c r="D501" s="28" t="str">
        <f>_xlfn.IFNA(VLOOKUP(C501,Cleanlist!$A:$B,2,FALSE),"NoChange")</f>
        <v>NoChange</v>
      </c>
      <c r="E501" s="28" t="str">
        <f t="shared" si="28"/>
        <v/>
      </c>
      <c r="F501" s="28" t="str">
        <f t="shared" si="29"/>
        <v/>
      </c>
      <c r="G501" s="8" t="str">
        <f t="shared" si="30"/>
        <v>f_youtube_500</v>
      </c>
      <c r="H501" s="28" t="str">
        <f>IF(D501="Remove",CONCATENATE("RMV FILTER: OPMODE=SPECIFIC, FILTERNAME=""",G501,""";"),IF(D501="NoChange","",CONCATENATE((IF(C501=D501,"ADD","MOD"))," FILTER: FILTERNAME=""",G501,""", L84PROTTYPE=STRING, L84PROTOCOL=ANY, SVRIPMODE=IP, SVRIP=""",E501,""", SVRIPMASKTYPE=LENGTHTYPE, SVRIPMASKLEN=",F501,";")))</f>
        <v/>
      </c>
      <c r="I501" s="29" t="str">
        <f t="shared" si="31"/>
        <v/>
      </c>
    </row>
    <row r="502" spans="1:9" ht="18.75" customHeight="1" x14ac:dyDescent="0.25">
      <c r="A502" s="5" t="s">
        <v>519</v>
      </c>
      <c r="B502" s="10" t="s">
        <v>10</v>
      </c>
      <c r="C502" s="20" t="str">
        <f>VLOOKUP(G502,RawDetails!$E:$F,2,FALSE)</f>
        <v>165.1.134.64/26</v>
      </c>
      <c r="D502" s="28" t="str">
        <f>_xlfn.IFNA(VLOOKUP(C502,Cleanlist!$A:$B,2,FALSE),"NoChange")</f>
        <v>NoChange</v>
      </c>
      <c r="E502" s="28" t="str">
        <f t="shared" si="28"/>
        <v/>
      </c>
      <c r="F502" s="28" t="str">
        <f t="shared" si="29"/>
        <v/>
      </c>
      <c r="G502" s="8" t="str">
        <f t="shared" si="30"/>
        <v>f_youtube_501</v>
      </c>
      <c r="H502" s="28" t="str">
        <f>IF(D502="Remove",CONCATENATE("RMV FILTER: OPMODE=SPECIFIC, FILTERNAME=""",G502,""";"),IF(D502="NoChange","",CONCATENATE((IF(C502=D502,"ADD","MOD"))," FILTER: FILTERNAME=""",G502,""", L85PROTTYPE=STRING, L85PROTOCOL=ANY, SVRIPMODE=IP, SVRIP=""",E502,""", SVRIPMASKTYPE=LENGTHTYPE, SVRIPMASKLEN=",F502,";")))</f>
        <v/>
      </c>
      <c r="I502" s="29" t="str">
        <f t="shared" si="31"/>
        <v/>
      </c>
    </row>
    <row r="503" spans="1:9" ht="18.75" customHeight="1" x14ac:dyDescent="0.25">
      <c r="A503" s="5" t="s">
        <v>520</v>
      </c>
      <c r="B503" s="10" t="s">
        <v>10</v>
      </c>
      <c r="C503" s="20" t="str">
        <f>VLOOKUP(G503,RawDetails!$E:$F,2,FALSE)</f>
        <v>130.41.0.0/18</v>
      </c>
      <c r="D503" s="28" t="str">
        <f>_xlfn.IFNA(VLOOKUP(C503,Cleanlist!$A:$B,2,FALSE),"NoChange")</f>
        <v>NoChange</v>
      </c>
      <c r="E503" s="28" t="str">
        <f t="shared" si="28"/>
        <v/>
      </c>
      <c r="F503" s="28" t="str">
        <f t="shared" si="29"/>
        <v/>
      </c>
      <c r="G503" s="8" t="str">
        <f t="shared" si="30"/>
        <v>f_youtube_502</v>
      </c>
      <c r="H503" s="28" t="str">
        <f>IF(D503="Remove",CONCATENATE("RMV FILTER: OPMODE=SPECIFIC, FILTERNAME=""",G503,""";"),IF(D503="NoChange","",CONCATENATE((IF(C503=D503,"ADD","MOD"))," FILTER: FILTERNAME=""",G503,""", L86PROTTYPE=STRING, L86PROTOCOL=ANY, SVRIPMODE=IP, SVRIP=""",E503,""", SVRIPMASKTYPE=LENGTHTYPE, SVRIPMASKLEN=",F503,";")))</f>
        <v/>
      </c>
      <c r="I503" s="29" t="str">
        <f t="shared" si="31"/>
        <v/>
      </c>
    </row>
    <row r="504" spans="1:9" ht="18.75" customHeight="1" x14ac:dyDescent="0.25">
      <c r="A504" s="5" t="s">
        <v>521</v>
      </c>
      <c r="B504" s="10" t="s">
        <v>10</v>
      </c>
      <c r="C504" s="20" t="str">
        <f>VLOOKUP(G504,RawDetails!$E:$F,2,FALSE)</f>
        <v>34.104.27.0/24</v>
      </c>
      <c r="D504" s="28" t="str">
        <f>_xlfn.IFNA(VLOOKUP(C504,Cleanlist!$A:$B,2,FALSE),"NoChange")</f>
        <v>NoChange</v>
      </c>
      <c r="E504" s="28" t="str">
        <f t="shared" si="28"/>
        <v/>
      </c>
      <c r="F504" s="28" t="str">
        <f t="shared" si="29"/>
        <v/>
      </c>
      <c r="G504" s="8" t="str">
        <f t="shared" si="30"/>
        <v>f_youtube_503</v>
      </c>
      <c r="H504" s="28" t="str">
        <f>IF(D504="Remove",CONCATENATE("RMV FILTER: OPMODE=SPECIFIC, FILTERNAME=""",G504,""";"),IF(D504="NoChange","",CONCATENATE((IF(C504=D504,"ADD","MOD"))," FILTER: FILTERNAME=""",G504,""", L87PROTTYPE=STRING, L87PROTOCOL=ANY, SVRIPMODE=IP, SVRIP=""",E504,""", SVRIPMASKTYPE=LENGTHTYPE, SVRIPMASKLEN=",F504,";")))</f>
        <v/>
      </c>
      <c r="I504" s="29" t="str">
        <f t="shared" si="31"/>
        <v/>
      </c>
    </row>
    <row r="505" spans="1:9" ht="18.75" customHeight="1" x14ac:dyDescent="0.25">
      <c r="A505" s="5" t="s">
        <v>522</v>
      </c>
      <c r="B505" s="10" t="s">
        <v>10</v>
      </c>
      <c r="C505" s="20" t="str">
        <f>VLOOKUP(G505,RawDetails!$E:$F,2,FALSE)</f>
        <v>142.251.90.0/23</v>
      </c>
      <c r="D505" s="28" t="str">
        <f>_xlfn.IFNA(VLOOKUP(C505,Cleanlist!$A:$B,2,FALSE),"NoChange")</f>
        <v>NoChange</v>
      </c>
      <c r="E505" s="28" t="str">
        <f t="shared" si="28"/>
        <v/>
      </c>
      <c r="F505" s="28" t="str">
        <f t="shared" si="29"/>
        <v/>
      </c>
      <c r="G505" s="8" t="str">
        <f t="shared" si="30"/>
        <v>f_youtube_504</v>
      </c>
      <c r="H505" s="28" t="str">
        <f>IF(D505="Remove",CONCATENATE("RMV FILTER: OPMODE=SPECIFIC, FILTERNAME=""",G505,""";"),IF(D505="NoChange","",CONCATENATE((IF(C505=D505,"ADD","MOD"))," FILTER: FILTERNAME=""",G505,""", L88PROTTYPE=STRING, L88PROTOCOL=ANY, SVRIPMODE=IP, SVRIP=""",E505,""", SVRIPMASKTYPE=LENGTHTYPE, SVRIPMASKLEN=",F505,";")))</f>
        <v/>
      </c>
      <c r="I505" s="29" t="str">
        <f t="shared" si="31"/>
        <v/>
      </c>
    </row>
    <row r="506" spans="1:9" ht="18.75" customHeight="1" x14ac:dyDescent="0.25">
      <c r="A506" s="5" t="s">
        <v>523</v>
      </c>
      <c r="B506" s="10" t="s">
        <v>10</v>
      </c>
      <c r="C506" s="20" t="str">
        <f>VLOOKUP(G506,RawDetails!$E:$F,2,FALSE)</f>
        <v>45.88.200.64/27</v>
      </c>
      <c r="D506" s="28" t="str">
        <f>_xlfn.IFNA(VLOOKUP(C506,Cleanlist!$A:$B,2,FALSE),"NoChange")</f>
        <v>NoChange</v>
      </c>
      <c r="E506" s="28" t="str">
        <f t="shared" si="28"/>
        <v/>
      </c>
      <c r="F506" s="28" t="str">
        <f t="shared" si="29"/>
        <v/>
      </c>
      <c r="G506" s="8" t="str">
        <f t="shared" si="30"/>
        <v>f_youtube_505</v>
      </c>
      <c r="H506" s="28" t="str">
        <f>IF(D506="Remove",CONCATENATE("RMV FILTER: OPMODE=SPECIFIC, FILTERNAME=""",G506,""";"),IF(D506="NoChange","",CONCATENATE((IF(C506=D506,"ADD","MOD"))," FILTER: FILTERNAME=""",G506,""", L89PROTTYPE=STRING, L89PROTOCOL=ANY, SVRIPMODE=IP, SVRIP=""",E506,""", SVRIPMASKTYPE=LENGTHTYPE, SVRIPMASKLEN=",F506,";")))</f>
        <v/>
      </c>
      <c r="I506" s="29" t="str">
        <f t="shared" si="31"/>
        <v/>
      </c>
    </row>
    <row r="507" spans="1:9" ht="18.75" customHeight="1" x14ac:dyDescent="0.25">
      <c r="A507" s="5" t="s">
        <v>524</v>
      </c>
      <c r="B507" s="10" t="s">
        <v>10</v>
      </c>
      <c r="C507" s="20" t="str">
        <f>VLOOKUP(G507,RawDetails!$E:$F,2,FALSE)</f>
        <v>34.127.176.0/20</v>
      </c>
      <c r="D507" s="28" t="str">
        <f>_xlfn.IFNA(VLOOKUP(C507,Cleanlist!$A:$B,2,FALSE),"NoChange")</f>
        <v>NoChange</v>
      </c>
      <c r="E507" s="28" t="str">
        <f t="shared" si="28"/>
        <v/>
      </c>
      <c r="F507" s="28" t="str">
        <f t="shared" si="29"/>
        <v/>
      </c>
      <c r="G507" s="8" t="str">
        <f t="shared" si="30"/>
        <v>f_youtube_506</v>
      </c>
      <c r="H507" s="28" t="str">
        <f>IF(D507="Remove",CONCATENATE("RMV FILTER: OPMODE=SPECIFIC, FILTERNAME=""",G507,""";"),IF(D507="NoChange","",CONCATENATE((IF(C507=D507,"ADD","MOD"))," FILTER: FILTERNAME=""",G507,""", L90PROTTYPE=STRING, L90PROTOCOL=ANY, SVRIPMODE=IP, SVRIP=""",E507,""", SVRIPMASKTYPE=LENGTHTYPE, SVRIPMASKLEN=",F507,";")))</f>
        <v/>
      </c>
      <c r="I507" s="29" t="str">
        <f t="shared" si="31"/>
        <v/>
      </c>
    </row>
    <row r="508" spans="1:9" ht="18.75" customHeight="1" x14ac:dyDescent="0.25">
      <c r="A508" s="5" t="s">
        <v>525</v>
      </c>
      <c r="B508" s="10" t="s">
        <v>10</v>
      </c>
      <c r="C508" s="20" t="str">
        <f>VLOOKUP(G508,RawDetails!$E:$F,2,FALSE)</f>
        <v>185.197.148.32/27</v>
      </c>
      <c r="D508" s="28" t="str">
        <f>_xlfn.IFNA(VLOOKUP(C508,Cleanlist!$A:$B,2,FALSE),"NoChange")</f>
        <v>NoChange</v>
      </c>
      <c r="E508" s="28" t="str">
        <f t="shared" si="28"/>
        <v/>
      </c>
      <c r="F508" s="28" t="str">
        <f t="shared" si="29"/>
        <v/>
      </c>
      <c r="G508" s="8" t="str">
        <f t="shared" si="30"/>
        <v>f_youtube_507</v>
      </c>
      <c r="H508" s="28" t="str">
        <f>IF(D508="Remove",CONCATENATE("RMV FILTER: OPMODE=SPECIFIC, FILTERNAME=""",G508,""";"),IF(D508="NoChange","",CONCATENATE((IF(C508=D508,"ADD","MOD"))," FILTER: FILTERNAME=""",G508,""", L91PROTTYPE=STRING, L91PROTOCOL=ANY, SVRIPMODE=IP, SVRIP=""",E508,""", SVRIPMASKTYPE=LENGTHTYPE, SVRIPMASKLEN=",F508,";")))</f>
        <v/>
      </c>
      <c r="I508" s="29" t="str">
        <f t="shared" si="31"/>
        <v/>
      </c>
    </row>
    <row r="509" spans="1:9" ht="18.75" customHeight="1" x14ac:dyDescent="0.25">
      <c r="A509" s="5" t="s">
        <v>526</v>
      </c>
      <c r="B509" s="10" t="s">
        <v>10</v>
      </c>
      <c r="C509" s="20" t="str">
        <f>VLOOKUP(G509,RawDetails!$E:$F,2,FALSE)</f>
        <v>147.124.191.32/27</v>
      </c>
      <c r="D509" s="28" t="str">
        <f>_xlfn.IFNA(VLOOKUP(C509,Cleanlist!$A:$B,2,FALSE),"NoChange")</f>
        <v>NoChange</v>
      </c>
      <c r="E509" s="28" t="str">
        <f t="shared" si="28"/>
        <v/>
      </c>
      <c r="F509" s="28" t="str">
        <f t="shared" si="29"/>
        <v/>
      </c>
      <c r="G509" s="8" t="str">
        <f t="shared" si="30"/>
        <v>f_youtube_508</v>
      </c>
      <c r="H509" s="28" t="str">
        <f>IF(D509="Remove",CONCATENATE("RMV FILTER: OPMODE=SPECIFIC, FILTERNAME=""",G509,""";"),IF(D509="NoChange","",CONCATENATE((IF(C509=D509,"ADD","MOD"))," FILTER: FILTERNAME=""",G509,""", L92PROTTYPE=STRING, L92PROTOCOL=ANY, SVRIPMODE=IP, SVRIP=""",E509,""", SVRIPMASKTYPE=LENGTHTYPE, SVRIPMASKLEN=",F509,";")))</f>
        <v/>
      </c>
      <c r="I509" s="29" t="str">
        <f t="shared" si="31"/>
        <v/>
      </c>
    </row>
    <row r="510" spans="1:9" ht="18.75" customHeight="1" x14ac:dyDescent="0.25">
      <c r="A510" s="5" t="s">
        <v>527</v>
      </c>
      <c r="B510" s="10" t="s">
        <v>10</v>
      </c>
      <c r="C510" s="20" t="str">
        <f>VLOOKUP(G510,RawDetails!$E:$F,2,FALSE)</f>
        <v>103.165.153.240/28</v>
      </c>
      <c r="D510" s="28" t="str">
        <f>_xlfn.IFNA(VLOOKUP(C510,Cleanlist!$A:$B,2,FALSE),"NoChange")</f>
        <v>NoChange</v>
      </c>
      <c r="E510" s="28" t="str">
        <f t="shared" si="28"/>
        <v/>
      </c>
      <c r="F510" s="28" t="str">
        <f t="shared" si="29"/>
        <v/>
      </c>
      <c r="G510" s="8" t="str">
        <f t="shared" si="30"/>
        <v>f_youtube_509</v>
      </c>
      <c r="H510" s="28" t="str">
        <f>IF(D510="Remove",CONCATENATE("RMV FILTER: OPMODE=SPECIFIC, FILTERNAME=""",G510,""";"),IF(D510="NoChange","",CONCATENATE((IF(C510=D510,"ADD","MOD"))," FILTER: FILTERNAME=""",G510,""", L93PROTTYPE=STRING, L93PROTOCOL=ANY, SVRIPMODE=IP, SVRIP=""",E510,""", SVRIPMASKTYPE=LENGTHTYPE, SVRIPMASKLEN=",F510,";")))</f>
        <v/>
      </c>
      <c r="I510" s="29" t="str">
        <f t="shared" si="31"/>
        <v/>
      </c>
    </row>
    <row r="511" spans="1:9" ht="18.75" customHeight="1" x14ac:dyDescent="0.25">
      <c r="A511" s="5" t="s">
        <v>528</v>
      </c>
      <c r="B511" s="10" t="s">
        <v>10</v>
      </c>
      <c r="C511" s="20" t="str">
        <f>VLOOKUP(G511,RawDetails!$E:$F,2,FALSE)</f>
        <v>114.141.124.0/23</v>
      </c>
      <c r="D511" s="28" t="str">
        <f>_xlfn.IFNA(VLOOKUP(C511,Cleanlist!$A:$B,2,FALSE),"NoChange")</f>
        <v>NoChange</v>
      </c>
      <c r="E511" s="28" t="str">
        <f t="shared" si="28"/>
        <v/>
      </c>
      <c r="F511" s="28" t="str">
        <f t="shared" si="29"/>
        <v/>
      </c>
      <c r="G511" s="8" t="str">
        <f t="shared" si="30"/>
        <v>f_youtube_510</v>
      </c>
      <c r="H511" s="28" t="str">
        <f>IF(D511="Remove",CONCATENATE("RMV FILTER: OPMODE=SPECIFIC, FILTERNAME=""",G511,""";"),IF(D511="NoChange","",CONCATENATE((IF(C511=D511,"ADD","MOD"))," FILTER: FILTERNAME=""",G511,""", L94PROTTYPE=STRING, L94PROTOCOL=ANY, SVRIPMODE=IP, SVRIP=""",E511,""", SVRIPMASKTYPE=LENGTHTYPE, SVRIPMASKLEN=",F511,";")))</f>
        <v/>
      </c>
      <c r="I511" s="29" t="str">
        <f t="shared" si="31"/>
        <v/>
      </c>
    </row>
    <row r="512" spans="1:9" ht="18.75" customHeight="1" x14ac:dyDescent="0.25">
      <c r="A512" s="5" t="s">
        <v>529</v>
      </c>
      <c r="B512" s="10" t="s">
        <v>10</v>
      </c>
      <c r="C512" s="20" t="str">
        <f>VLOOKUP(G512,RawDetails!$E:$F,2,FALSE)</f>
        <v>45.88.200.0/26</v>
      </c>
      <c r="D512" s="28" t="str">
        <f>_xlfn.IFNA(VLOOKUP(C512,Cleanlist!$A:$B,2,FALSE),"NoChange")</f>
        <v>NoChange</v>
      </c>
      <c r="E512" s="28" t="str">
        <f t="shared" si="28"/>
        <v/>
      </c>
      <c r="F512" s="28" t="str">
        <f t="shared" si="29"/>
        <v/>
      </c>
      <c r="G512" s="8" t="str">
        <f t="shared" si="30"/>
        <v>f_youtube_511</v>
      </c>
      <c r="H512" s="28" t="str">
        <f>IF(D512="Remove",CONCATENATE("RMV FILTER: OPMODE=SPECIFIC, FILTERNAME=""",G512,""";"),IF(D512="NoChange","",CONCATENATE((IF(C512=D512,"ADD","MOD"))," FILTER: FILTERNAME=""",G512,""", L95PROTTYPE=STRING, L95PROTOCOL=ANY, SVRIPMODE=IP, SVRIP=""",E512,""", SVRIPMASKTYPE=LENGTHTYPE, SVRIPMASKLEN=",F512,";")))</f>
        <v/>
      </c>
      <c r="I512" s="29" t="str">
        <f t="shared" si="31"/>
        <v/>
      </c>
    </row>
    <row r="513" spans="1:9" ht="18.75" customHeight="1" x14ac:dyDescent="0.25">
      <c r="A513" s="5" t="s">
        <v>530</v>
      </c>
      <c r="B513" s="10" t="s">
        <v>10</v>
      </c>
      <c r="C513" s="20" t="str">
        <f>VLOOKUP(G513,RawDetails!$E:$F,2,FALSE)</f>
        <v>34.157.0.0/21</v>
      </c>
      <c r="D513" s="28" t="str">
        <f>_xlfn.IFNA(VLOOKUP(C513,Cleanlist!$A:$B,2,FALSE),"NoChange")</f>
        <v>NoChange</v>
      </c>
      <c r="E513" s="28" t="str">
        <f t="shared" si="28"/>
        <v/>
      </c>
      <c r="F513" s="28" t="str">
        <f t="shared" si="29"/>
        <v/>
      </c>
      <c r="G513" s="8" t="str">
        <f t="shared" si="30"/>
        <v>f_youtube_512</v>
      </c>
      <c r="H513" s="28" t="str">
        <f>IF(D513="Remove",CONCATENATE("RMV FILTER: OPMODE=SPECIFIC, FILTERNAME=""",G513,""";"),IF(D513="NoChange","",CONCATENATE((IF(C513=D513,"ADD","MOD"))," FILTER: FILTERNAME=""",G513,""", L96PROTTYPE=STRING, L96PROTOCOL=ANY, SVRIPMODE=IP, SVRIP=""",E513,""", SVRIPMASKTYPE=LENGTHTYPE, SVRIPMASKLEN=",F513,";")))</f>
        <v/>
      </c>
      <c r="I513" s="29" t="str">
        <f t="shared" si="31"/>
        <v/>
      </c>
    </row>
    <row r="514" spans="1:9" ht="18.75" customHeight="1" x14ac:dyDescent="0.25">
      <c r="A514" s="5" t="s">
        <v>531</v>
      </c>
      <c r="B514" s="10" t="s">
        <v>10</v>
      </c>
      <c r="C514" s="20" t="str">
        <f>VLOOKUP(G514,RawDetails!$E:$F,2,FALSE)</f>
        <v>147.124.191.64/26</v>
      </c>
      <c r="D514" s="28" t="str">
        <f>_xlfn.IFNA(VLOOKUP(C514,Cleanlist!$A:$B,2,FALSE),"NoChange")</f>
        <v>NoChange</v>
      </c>
      <c r="E514" s="28" t="str">
        <f t="shared" ref="E514:E577" si="32">IF(D514="NoChange","",LEFT(D514,LEN(D514)-3))</f>
        <v/>
      </c>
      <c r="F514" s="28" t="str">
        <f t="shared" ref="F514:F577" si="33">IF(D514="NoChange","",RIGHT(D514,2))</f>
        <v/>
      </c>
      <c r="G514" s="8" t="str">
        <f t="shared" ref="G514:G577" si="34">"f_"&amp;B514&amp;"_"&amp;A514</f>
        <v>f_youtube_513</v>
      </c>
      <c r="H514" s="28" t="str">
        <f>IF(D514="Remove",CONCATENATE("RMV FILTER: OPMODE=SPECIFIC, FILTERNAME=""",G514,""";"),IF(D514="NoChange","",CONCATENATE((IF(C514=D514,"ADD","MOD"))," FILTER: FILTERNAME=""",G514,""", L97PROTTYPE=STRING, L97PROTOCOL=ANY, SVRIPMODE=IP, SVRIP=""",E514,""", SVRIPMASKTYPE=LENGTHTYPE, SVRIPMASKLEN=",F514,";")))</f>
        <v/>
      </c>
      <c r="I514" s="29" t="str">
        <f t="shared" ref="I514:I577" si="35">IF(LEFT(H514,3)="RMV",CONCATENATE("RMV FLTBINDFLOWF: FLOWFILTERNAME=""fg_",B514,""", FILTERNAME=""",G514,""";"),IF(OR(LEFT(H514,3)="MOD",D514="NoChange"),"",CONCATENATE("ADD FLTBINDFLOWF: FLOWFILTERNAME=""fg_",B514,""", FILTERNAME=""",G514,""";")))</f>
        <v/>
      </c>
    </row>
    <row r="515" spans="1:9" ht="18.75" customHeight="1" x14ac:dyDescent="0.25">
      <c r="A515" s="5" t="s">
        <v>532</v>
      </c>
      <c r="B515" s="10" t="s">
        <v>10</v>
      </c>
      <c r="C515" s="20" t="str">
        <f>VLOOKUP(G515,RawDetails!$E:$F,2,FALSE)</f>
        <v>34.157.212.0/23</v>
      </c>
      <c r="D515" s="28" t="str">
        <f>_xlfn.IFNA(VLOOKUP(C515,Cleanlist!$A:$B,2,FALSE),"NoChange")</f>
        <v>NoChange</v>
      </c>
      <c r="E515" s="28" t="str">
        <f t="shared" si="32"/>
        <v/>
      </c>
      <c r="F515" s="28" t="str">
        <f t="shared" si="33"/>
        <v/>
      </c>
      <c r="G515" s="8" t="str">
        <f t="shared" si="34"/>
        <v>f_youtube_514</v>
      </c>
      <c r="H515" s="28" t="str">
        <f>IF(D515="Remove",CONCATENATE("RMV FILTER: OPMODE=SPECIFIC, FILTERNAME=""",G515,""";"),IF(D515="NoChange","",CONCATENATE((IF(C515=D515,"ADD","MOD"))," FILTER: FILTERNAME=""",G515,""", L34PROTTYPE=STRING, L34PROTOCOL=ANY, SVRIPMODE=IP, SVRIP=""",E515,""", SVRIPMASKTYPE=LENGTHTYPE, SVRIPMASKLEN=",F515,";")))</f>
        <v/>
      </c>
      <c r="I515" s="29" t="str">
        <f t="shared" si="35"/>
        <v/>
      </c>
    </row>
    <row r="516" spans="1:9" ht="18.75" customHeight="1" x14ac:dyDescent="0.25">
      <c r="A516" s="5" t="s">
        <v>533</v>
      </c>
      <c r="B516" s="10" t="s">
        <v>10</v>
      </c>
      <c r="C516" s="20" t="str">
        <f>VLOOKUP(G516,RawDetails!$E:$F,2,FALSE)</f>
        <v>34.156.0.0/16</v>
      </c>
      <c r="D516" s="28" t="str">
        <f>_xlfn.IFNA(VLOOKUP(C516,Cleanlist!$A:$B,2,FALSE),"NoChange")</f>
        <v>NoChange</v>
      </c>
      <c r="E516" s="28" t="str">
        <f t="shared" si="32"/>
        <v/>
      </c>
      <c r="F516" s="28" t="str">
        <f t="shared" si="33"/>
        <v/>
      </c>
      <c r="G516" s="8" t="str">
        <f t="shared" si="34"/>
        <v>f_youtube_515</v>
      </c>
      <c r="H516" s="28" t="str">
        <f>IF(D516="Remove",CONCATENATE("RMV FILTER: OPMODE=SPECIFIC, FILTERNAME=""",G516,""";"),IF(D516="NoChange","",CONCATENATE((IF(C516=D516,"ADD","MOD"))," FILTER: FILTERNAME=""",G516,""", L35PROTTYPE=STRING, L35PROTOCOL=ANY, SVRIPMODE=IP, SVRIP=""",E516,""", SVRIPMASKTYPE=LENGTHTYPE, SVRIPMASKLEN=",F516,";")))</f>
        <v/>
      </c>
      <c r="I516" s="29" t="str">
        <f t="shared" si="35"/>
        <v/>
      </c>
    </row>
    <row r="517" spans="1:9" ht="18.75" customHeight="1" x14ac:dyDescent="0.25">
      <c r="A517" s="5" t="s">
        <v>534</v>
      </c>
      <c r="B517" s="10" t="s">
        <v>10</v>
      </c>
      <c r="C517" s="20" t="str">
        <f>VLOOKUP(G517,RawDetails!$E:$F,2,FALSE)</f>
        <v>168.100.24.0/23</v>
      </c>
      <c r="D517" s="28" t="str">
        <f>_xlfn.IFNA(VLOOKUP(C517,Cleanlist!$A:$B,2,FALSE),"NoChange")</f>
        <v>NoChange</v>
      </c>
      <c r="E517" s="28" t="str">
        <f t="shared" si="32"/>
        <v/>
      </c>
      <c r="F517" s="28" t="str">
        <f t="shared" si="33"/>
        <v/>
      </c>
      <c r="G517" s="8" t="str">
        <f t="shared" si="34"/>
        <v>f_youtube_516</v>
      </c>
      <c r="H517" s="28" t="str">
        <f>IF(D517="Remove",CONCATENATE("RMV FILTER: OPMODE=SPECIFIC, FILTERNAME=""",G517,""";"),IF(D517="NoChange","",CONCATENATE((IF(C517=D517,"ADD","MOD"))," FILTER: FILTERNAME=""",G517,""", L36PROTTYPE=STRING, L36PROTOCOL=ANY, SVRIPMODE=IP, SVRIP=""",E517,""", SVRIPMASKTYPE=LENGTHTYPE, SVRIPMASKLEN=",F517,";")))</f>
        <v/>
      </c>
      <c r="I517" s="29" t="str">
        <f t="shared" si="35"/>
        <v/>
      </c>
    </row>
    <row r="518" spans="1:9" ht="18.75" customHeight="1" x14ac:dyDescent="0.25">
      <c r="A518" s="5" t="s">
        <v>535</v>
      </c>
      <c r="B518" s="10" t="s">
        <v>10</v>
      </c>
      <c r="C518" s="20" t="str">
        <f>VLOOKUP(G518,RawDetails!$E:$F,2,FALSE)</f>
        <v>23.89.224.0/21</v>
      </c>
      <c r="D518" s="28" t="str">
        <f>_xlfn.IFNA(VLOOKUP(C518,Cleanlist!$A:$B,2,FALSE),"NoChange")</f>
        <v>NoChange</v>
      </c>
      <c r="E518" s="28" t="str">
        <f t="shared" si="32"/>
        <v/>
      </c>
      <c r="F518" s="28" t="str">
        <f t="shared" si="33"/>
        <v/>
      </c>
      <c r="G518" s="8" t="str">
        <f t="shared" si="34"/>
        <v>f_youtube_517</v>
      </c>
      <c r="H518" s="28" t="str">
        <f>IF(D518="Remove",CONCATENATE("RMV FILTER: OPMODE=SPECIFIC, FILTERNAME=""",G518,""";"),IF(D518="NoChange","",CONCATENATE((IF(C518=D518,"ADD","MOD"))," FILTER: FILTERNAME=""",G518,""", L37PROTTYPE=STRING, L37PROTOCOL=ANY, SVRIPMODE=IP, SVRIP=""",E518,""", SVRIPMASKTYPE=LENGTHTYPE, SVRIPMASKLEN=",F518,";")))</f>
        <v/>
      </c>
      <c r="I518" s="29" t="str">
        <f t="shared" si="35"/>
        <v/>
      </c>
    </row>
    <row r="519" spans="1:9" ht="18.75" customHeight="1" x14ac:dyDescent="0.25">
      <c r="A519" s="5" t="s">
        <v>536</v>
      </c>
      <c r="B519" s="10" t="s">
        <v>10</v>
      </c>
      <c r="C519" s="20" t="str">
        <f>VLOOKUP(G519,RawDetails!$E:$F,2,FALSE)</f>
        <v>185.94.240.0/23</v>
      </c>
      <c r="D519" s="28" t="str">
        <f>_xlfn.IFNA(VLOOKUP(C519,Cleanlist!$A:$B,2,FALSE),"NoChange")</f>
        <v>NoChange</v>
      </c>
      <c r="E519" s="28" t="str">
        <f t="shared" si="32"/>
        <v/>
      </c>
      <c r="F519" s="28" t="str">
        <f t="shared" si="33"/>
        <v/>
      </c>
      <c r="G519" s="8" t="str">
        <f t="shared" si="34"/>
        <v>f_youtube_518</v>
      </c>
      <c r="H519" s="28" t="str">
        <f>IF(D519="Remove",CONCATENATE("RMV FILTER: OPMODE=SPECIFIC, FILTERNAME=""",G519,""";"),IF(D519="NoChange","",CONCATENATE((IF(C519=D519,"ADD","MOD"))," FILTER: FILTERNAME=""",G519,""", L38PROTTYPE=STRING, L38PROTOCOL=ANY, SVRIPMODE=IP, SVRIP=""",E519,""", SVRIPMASKTYPE=LENGTHTYPE, SVRIPMASKLEN=",F519,";")))</f>
        <v/>
      </c>
      <c r="I519" s="29" t="str">
        <f t="shared" si="35"/>
        <v/>
      </c>
    </row>
    <row r="520" spans="1:9" ht="18.75" customHeight="1" x14ac:dyDescent="0.25">
      <c r="A520" s="5" t="s">
        <v>537</v>
      </c>
      <c r="B520" s="10" t="s">
        <v>10</v>
      </c>
      <c r="C520" s="20" t="str">
        <f>VLOOKUP(G520,RawDetails!$E:$F,2,FALSE)</f>
        <v>34.110.0.0/21</v>
      </c>
      <c r="D520" s="28" t="str">
        <f>_xlfn.IFNA(VLOOKUP(C520,Cleanlist!$A:$B,2,FALSE),"NoChange")</f>
        <v>NoChange</v>
      </c>
      <c r="E520" s="28" t="str">
        <f t="shared" si="32"/>
        <v/>
      </c>
      <c r="F520" s="28" t="str">
        <f t="shared" si="33"/>
        <v/>
      </c>
      <c r="G520" s="8" t="str">
        <f t="shared" si="34"/>
        <v>f_youtube_519</v>
      </c>
      <c r="H520" s="28" t="str">
        <f>IF(D520="Remove",CONCATENATE("RMV FILTER: OPMODE=SPECIFIC, FILTERNAME=""",G520,""";"),IF(D520="NoChange","",CONCATENATE((IF(C520=D520,"ADD","MOD"))," FILTER: FILTERNAME=""",G520,""", L39PROTTYPE=STRING, L39PROTOCOL=ANY, SVRIPMODE=IP, SVRIP=""",E520,""", SVRIPMASKTYPE=LENGTHTYPE, SVRIPMASKLEN=",F520,";")))</f>
        <v/>
      </c>
      <c r="I520" s="29" t="str">
        <f t="shared" si="35"/>
        <v/>
      </c>
    </row>
    <row r="521" spans="1:9" ht="18.75" customHeight="1" x14ac:dyDescent="0.25">
      <c r="A521" s="5" t="s">
        <v>538</v>
      </c>
      <c r="B521" s="10" t="s">
        <v>10</v>
      </c>
      <c r="C521" s="20" t="str">
        <f>VLOOKUP(G521,RawDetails!$E:$F,2,FALSE)</f>
        <v>34.158.0.0/22</v>
      </c>
      <c r="D521" s="28" t="str">
        <f>_xlfn.IFNA(VLOOKUP(C521,Cleanlist!$A:$B,2,FALSE),"NoChange")</f>
        <v>NoChange</v>
      </c>
      <c r="E521" s="28" t="str">
        <f t="shared" si="32"/>
        <v/>
      </c>
      <c r="F521" s="28" t="str">
        <f t="shared" si="33"/>
        <v/>
      </c>
      <c r="G521" s="8" t="str">
        <f t="shared" si="34"/>
        <v>f_youtube_520</v>
      </c>
      <c r="H521" s="28" t="str">
        <f>IF(D521="Remove",CONCATENATE("RMV FILTER: OPMODE=SPECIFIC, FILTERNAME=""",G521,""";"),IF(D521="NoChange","",CONCATENATE((IF(C521=D521,"ADD","MOD"))," FILTER: FILTERNAME=""",G521,""", L40PROTTYPE=STRING, L40PROTOCOL=ANY, SVRIPMODE=IP, SVRIP=""",E521,""", SVRIPMASKTYPE=LENGTHTYPE, SVRIPMASKLEN=",F521,";")))</f>
        <v/>
      </c>
      <c r="I521" s="29" t="str">
        <f t="shared" si="35"/>
        <v/>
      </c>
    </row>
    <row r="522" spans="1:9" ht="18.75" customHeight="1" x14ac:dyDescent="0.25">
      <c r="A522" s="5" t="s">
        <v>539</v>
      </c>
      <c r="B522" s="10" t="s">
        <v>10</v>
      </c>
      <c r="C522" s="20" t="str">
        <f>VLOOKUP(G522,RawDetails!$E:$F,2,FALSE)</f>
        <v>34.158.252.0/22</v>
      </c>
      <c r="D522" s="28" t="str">
        <f>_xlfn.IFNA(VLOOKUP(C522,Cleanlist!$A:$B,2,FALSE),"NoChange")</f>
        <v>NoChange</v>
      </c>
      <c r="E522" s="28" t="str">
        <f t="shared" si="32"/>
        <v/>
      </c>
      <c r="F522" s="28" t="str">
        <f t="shared" si="33"/>
        <v/>
      </c>
      <c r="G522" s="8" t="str">
        <f t="shared" si="34"/>
        <v>f_youtube_521</v>
      </c>
      <c r="H522" s="28" t="str">
        <f>IF(D522="Remove",CONCATENATE("RMV FILTER: OPMODE=SPECIFIC, FILTERNAME=""",G522,""";"),IF(D522="NoChange","",CONCATENATE((IF(C522=D522,"ADD","MOD"))," FILTER: FILTERNAME=""",G522,""", L41PROTTYPE=STRING, L41PROTOCOL=ANY, SVRIPMODE=IP, SVRIP=""",E522,""", SVRIPMASKTYPE=LENGTHTYPE, SVRIPMASKLEN=",F522,";")))</f>
        <v/>
      </c>
      <c r="I522" s="29" t="str">
        <f t="shared" si="35"/>
        <v/>
      </c>
    </row>
    <row r="523" spans="1:9" ht="18.75" customHeight="1" x14ac:dyDescent="0.25">
      <c r="A523" s="5" t="s">
        <v>540</v>
      </c>
      <c r="B523" s="10" t="s">
        <v>10</v>
      </c>
      <c r="C523" s="20" t="str">
        <f>VLOOKUP(G523,RawDetails!$E:$F,2,FALSE)</f>
        <v>27.121.104.0/24</v>
      </c>
      <c r="D523" s="28" t="str">
        <f>_xlfn.IFNA(VLOOKUP(C523,Cleanlist!$A:$B,2,FALSE),"NoChange")</f>
        <v>NoChange</v>
      </c>
      <c r="E523" s="28" t="str">
        <f t="shared" si="32"/>
        <v/>
      </c>
      <c r="F523" s="28" t="str">
        <f t="shared" si="33"/>
        <v/>
      </c>
      <c r="G523" s="8" t="str">
        <f t="shared" si="34"/>
        <v>f_youtube_522</v>
      </c>
      <c r="H523" s="28" t="str">
        <f>IF(D523="Remove",CONCATENATE("RMV FILTER: OPMODE=SPECIFIC, FILTERNAME=""",G523,""";"),IF(D523="NoChange","",CONCATENATE((IF(C523=D523,"ADD","MOD"))," FILTER: FILTERNAME=""",G523,""", L42PROTTYPE=STRING, L42PROTOCOL=ANY, SVRIPMODE=IP, SVRIP=""",E523,""", SVRIPMASKTYPE=LENGTHTYPE, SVRIPMASKLEN=",F523,";")))</f>
        <v/>
      </c>
      <c r="I523" s="29" t="str">
        <f t="shared" si="35"/>
        <v/>
      </c>
    </row>
    <row r="524" spans="1:9" ht="18.75" customHeight="1" x14ac:dyDescent="0.25">
      <c r="A524" s="5" t="s">
        <v>541</v>
      </c>
      <c r="B524" s="10" t="s">
        <v>10</v>
      </c>
      <c r="C524" s="20" t="str">
        <f>VLOOKUP(G524,RawDetails!$E:$F,2,FALSE)</f>
        <v>136.118.48.0/22</v>
      </c>
      <c r="D524" s="28" t="str">
        <f>_xlfn.IFNA(VLOOKUP(C524,Cleanlist!$A:$B,2,FALSE),"NoChange")</f>
        <v>NoChange</v>
      </c>
      <c r="E524" s="28" t="str">
        <f t="shared" si="32"/>
        <v/>
      </c>
      <c r="F524" s="28" t="str">
        <f t="shared" si="33"/>
        <v/>
      </c>
      <c r="G524" s="8" t="str">
        <f t="shared" si="34"/>
        <v>f_youtube_523</v>
      </c>
      <c r="H524" s="28" t="str">
        <f>IF(D524="Remove",CONCATENATE("RMV FILTER: OPMODE=SPECIFIC, FILTERNAME=""",G524,""";"),IF(D524="NoChange","",CONCATENATE((IF(C524=D524,"ADD","MOD"))," FILTER: FILTERNAME=""",G524,""", L43PROTTYPE=STRING, L43PROTOCOL=ANY, SVRIPMODE=IP, SVRIP=""",E524,""", SVRIPMASKTYPE=LENGTHTYPE, SVRIPMASKLEN=",F524,";")))</f>
        <v/>
      </c>
      <c r="I524" s="29" t="str">
        <f t="shared" si="35"/>
        <v/>
      </c>
    </row>
    <row r="525" spans="1:9" ht="18.75" customHeight="1" x14ac:dyDescent="0.25">
      <c r="A525" s="9" t="s">
        <v>542</v>
      </c>
      <c r="B525" s="10" t="s">
        <v>10</v>
      </c>
      <c r="C525" s="20" t="str">
        <f>VLOOKUP(G525,RawDetails!$E:$F,2,FALSE)</f>
        <v>208.56.24.0/28</v>
      </c>
      <c r="D525" s="28" t="str">
        <f>_xlfn.IFNA(VLOOKUP(C525,Cleanlist!$A:$B,2,FALSE),"NoChange")</f>
        <v>NoChange</v>
      </c>
      <c r="E525" s="28" t="str">
        <f t="shared" si="32"/>
        <v/>
      </c>
      <c r="F525" s="28" t="str">
        <f t="shared" si="33"/>
        <v/>
      </c>
      <c r="G525" s="8" t="str">
        <f t="shared" si="34"/>
        <v>f_youtube_524</v>
      </c>
      <c r="H525" s="28" t="str">
        <f>IF(D525="Remove",CONCATENATE("RMV FILTER: OPMODE=SPECIFIC, FILTERNAME=""",G525,""";"),IF(D525="NoChange","",CONCATENATE((IF(C525=D525,"ADD","MOD"))," FILTER: FILTERNAME=""",G525,""", L44PROTTYPE=STRING, L44PROTOCOL=ANY, SVRIPMODE=IP, SVRIP=""",E525,""", SVRIPMASKTYPE=LENGTHTYPE, SVRIPMASKLEN=",F525,";")))</f>
        <v/>
      </c>
      <c r="I525" s="29" t="str">
        <f t="shared" si="35"/>
        <v/>
      </c>
    </row>
    <row r="526" spans="1:9" ht="18.75" customHeight="1" x14ac:dyDescent="0.25">
      <c r="A526" s="9" t="s">
        <v>543</v>
      </c>
      <c r="B526" s="10" t="s">
        <v>10</v>
      </c>
      <c r="C526" s="20" t="str">
        <f>VLOOKUP(G526,RawDetails!$E:$F,2,FALSE)</f>
        <v>23.89.240.0/21</v>
      </c>
      <c r="D526" s="28" t="str">
        <f>_xlfn.IFNA(VLOOKUP(C526,Cleanlist!$A:$B,2,FALSE),"NoChange")</f>
        <v>NoChange</v>
      </c>
      <c r="E526" s="28" t="str">
        <f t="shared" si="32"/>
        <v/>
      </c>
      <c r="F526" s="28" t="str">
        <f t="shared" si="33"/>
        <v/>
      </c>
      <c r="G526" s="8" t="str">
        <f t="shared" si="34"/>
        <v>f_youtube_525</v>
      </c>
      <c r="H526" s="28" t="str">
        <f>IF(D526="Remove",CONCATENATE("RMV FILTER: OPMODE=SPECIFIC, FILTERNAME=""",G526,""";"),IF(D526="NoChange","",CONCATENATE((IF(C526=D526,"ADD","MOD"))," FILTER: FILTERNAME=""",G526,""", L45PROTTYPE=STRING, L45PROTOCOL=ANY, SVRIPMODE=IP, SVRIP=""",E526,""", SVRIPMASKTYPE=LENGTHTYPE, SVRIPMASKLEN=",F526,";")))</f>
        <v/>
      </c>
      <c r="I526" s="29" t="str">
        <f t="shared" si="35"/>
        <v/>
      </c>
    </row>
    <row r="527" spans="1:9" ht="18.75" customHeight="1" x14ac:dyDescent="0.25">
      <c r="A527" s="9" t="s">
        <v>544</v>
      </c>
      <c r="B527" s="10" t="s">
        <v>10</v>
      </c>
      <c r="C527" s="20" t="str">
        <f>VLOOKUP(G527,RawDetails!$E:$F,2,FALSE)</f>
        <v>185.146.173.0/25</v>
      </c>
      <c r="D527" s="28" t="str">
        <f>_xlfn.IFNA(VLOOKUP(C527,Cleanlist!$A:$B,2,FALSE),"NoChange")</f>
        <v>NoChange</v>
      </c>
      <c r="E527" s="28" t="str">
        <f t="shared" si="32"/>
        <v/>
      </c>
      <c r="F527" s="28" t="str">
        <f t="shared" si="33"/>
        <v/>
      </c>
      <c r="G527" s="8" t="str">
        <f t="shared" si="34"/>
        <v>f_youtube_526</v>
      </c>
      <c r="H527" s="28" t="str">
        <f>IF(D527="Remove",CONCATENATE("RMV FILTER: OPMODE=SPECIFIC, FILTERNAME=""",G527,""";"),IF(D527="NoChange","",CONCATENATE((IF(C527=D527,"ADD","MOD"))," FILTER: FILTERNAME=""",G527,""", L46PROTTYPE=STRING, L46PROTOCOL=ANY, SVRIPMODE=IP, SVRIP=""",E527,""", SVRIPMASKTYPE=LENGTHTYPE, SVRIPMASKLEN=",F527,";")))</f>
        <v/>
      </c>
      <c r="I527" s="29" t="str">
        <f t="shared" si="35"/>
        <v/>
      </c>
    </row>
    <row r="528" spans="1:9" ht="18.75" customHeight="1" x14ac:dyDescent="0.25">
      <c r="A528" s="9" t="s">
        <v>545</v>
      </c>
      <c r="B528" s="10" t="s">
        <v>10</v>
      </c>
      <c r="C528" s="20" t="str">
        <f>VLOOKUP(G528,RawDetails!$E:$F,2,FALSE)</f>
        <v>185.146.174.0/25</v>
      </c>
      <c r="D528" s="28" t="str">
        <f>_xlfn.IFNA(VLOOKUP(C528,Cleanlist!$A:$B,2,FALSE),"NoChange")</f>
        <v>NoChange</v>
      </c>
      <c r="E528" s="28" t="str">
        <f t="shared" si="32"/>
        <v/>
      </c>
      <c r="F528" s="28" t="str">
        <f t="shared" si="33"/>
        <v/>
      </c>
      <c r="G528" s="8" t="str">
        <f t="shared" si="34"/>
        <v>f_youtube_527</v>
      </c>
      <c r="H528" s="28" t="str">
        <f>IF(D528="Remove",CONCATENATE("RMV FILTER: OPMODE=SPECIFIC, FILTERNAME=""",G528,""";"),IF(D528="NoChange","",CONCATENATE((IF(C528=D528,"ADD","MOD"))," FILTER: FILTERNAME=""",G528,""", L47PROTTYPE=STRING, L47PROTOCOL=ANY, SVRIPMODE=IP, SVRIP=""",E528,""", SVRIPMASKTYPE=LENGTHTYPE, SVRIPMASKLEN=",F528,";")))</f>
        <v/>
      </c>
      <c r="I528" s="29" t="str">
        <f t="shared" si="35"/>
        <v/>
      </c>
    </row>
    <row r="529" spans="1:9" ht="18.75" customHeight="1" x14ac:dyDescent="0.25">
      <c r="A529" s="9" t="s">
        <v>546</v>
      </c>
      <c r="B529" s="10" t="s">
        <v>10</v>
      </c>
      <c r="C529" s="20" t="str">
        <f>VLOOKUP(G529,RawDetails!$E:$F,2,FALSE)</f>
        <v>185.146.175.0/25</v>
      </c>
      <c r="D529" s="28" t="str">
        <f>_xlfn.IFNA(VLOOKUP(C529,Cleanlist!$A:$B,2,FALSE),"NoChange")</f>
        <v>NoChange</v>
      </c>
      <c r="E529" s="28" t="str">
        <f t="shared" si="32"/>
        <v/>
      </c>
      <c r="F529" s="28" t="str">
        <f t="shared" si="33"/>
        <v/>
      </c>
      <c r="G529" s="8" t="str">
        <f t="shared" si="34"/>
        <v>f_youtube_528</v>
      </c>
      <c r="H529" s="28" t="str">
        <f>IF(D529="Remove",CONCATENATE("RMV FILTER: OPMODE=SPECIFIC, FILTERNAME=""",G529,""";"),IF(D529="NoChange","",CONCATENATE((IF(C529=D529,"ADD","MOD"))," FILTER: FILTERNAME=""",G529,""", L48PROTTYPE=STRING, L48PROTOCOL=ANY, SVRIPMODE=IP, SVRIP=""",E529,""", SVRIPMASKTYPE=LENGTHTYPE, SVRIPMASKLEN=",F529,";")))</f>
        <v/>
      </c>
      <c r="I529" s="29" t="str">
        <f t="shared" si="35"/>
        <v/>
      </c>
    </row>
    <row r="530" spans="1:9" ht="18.75" customHeight="1" x14ac:dyDescent="0.25">
      <c r="A530" s="9" t="s">
        <v>547</v>
      </c>
      <c r="B530" s="10" t="s">
        <v>10</v>
      </c>
      <c r="C530" s="20" t="str">
        <f>VLOOKUP(G530,RawDetails!$E:$F,2,FALSE)</f>
        <v>23.227.63.224/27</v>
      </c>
      <c r="D530" s="28" t="str">
        <f>_xlfn.IFNA(VLOOKUP(C530,Cleanlist!$A:$B,2,FALSE),"NoChange")</f>
        <v>NoChange</v>
      </c>
      <c r="E530" s="28" t="str">
        <f t="shared" si="32"/>
        <v/>
      </c>
      <c r="F530" s="28" t="str">
        <f t="shared" si="33"/>
        <v/>
      </c>
      <c r="G530" s="8" t="str">
        <f t="shared" si="34"/>
        <v>f_youtube_529</v>
      </c>
      <c r="H530" s="28" t="str">
        <f>IF(D530="Remove",CONCATENATE("RMV FILTER: OPMODE=SPECIFIC, FILTERNAME=""",G530,""";"),IF(D530="NoChange","",CONCATENATE((IF(C530=D530,"ADD","MOD"))," FILTER: FILTERNAME=""",G530,""", L49PROTTYPE=STRING, L49PROTOCOL=ANY, SVRIPMODE=IP, SVRIP=""",E530,""", SVRIPMASKTYPE=LENGTHTYPE, SVRIPMASKLEN=",F530,";")))</f>
        <v/>
      </c>
      <c r="I530" s="29" t="str">
        <f t="shared" si="35"/>
        <v/>
      </c>
    </row>
    <row r="531" spans="1:9" ht="18.75" customHeight="1" x14ac:dyDescent="0.25">
      <c r="A531" s="9" t="s">
        <v>548</v>
      </c>
      <c r="B531" s="10" t="s">
        <v>10</v>
      </c>
      <c r="C531" s="20" t="str">
        <f>VLOOKUP(G531,RawDetails!$E:$F,2,FALSE)</f>
        <v>144.49.105.0/26</v>
      </c>
      <c r="D531" s="28" t="str">
        <f>_xlfn.IFNA(VLOOKUP(C531,Cleanlist!$A:$B,2,FALSE),"NoChange")</f>
        <v>NoChange</v>
      </c>
      <c r="E531" s="28" t="str">
        <f t="shared" si="32"/>
        <v/>
      </c>
      <c r="F531" s="28" t="str">
        <f t="shared" si="33"/>
        <v/>
      </c>
      <c r="G531" s="8" t="str">
        <f t="shared" si="34"/>
        <v>f_youtube_530</v>
      </c>
      <c r="H531" s="28" t="str">
        <f>IF(D531="Remove",CONCATENATE("RMV FILTER: OPMODE=SPECIFIC, FILTERNAME=""",G531,""";"),IF(D531="NoChange","",CONCATENATE((IF(C531=D531,"ADD","MOD"))," FILTER: FILTERNAME=""",G531,""", L50PROTTYPE=STRING, L50PROTOCOL=ANY, SVRIPMODE=IP, SVRIP=""",E531,""", SVRIPMASKTYPE=LENGTHTYPE, SVRIPMASKLEN=",F531,";")))</f>
        <v/>
      </c>
      <c r="I531" s="29" t="str">
        <f t="shared" si="35"/>
        <v/>
      </c>
    </row>
    <row r="532" spans="1:9" ht="18.75" customHeight="1" x14ac:dyDescent="0.25">
      <c r="A532" s="9" t="s">
        <v>549</v>
      </c>
      <c r="B532" s="10" t="s">
        <v>10</v>
      </c>
      <c r="C532" s="20" t="str">
        <f>VLOOKUP(G532,RawDetails!$E:$F,2,FALSE)</f>
        <v>34.157.128.0/21</v>
      </c>
      <c r="D532" s="28" t="str">
        <f>_xlfn.IFNA(VLOOKUP(C532,Cleanlist!$A:$B,2,FALSE),"NoChange")</f>
        <v>NoChange</v>
      </c>
      <c r="E532" s="28" t="str">
        <f t="shared" si="32"/>
        <v/>
      </c>
      <c r="F532" s="28" t="str">
        <f t="shared" si="33"/>
        <v/>
      </c>
      <c r="G532" s="8" t="str">
        <f t="shared" si="34"/>
        <v>f_youtube_531</v>
      </c>
      <c r="H532" s="28" t="str">
        <f>IF(D532="Remove",CONCATENATE("RMV FILTER: OPMODE=SPECIFIC, FILTERNAME=""",G532,""";"),IF(D532="NoChange","",CONCATENATE((IF(C532=D532,"ADD","MOD"))," FILTER: FILTERNAME=""",G532,""", L51PROTTYPE=STRING, L51PROTOCOL=ANY, SVRIPMODE=IP, SVRIP=""",E532,""", SVRIPMASKTYPE=LENGTHTYPE, SVRIPMASKLEN=",F532,";")))</f>
        <v/>
      </c>
      <c r="I532" s="29" t="str">
        <f t="shared" si="35"/>
        <v/>
      </c>
    </row>
    <row r="533" spans="1:9" ht="18.75" customHeight="1" x14ac:dyDescent="0.25">
      <c r="A533" s="9" t="s">
        <v>550</v>
      </c>
      <c r="B533" s="10" t="s">
        <v>10</v>
      </c>
      <c r="C533" s="20" t="str">
        <f>VLOOKUP(G533,RawDetails!$E:$F,2,FALSE)</f>
        <v>144.49.106.0/24</v>
      </c>
      <c r="D533" s="28" t="str">
        <f>_xlfn.IFNA(VLOOKUP(C533,Cleanlist!$A:$B,2,FALSE),"NoChange")</f>
        <v>NoChange</v>
      </c>
      <c r="E533" s="28" t="str">
        <f t="shared" si="32"/>
        <v/>
      </c>
      <c r="F533" s="28" t="str">
        <f t="shared" si="33"/>
        <v/>
      </c>
      <c r="G533" s="8" t="str">
        <f t="shared" si="34"/>
        <v>f_youtube_532</v>
      </c>
      <c r="H533" s="28" t="str">
        <f>IF(D533="Remove",CONCATENATE("RMV FILTER: OPMODE=SPECIFIC, FILTERNAME=""",G533,""";"),IF(D533="NoChange","",CONCATENATE((IF(C533=D533,"ADD","MOD"))," FILTER: FILTERNAME=""",G533,""", L52PROTTYPE=STRING, L52PROTOCOL=ANY, SVRIPMODE=IP, SVRIP=""",E533,""", SVRIPMASKTYPE=LENGTHTYPE, SVRIPMASKLEN=",F533,";")))</f>
        <v/>
      </c>
      <c r="I533" s="29" t="str">
        <f t="shared" si="35"/>
        <v/>
      </c>
    </row>
    <row r="534" spans="1:9" ht="18.75" customHeight="1" x14ac:dyDescent="0.25">
      <c r="A534" s="9" t="s">
        <v>551</v>
      </c>
      <c r="B534" s="10" t="s">
        <v>10</v>
      </c>
      <c r="C534" s="20" t="str">
        <f>VLOOKUP(G534,RawDetails!$E:$F,2,FALSE)</f>
        <v>144.49.96.0/21</v>
      </c>
      <c r="D534" s="28" t="str">
        <f>_xlfn.IFNA(VLOOKUP(C534,Cleanlist!$A:$B,2,FALSE),"NoChange")</f>
        <v>NoChange</v>
      </c>
      <c r="E534" s="28" t="str">
        <f t="shared" si="32"/>
        <v/>
      </c>
      <c r="F534" s="28" t="str">
        <f t="shared" si="33"/>
        <v/>
      </c>
      <c r="G534" s="8" t="str">
        <f t="shared" si="34"/>
        <v>f_youtube_533</v>
      </c>
      <c r="H534" s="28" t="str">
        <f>IF(D534="Remove",CONCATENATE("RMV FILTER: OPMODE=SPECIFIC, FILTERNAME=""",G534,""";"),IF(D534="NoChange","",CONCATENATE((IF(C534=D534,"ADD","MOD"))," FILTER: FILTERNAME=""",G534,""", L53PROTTYPE=STRING, L53PROTOCOL=ANY, SVRIPMODE=IP, SVRIP=""",E534,""", SVRIPMASKTYPE=LENGTHTYPE, SVRIPMASKLEN=",F534,";")))</f>
        <v/>
      </c>
      <c r="I534" s="29" t="str">
        <f t="shared" si="35"/>
        <v/>
      </c>
    </row>
    <row r="535" spans="1:9" ht="18.75" customHeight="1" x14ac:dyDescent="0.25">
      <c r="A535" s="9" t="s">
        <v>552</v>
      </c>
      <c r="B535" s="10" t="s">
        <v>10</v>
      </c>
      <c r="C535" s="20" t="str">
        <f>VLOOKUP(G535,RawDetails!$E:$F,2,FALSE)</f>
        <v>185.110.98.0/26</v>
      </c>
      <c r="D535" s="28" t="str">
        <f>_xlfn.IFNA(VLOOKUP(C535,Cleanlist!$A:$B,2,FALSE),"NoChange")</f>
        <v>NoChange</v>
      </c>
      <c r="E535" s="28" t="str">
        <f t="shared" si="32"/>
        <v/>
      </c>
      <c r="F535" s="28" t="str">
        <f t="shared" si="33"/>
        <v/>
      </c>
      <c r="G535" s="8" t="str">
        <f t="shared" si="34"/>
        <v>f_youtube_534</v>
      </c>
      <c r="H535" s="28" t="str">
        <f>IF(D535="Remove",CONCATENATE("RMV FILTER: OPMODE=SPECIFIC, FILTERNAME=""",G535,""";"),IF(D535="NoChange","",CONCATENATE((IF(C535=D535,"ADD","MOD"))," FILTER: FILTERNAME=""",G535,""", L54PROTTYPE=STRING, L54PROTOCOL=ANY, SVRIPMODE=IP, SVRIP=""",E535,""", SVRIPMASKTYPE=LENGTHTYPE, SVRIPMASKLEN=",F535,";")))</f>
        <v/>
      </c>
      <c r="I535" s="29" t="str">
        <f t="shared" si="35"/>
        <v/>
      </c>
    </row>
    <row r="536" spans="1:9" ht="18.75" customHeight="1" x14ac:dyDescent="0.25">
      <c r="A536" s="9" t="s">
        <v>553</v>
      </c>
      <c r="B536" s="10" t="s">
        <v>10</v>
      </c>
      <c r="C536" s="20" t="str">
        <f>VLOOKUP(G536,RawDetails!$E:$F,2,FALSE)</f>
        <v>185.110.98.64/27</v>
      </c>
      <c r="D536" s="28" t="str">
        <f>_xlfn.IFNA(VLOOKUP(C536,Cleanlist!$A:$B,2,FALSE),"NoChange")</f>
        <v>NoChange</v>
      </c>
      <c r="E536" s="28" t="str">
        <f t="shared" si="32"/>
        <v/>
      </c>
      <c r="F536" s="28" t="str">
        <f t="shared" si="33"/>
        <v/>
      </c>
      <c r="G536" s="8" t="str">
        <f t="shared" si="34"/>
        <v>f_youtube_535</v>
      </c>
      <c r="H536" s="28" t="str">
        <f>IF(D536="Remove",CONCATENATE("RMV FILTER: OPMODE=SPECIFIC, FILTERNAME=""",G536,""";"),IF(D536="NoChange","",CONCATENATE((IF(C536=D536,"ADD","MOD"))," FILTER: FILTERNAME=""",G536,""", L55PROTTYPE=STRING, L55PROTOCOL=ANY, SVRIPMODE=IP, SVRIP=""",E536,""", SVRIPMASKTYPE=LENGTHTYPE, SVRIPMASKLEN=",F536,";")))</f>
        <v/>
      </c>
      <c r="I536" s="29" t="str">
        <f t="shared" si="35"/>
        <v/>
      </c>
    </row>
    <row r="537" spans="1:9" ht="18.75" customHeight="1" x14ac:dyDescent="0.25">
      <c r="A537" s="9" t="s">
        <v>554</v>
      </c>
      <c r="B537" s="10" t="s">
        <v>10</v>
      </c>
      <c r="C537" s="20" t="str">
        <f>VLOOKUP(G537,RawDetails!$E:$F,2,FALSE)</f>
        <v>147.146.240.0/21</v>
      </c>
      <c r="D537" s="28" t="str">
        <f>_xlfn.IFNA(VLOOKUP(C537,Cleanlist!$A:$B,2,FALSE),"NoChange")</f>
        <v>NoChange</v>
      </c>
      <c r="E537" s="28" t="str">
        <f t="shared" si="32"/>
        <v/>
      </c>
      <c r="F537" s="28" t="str">
        <f t="shared" si="33"/>
        <v/>
      </c>
      <c r="G537" s="8" t="str">
        <f t="shared" si="34"/>
        <v>f_youtube_536</v>
      </c>
      <c r="H537" s="28" t="str">
        <f>IF(D537="Remove",CONCATENATE("RMV FILTER: OPMODE=SPECIFIC, FILTERNAME=""",G537,""";"),IF(D537="NoChange","",CONCATENATE((IF(C537=D537,"ADD","MOD"))," FILTER: FILTERNAME=""",G537,""", L56PROTTYPE=STRING, L56PROTOCOL=ANY, SVRIPMODE=IP, SVRIP=""",E537,""", SVRIPMASKTYPE=LENGTHTYPE, SVRIPMASKLEN=",F537,";")))</f>
        <v/>
      </c>
      <c r="I537" s="29" t="str">
        <f t="shared" si="35"/>
        <v/>
      </c>
    </row>
    <row r="538" spans="1:9" ht="18.75" customHeight="1" x14ac:dyDescent="0.25">
      <c r="A538" s="9" t="s">
        <v>555</v>
      </c>
      <c r="B538" s="10" t="s">
        <v>10</v>
      </c>
      <c r="C538" s="20" t="str">
        <f>VLOOKUP(G538,RawDetails!$E:$F,2,FALSE)</f>
        <v>147.189.239.224/27</v>
      </c>
      <c r="D538" s="28" t="str">
        <f>_xlfn.IFNA(VLOOKUP(C538,Cleanlist!$A:$B,2,FALSE),"NoChange")</f>
        <v>NoChange</v>
      </c>
      <c r="E538" s="28" t="str">
        <f t="shared" si="32"/>
        <v/>
      </c>
      <c r="F538" s="28" t="str">
        <f t="shared" si="33"/>
        <v/>
      </c>
      <c r="G538" s="8" t="str">
        <f t="shared" si="34"/>
        <v>f_youtube_537</v>
      </c>
      <c r="H538" s="28" t="str">
        <f>IF(D538="Remove",CONCATENATE("RMV FILTER: OPMODE=SPECIFIC, FILTERNAME=""",G538,""";"),IF(D538="NoChange","",CONCATENATE((IF(C538=D538,"ADD","MOD"))," FILTER: FILTERNAME=""",G538,""", L57PROTTYPE=STRING, L57PROTOCOL=ANY, SVRIPMODE=IP, SVRIP=""",E538,""", SVRIPMASKTYPE=LENGTHTYPE, SVRIPMASKLEN=",F538,";")))</f>
        <v/>
      </c>
      <c r="I538" s="29" t="str">
        <f t="shared" si="35"/>
        <v/>
      </c>
    </row>
    <row r="539" spans="1:9" ht="18.75" customHeight="1" x14ac:dyDescent="0.25">
      <c r="A539" s="9" t="s">
        <v>556</v>
      </c>
      <c r="B539" s="10" t="s">
        <v>10</v>
      </c>
      <c r="C539" s="20" t="str">
        <f>VLOOKUP(G539,RawDetails!$E:$F,2,FALSE)</f>
        <v>34.157.144.0/20</v>
      </c>
      <c r="D539" s="28" t="str">
        <f>_xlfn.IFNA(VLOOKUP(C539,Cleanlist!$A:$B,2,FALSE),"NoChange")</f>
        <v>NoChange</v>
      </c>
      <c r="E539" s="28" t="str">
        <f t="shared" si="32"/>
        <v/>
      </c>
      <c r="F539" s="28" t="str">
        <f t="shared" si="33"/>
        <v/>
      </c>
      <c r="G539" s="8" t="str">
        <f t="shared" si="34"/>
        <v>f_youtube_538</v>
      </c>
      <c r="H539" s="28" t="str">
        <f>IF(D539="Remove",CONCATENATE("RMV FILTER: OPMODE=SPECIFIC, FILTERNAME=""",G539,""";"),IF(D539="NoChange","",CONCATENATE((IF(C539=D539,"ADD","MOD"))," FILTER: FILTERNAME=""",G539,""", L58PROTTYPE=STRING, L58PROTOCOL=ANY, SVRIPMODE=IP, SVRIP=""",E539,""", SVRIPMASKTYPE=LENGTHTYPE, SVRIPMASKLEN=",F539,";")))</f>
        <v/>
      </c>
      <c r="I539" s="29" t="str">
        <f t="shared" si="35"/>
        <v/>
      </c>
    </row>
    <row r="540" spans="1:9" ht="18.75" customHeight="1" x14ac:dyDescent="0.25">
      <c r="A540" s="9" t="s">
        <v>557</v>
      </c>
      <c r="B540" s="10" t="s">
        <v>10</v>
      </c>
      <c r="C540" s="20" t="str">
        <f>VLOOKUP(G540,RawDetails!$E:$F,2,FALSE)</f>
        <v>34.157.16.0/20</v>
      </c>
      <c r="D540" s="28" t="str">
        <f>_xlfn.IFNA(VLOOKUP(C540,Cleanlist!$A:$B,2,FALSE),"NoChange")</f>
        <v>NoChange</v>
      </c>
      <c r="E540" s="28" t="str">
        <f t="shared" si="32"/>
        <v/>
      </c>
      <c r="F540" s="28" t="str">
        <f t="shared" si="33"/>
        <v/>
      </c>
      <c r="G540" s="8" t="str">
        <f t="shared" si="34"/>
        <v>f_youtube_539</v>
      </c>
      <c r="H540" s="28" t="str">
        <f>IF(D540="Remove",CONCATENATE("RMV FILTER: OPMODE=SPECIFIC, FILTERNAME=""",G540,""";"),IF(D540="NoChange","",CONCATENATE((IF(C540=D540,"ADD","MOD"))," FILTER: FILTERNAME=""",G540,""", L59PROTTYPE=STRING, L59PROTOCOL=ANY, SVRIPMODE=IP, SVRIP=""",E540,""", SVRIPMASKTYPE=LENGTHTYPE, SVRIPMASKLEN=",F540,";")))</f>
        <v/>
      </c>
      <c r="I540" s="29" t="str">
        <f t="shared" si="35"/>
        <v/>
      </c>
    </row>
    <row r="541" spans="1:9" ht="18.75" customHeight="1" x14ac:dyDescent="0.25">
      <c r="A541" s="9" t="s">
        <v>558</v>
      </c>
      <c r="B541" s="10" t="s">
        <v>10</v>
      </c>
      <c r="C541" s="20" t="str">
        <f>VLOOKUP(G541,RawDetails!$E:$F,2,FALSE)</f>
        <v>23.227.63.208/28</v>
      </c>
      <c r="D541" s="28" t="str">
        <f>_xlfn.IFNA(VLOOKUP(C541,Cleanlist!$A:$B,2,FALSE),"NoChange")</f>
        <v>NoChange</v>
      </c>
      <c r="E541" s="28" t="str">
        <f t="shared" si="32"/>
        <v/>
      </c>
      <c r="F541" s="28" t="str">
        <f t="shared" si="33"/>
        <v/>
      </c>
      <c r="G541" s="8" t="str">
        <f t="shared" si="34"/>
        <v>f_youtube_540</v>
      </c>
      <c r="H541" s="28" t="str">
        <f>IF(D541="Remove",CONCATENATE("RMV FILTER: OPMODE=SPECIFIC, FILTERNAME=""",G541,""";"),IF(D541="NoChange","",CONCATENATE((IF(C541=D541,"ADD","MOD"))," FILTER: FILTERNAME=""",G541,""", L60PROTTYPE=STRING, L60PROTOCOL=ANY, SVRIPMODE=IP, SVRIP=""",E541,""", SVRIPMASKTYPE=LENGTHTYPE, SVRIPMASKLEN=",F541,";")))</f>
        <v/>
      </c>
      <c r="I541" s="29" t="str">
        <f t="shared" si="35"/>
        <v/>
      </c>
    </row>
    <row r="542" spans="1:9" ht="18.75" customHeight="1" x14ac:dyDescent="0.25">
      <c r="A542" s="9" t="s">
        <v>559</v>
      </c>
      <c r="B542" s="10" t="s">
        <v>10</v>
      </c>
      <c r="C542" s="20" t="str">
        <f>VLOOKUP(G542,RawDetails!$E:$F,2,FALSE)</f>
        <v>45.91.254.0/27</v>
      </c>
      <c r="D542" s="28" t="str">
        <f>_xlfn.IFNA(VLOOKUP(C542,Cleanlist!$A:$B,2,FALSE),"NoChange")</f>
        <v>NoChange</v>
      </c>
      <c r="E542" s="28" t="str">
        <f t="shared" si="32"/>
        <v/>
      </c>
      <c r="F542" s="28" t="str">
        <f t="shared" si="33"/>
        <v/>
      </c>
      <c r="G542" s="8" t="str">
        <f t="shared" si="34"/>
        <v>f_youtube_541</v>
      </c>
      <c r="H542" s="28" t="str">
        <f>IF(D542="Remove",CONCATENATE("RMV FILTER: OPMODE=SPECIFIC, FILTERNAME=""",G542,""";"),IF(D542="NoChange","",CONCATENATE((IF(C542=D542,"ADD","MOD"))," FILTER: FILTERNAME=""",G542,""", L61PROTTYPE=STRING, L61PROTOCOL=ANY, SVRIPMODE=IP, SVRIP=""",E542,""", SVRIPMASKTYPE=LENGTHTYPE, SVRIPMASKLEN=",F542,";")))</f>
        <v/>
      </c>
      <c r="I542" s="29" t="str">
        <f t="shared" si="35"/>
        <v/>
      </c>
    </row>
    <row r="543" spans="1:9" ht="18.75" customHeight="1" x14ac:dyDescent="0.25">
      <c r="A543" s="9" t="s">
        <v>560</v>
      </c>
      <c r="B543" s="10" t="s">
        <v>10</v>
      </c>
      <c r="C543" s="20" t="str">
        <f>VLOOKUP(G543,RawDetails!$E:$F,2,FALSE)</f>
        <v>45.91.254.160/27</v>
      </c>
      <c r="D543" s="28" t="str">
        <f>_xlfn.IFNA(VLOOKUP(C543,Cleanlist!$A:$B,2,FALSE),"NoChange")</f>
        <v>NoChange</v>
      </c>
      <c r="E543" s="28" t="str">
        <f t="shared" si="32"/>
        <v/>
      </c>
      <c r="F543" s="28" t="str">
        <f t="shared" si="33"/>
        <v/>
      </c>
      <c r="G543" s="8" t="str">
        <f t="shared" si="34"/>
        <v>f_youtube_542</v>
      </c>
      <c r="H543" s="28" t="str">
        <f>IF(D543="Remove",CONCATENATE("RMV FILTER: OPMODE=SPECIFIC, FILTERNAME=""",G543,""";"),IF(D543="NoChange","",CONCATENATE((IF(C543=D543,"ADD","MOD"))," FILTER: FILTERNAME=""",G543,""", L62PROTTYPE=STRING, L62PROTOCOL=ANY, SVRIPMODE=IP, SVRIP=""",E543,""", SVRIPMASKTYPE=LENGTHTYPE, SVRIPMASKLEN=",F543,";")))</f>
        <v/>
      </c>
      <c r="I543" s="29" t="str">
        <f t="shared" si="35"/>
        <v/>
      </c>
    </row>
    <row r="544" spans="1:9" ht="18.75" customHeight="1" x14ac:dyDescent="0.25">
      <c r="A544" s="9" t="s">
        <v>561</v>
      </c>
      <c r="B544" s="10" t="s">
        <v>10</v>
      </c>
      <c r="C544" s="20" t="str">
        <f>VLOOKUP(G544,RawDetails!$E:$F,2,FALSE)</f>
        <v>45.91.254.224/27</v>
      </c>
      <c r="D544" s="28" t="str">
        <f>_xlfn.IFNA(VLOOKUP(C544,Cleanlist!$A:$B,2,FALSE),"NoChange")</f>
        <v>NoChange</v>
      </c>
      <c r="E544" s="28" t="str">
        <f t="shared" si="32"/>
        <v/>
      </c>
      <c r="F544" s="28" t="str">
        <f t="shared" si="33"/>
        <v/>
      </c>
      <c r="G544" s="8" t="str">
        <f t="shared" si="34"/>
        <v>f_youtube_543</v>
      </c>
      <c r="H544" s="28" t="str">
        <f>IF(D544="Remove",CONCATENATE("RMV FILTER: OPMODE=SPECIFIC, FILTERNAME=""",G544,""";"),IF(D544="NoChange","",CONCATENATE((IF(C544=D544,"ADD","MOD"))," FILTER: FILTERNAME=""",G544,""", L63PROTTYPE=STRING, L63PROTOCOL=ANY, SVRIPMODE=IP, SVRIP=""",E544,""", SVRIPMASKTYPE=LENGTHTYPE, SVRIPMASKLEN=",F544,";")))</f>
        <v/>
      </c>
      <c r="I544" s="29" t="str">
        <f t="shared" si="35"/>
        <v/>
      </c>
    </row>
    <row r="545" spans="1:9" ht="18.75" customHeight="1" x14ac:dyDescent="0.25">
      <c r="A545" s="9" t="s">
        <v>562</v>
      </c>
      <c r="B545" s="10" t="s">
        <v>10</v>
      </c>
      <c r="C545" s="20" t="str">
        <f>VLOOKUP(G545,RawDetails!$E:$F,2,FALSE)</f>
        <v>52.119.11.0/25</v>
      </c>
      <c r="D545" s="28" t="str">
        <f>_xlfn.IFNA(VLOOKUP(C545,Cleanlist!$A:$B,2,FALSE),"NoChange")</f>
        <v>NoChange</v>
      </c>
      <c r="E545" s="28" t="str">
        <f t="shared" si="32"/>
        <v/>
      </c>
      <c r="F545" s="28" t="str">
        <f t="shared" si="33"/>
        <v/>
      </c>
      <c r="G545" s="8" t="str">
        <f t="shared" si="34"/>
        <v>f_youtube_544</v>
      </c>
      <c r="H545" s="28" t="str">
        <f>IF(D545="Remove",CONCATENATE("RMV FILTER: OPMODE=SPECIFIC, FILTERNAME=""",G545,""";"),IF(D545="NoChange","",CONCATENATE((IF(C545=D545,"ADD","MOD"))," FILTER: FILTERNAME=""",G545,""", L64PROTTYPE=STRING, L64PROTOCOL=ANY, SVRIPMODE=IP, SVRIP=""",E545,""", SVRIPMASKTYPE=LENGTHTYPE, SVRIPMASKLEN=",F545,";")))</f>
        <v/>
      </c>
      <c r="I545" s="29" t="str">
        <f t="shared" si="35"/>
        <v/>
      </c>
    </row>
    <row r="546" spans="1:9" ht="18.75" customHeight="1" x14ac:dyDescent="0.25">
      <c r="A546" s="9" t="s">
        <v>563</v>
      </c>
      <c r="B546" s="10" t="s">
        <v>10</v>
      </c>
      <c r="C546" s="20" t="str">
        <f>VLOOKUP(G546,RawDetails!$E:$F,2,FALSE)</f>
        <v>208.56.24.64/27</v>
      </c>
      <c r="D546" s="28" t="str">
        <f>_xlfn.IFNA(VLOOKUP(C546,Cleanlist!$A:$B,2,FALSE),"NoChange")</f>
        <v>NoChange</v>
      </c>
      <c r="E546" s="28" t="str">
        <f t="shared" si="32"/>
        <v/>
      </c>
      <c r="F546" s="28" t="str">
        <f t="shared" si="33"/>
        <v/>
      </c>
      <c r="G546" s="8" t="str">
        <f t="shared" si="34"/>
        <v>f_youtube_545</v>
      </c>
      <c r="H546" s="28" t="str">
        <f>IF(D546="Remove",CONCATENATE("RMV FILTER: OPMODE=SPECIFIC, FILTERNAME=""",G546,""";"),IF(D546="NoChange","",CONCATENATE((IF(C546=D546,"ADD","MOD"))," FILTER: FILTERNAME=""",G546,""", L65PROTTYPE=STRING, L65PROTOCOL=ANY, SVRIPMODE=IP, SVRIP=""",E546,""", SVRIPMASKTYPE=LENGTHTYPE, SVRIPMASKLEN=",F546,";")))</f>
        <v/>
      </c>
      <c r="I546" s="29" t="str">
        <f t="shared" si="35"/>
        <v/>
      </c>
    </row>
    <row r="547" spans="1:9" ht="18.75" customHeight="1" x14ac:dyDescent="0.25">
      <c r="A547" s="9" t="s">
        <v>564</v>
      </c>
      <c r="B547" s="10" t="s">
        <v>10</v>
      </c>
      <c r="C547" s="20" t="str">
        <f>VLOOKUP(G547,RawDetails!$E:$F,2,FALSE)</f>
        <v>147.146.254.128/25</v>
      </c>
      <c r="D547" s="28" t="str">
        <f>_xlfn.IFNA(VLOOKUP(C547,Cleanlist!$A:$B,2,FALSE),"NoChange")</f>
        <v>NoChange</v>
      </c>
      <c r="E547" s="28" t="str">
        <f t="shared" si="32"/>
        <v/>
      </c>
      <c r="F547" s="28" t="str">
        <f t="shared" si="33"/>
        <v/>
      </c>
      <c r="G547" s="8" t="str">
        <f t="shared" si="34"/>
        <v>f_youtube_546</v>
      </c>
      <c r="H547" s="28" t="str">
        <f>IF(D547="Remove",CONCATENATE("RMV FILTER: OPMODE=SPECIFIC, FILTERNAME=""",G547,""";"),IF(D547="NoChange","",CONCATENATE((IF(C547=D547,"ADD","MOD"))," FILTER: FILTERNAME=""",G547,""", L66PROTTYPE=STRING, L66PROTOCOL=ANY, SVRIPMODE=IP, SVRIP=""",E547,""", SVRIPMASKTYPE=LENGTHTYPE, SVRIPMASKLEN=",F547,";")))</f>
        <v/>
      </c>
      <c r="I547" s="29" t="str">
        <f t="shared" si="35"/>
        <v/>
      </c>
    </row>
    <row r="548" spans="1:9" ht="18.75" customHeight="1" x14ac:dyDescent="0.25">
      <c r="A548" s="9" t="s">
        <v>565</v>
      </c>
      <c r="B548" s="10" t="s">
        <v>10</v>
      </c>
      <c r="C548" s="20" t="str">
        <f>VLOOKUP(G548,RawDetails!$E:$F,2,FALSE)</f>
        <v>147.146.254.32/27</v>
      </c>
      <c r="D548" s="28" t="str">
        <f>_xlfn.IFNA(VLOOKUP(C548,Cleanlist!$A:$B,2,FALSE),"NoChange")</f>
        <v>NoChange</v>
      </c>
      <c r="E548" s="28" t="str">
        <f t="shared" si="32"/>
        <v/>
      </c>
      <c r="F548" s="28" t="str">
        <f t="shared" si="33"/>
        <v/>
      </c>
      <c r="G548" s="8" t="str">
        <f t="shared" si="34"/>
        <v>f_youtube_547</v>
      </c>
      <c r="H548" s="28" t="str">
        <f>IF(D548="Remove",CONCATENATE("RMV FILTER: OPMODE=SPECIFIC, FILTERNAME=""",G548,""";"),IF(D548="NoChange","",CONCATENATE((IF(C548=D548,"ADD","MOD"))," FILTER: FILTERNAME=""",G548,""", L67PROTTYPE=STRING, L67PROTOCOL=ANY, SVRIPMODE=IP, SVRIP=""",E548,""", SVRIPMASKTYPE=LENGTHTYPE, SVRIPMASKLEN=",F548,";")))</f>
        <v/>
      </c>
      <c r="I548" s="29" t="str">
        <f t="shared" si="35"/>
        <v/>
      </c>
    </row>
    <row r="549" spans="1:9" ht="18.75" customHeight="1" x14ac:dyDescent="0.25">
      <c r="A549" s="9" t="s">
        <v>566</v>
      </c>
      <c r="B549" s="10" t="s">
        <v>10</v>
      </c>
      <c r="C549" s="20" t="str">
        <f>VLOOKUP(G549,RawDetails!$E:$F,2,FALSE)</f>
        <v>103.141.214.0/25</v>
      </c>
      <c r="D549" s="28" t="str">
        <f>_xlfn.IFNA(VLOOKUP(C549,Cleanlist!$A:$B,2,FALSE),"NoChange")</f>
        <v>NoChange</v>
      </c>
      <c r="E549" s="28" t="str">
        <f t="shared" si="32"/>
        <v/>
      </c>
      <c r="F549" s="28" t="str">
        <f t="shared" si="33"/>
        <v/>
      </c>
      <c r="G549" s="8" t="str">
        <f t="shared" si="34"/>
        <v>f_youtube_548</v>
      </c>
      <c r="H549" s="28" t="str">
        <f>IF(D549="Remove",CONCATENATE("RMV FILTER: OPMODE=SPECIFIC, FILTERNAME=""",G549,""";"),IF(D549="NoChange","",CONCATENATE((IF(C549=D549,"ADD","MOD"))," FILTER: FILTERNAME=""",G549,""", L68PROTTYPE=STRING, L68PROTOCOL=ANY, SVRIPMODE=IP, SVRIP=""",E549,""", SVRIPMASKTYPE=LENGTHTYPE, SVRIPMASKLEN=",F549,";")))</f>
        <v/>
      </c>
      <c r="I549" s="29" t="str">
        <f t="shared" si="35"/>
        <v/>
      </c>
    </row>
    <row r="550" spans="1:9" ht="18.75" customHeight="1" x14ac:dyDescent="0.25">
      <c r="A550" s="9" t="s">
        <v>567</v>
      </c>
      <c r="B550" s="10" t="s">
        <v>10</v>
      </c>
      <c r="C550" s="20" t="str">
        <f>VLOOKUP(G550,RawDetails!$E:$F,2,FALSE)</f>
        <v>207.154.144.0/25</v>
      </c>
      <c r="D550" s="28" t="str">
        <f>_xlfn.IFNA(VLOOKUP(C550,Cleanlist!$A:$B,2,FALSE),"NoChange")</f>
        <v>NoChange</v>
      </c>
      <c r="E550" s="28" t="str">
        <f t="shared" si="32"/>
        <v/>
      </c>
      <c r="F550" s="28" t="str">
        <f t="shared" si="33"/>
        <v/>
      </c>
      <c r="G550" s="8" t="str">
        <f t="shared" si="34"/>
        <v>f_youtube_549</v>
      </c>
      <c r="H550" s="28" t="str">
        <f>IF(D550="Remove",CONCATENATE("RMV FILTER: OPMODE=SPECIFIC, FILTERNAME=""",G550,""";"),IF(D550="NoChange","",CONCATENATE((IF(C550=D550,"ADD","MOD"))," FILTER: FILTERNAME=""",G550,""", L69PROTTYPE=STRING, L69PROTOCOL=ANY, SVRIPMODE=IP, SVRIP=""",E550,""", SVRIPMASKTYPE=LENGTHTYPE, SVRIPMASKLEN=",F550,";")))</f>
        <v/>
      </c>
      <c r="I550" s="29" t="str">
        <f t="shared" si="35"/>
        <v/>
      </c>
    </row>
    <row r="551" spans="1:9" ht="18.75" customHeight="1" x14ac:dyDescent="0.25">
      <c r="A551" s="9" t="s">
        <v>568</v>
      </c>
      <c r="B551" s="10" t="s">
        <v>10</v>
      </c>
      <c r="C551" s="20" t="str">
        <f>VLOOKUP(G551,RawDetails!$E:$F,2,FALSE)</f>
        <v>207.154.144.240/28</v>
      </c>
      <c r="D551" s="28" t="str">
        <f>_xlfn.IFNA(VLOOKUP(C551,Cleanlist!$A:$B,2,FALSE),"NoChange")</f>
        <v>NoChange</v>
      </c>
      <c r="E551" s="28" t="str">
        <f t="shared" si="32"/>
        <v/>
      </c>
      <c r="F551" s="28" t="str">
        <f t="shared" si="33"/>
        <v/>
      </c>
      <c r="G551" s="8" t="str">
        <f t="shared" si="34"/>
        <v>f_youtube_550</v>
      </c>
      <c r="H551" s="28" t="str">
        <f>IF(D551="Remove",CONCATENATE("RMV FILTER: OPMODE=SPECIFIC, FILTERNAME=""",G551,""";"),IF(D551="NoChange","",CONCATENATE((IF(C551=D551,"ADD","MOD"))," FILTER: FILTERNAME=""",G551,""", L70PROTTYPE=STRING, L70PROTOCOL=ANY, SVRIPMODE=IP, SVRIP=""",E551,""", SVRIPMASKTYPE=LENGTHTYPE, SVRIPMASKLEN=",F551,";")))</f>
        <v/>
      </c>
      <c r="I551" s="29" t="str">
        <f t="shared" si="35"/>
        <v/>
      </c>
    </row>
    <row r="552" spans="1:9" ht="18.75" customHeight="1" x14ac:dyDescent="0.25">
      <c r="A552" s="9" t="s">
        <v>569</v>
      </c>
      <c r="B552" s="10" t="s">
        <v>10</v>
      </c>
      <c r="C552" s="20" t="str">
        <f>VLOOKUP(G552,RawDetails!$E:$F,2,FALSE)</f>
        <v>185.110.98.208/28</v>
      </c>
      <c r="D552" s="28" t="str">
        <f>_xlfn.IFNA(VLOOKUP(C552,Cleanlist!$A:$B,2,FALSE),"NoChange")</f>
        <v>NoChange</v>
      </c>
      <c r="E552" s="28" t="str">
        <f t="shared" si="32"/>
        <v/>
      </c>
      <c r="F552" s="28" t="str">
        <f t="shared" si="33"/>
        <v/>
      </c>
      <c r="G552" s="8" t="str">
        <f t="shared" si="34"/>
        <v>f_youtube_551</v>
      </c>
      <c r="H552" s="28" t="str">
        <f>IF(D552="Remove",CONCATENATE("RMV FILTER: OPMODE=SPECIFIC, FILTERNAME=""",G552,""";"),IF(D552="NoChange","",CONCATENATE((IF(C552=D552,"ADD","MOD"))," FILTER: FILTERNAME=""",G552,""", L71PROTTYPE=STRING, L71PROTOCOL=ANY, SVRIPMODE=IP, SVRIP=""",E552,""", SVRIPMASKTYPE=LENGTHTYPE, SVRIPMASKLEN=",F552,";")))</f>
        <v/>
      </c>
      <c r="I552" s="29" t="str">
        <f t="shared" si="35"/>
        <v/>
      </c>
    </row>
    <row r="553" spans="1:9" ht="18.75" customHeight="1" x14ac:dyDescent="0.25">
      <c r="A553" s="9" t="s">
        <v>570</v>
      </c>
      <c r="B553" s="10" t="s">
        <v>10</v>
      </c>
      <c r="C553" s="20" t="str">
        <f>VLOOKUP(G553,RawDetails!$E:$F,2,FALSE)</f>
        <v>185.110.98.224/27</v>
      </c>
      <c r="D553" s="28" t="str">
        <f>_xlfn.IFNA(VLOOKUP(C553,Cleanlist!$A:$B,2,FALSE),"NoChange")</f>
        <v>NoChange</v>
      </c>
      <c r="E553" s="28" t="str">
        <f t="shared" si="32"/>
        <v/>
      </c>
      <c r="F553" s="28" t="str">
        <f t="shared" si="33"/>
        <v/>
      </c>
      <c r="G553" s="8" t="str">
        <f t="shared" si="34"/>
        <v>f_youtube_552</v>
      </c>
      <c r="H553" s="28" t="str">
        <f>IF(D553="Remove",CONCATENATE("RMV FILTER: OPMODE=SPECIFIC, FILTERNAME=""",G553,""";"),IF(D553="NoChange","",CONCATENATE((IF(C553=D553,"ADD","MOD"))," FILTER: FILTERNAME=""",G553,""", L72PROTTYPE=STRING, L72PROTOCOL=ANY, SVRIPMODE=IP, SVRIP=""",E553,""", SVRIPMASKTYPE=LENGTHTYPE, SVRIPMASKLEN=",F553,";")))</f>
        <v/>
      </c>
      <c r="I553" s="29" t="str">
        <f t="shared" si="35"/>
        <v/>
      </c>
    </row>
    <row r="554" spans="1:9" ht="18.75" customHeight="1" x14ac:dyDescent="0.25">
      <c r="A554" s="9" t="s">
        <v>571</v>
      </c>
      <c r="B554" s="10" t="s">
        <v>10</v>
      </c>
      <c r="C554" s="20" t="str">
        <f>VLOOKUP(G554,RawDetails!$E:$F,2,FALSE)</f>
        <v>34.161.0.0/16</v>
      </c>
      <c r="D554" s="28" t="str">
        <f>_xlfn.IFNA(VLOOKUP(C554,Cleanlist!$A:$B,2,FALSE),"NoChange")</f>
        <v>NoChange</v>
      </c>
      <c r="E554" s="28" t="str">
        <f t="shared" si="32"/>
        <v/>
      </c>
      <c r="F554" s="28" t="str">
        <f t="shared" si="33"/>
        <v/>
      </c>
      <c r="G554" s="8" t="str">
        <f t="shared" si="34"/>
        <v>f_youtube_553</v>
      </c>
      <c r="H554" s="28" t="str">
        <f>IF(D554="Remove",CONCATENATE("RMV FILTER: OPMODE=SPECIFIC, FILTERNAME=""",G554,""";"),IF(D554="NoChange","",CONCATENATE((IF(C554=D554,"ADD","MOD"))," FILTER: FILTERNAME=""",G554,""", L73PROTTYPE=STRING, L73PROTOCOL=ANY, SVRIPMODE=IP, SVRIP=""",E554,""", SVRIPMASKTYPE=LENGTHTYPE, SVRIPMASKLEN=",F554,";")))</f>
        <v/>
      </c>
      <c r="I554" s="29" t="str">
        <f t="shared" si="35"/>
        <v/>
      </c>
    </row>
    <row r="555" spans="1:9" ht="18.75" customHeight="1" x14ac:dyDescent="0.25">
      <c r="A555" s="9" t="s">
        <v>572</v>
      </c>
      <c r="B555" s="10" t="s">
        <v>10</v>
      </c>
      <c r="C555" s="20" t="str">
        <f>VLOOKUP(G555,RawDetails!$E:$F,2,FALSE)</f>
        <v>147.146.254.64/26</v>
      </c>
      <c r="D555" s="28" t="str">
        <f>_xlfn.IFNA(VLOOKUP(C555,Cleanlist!$A:$B,2,FALSE),"NoChange")</f>
        <v>NoChange</v>
      </c>
      <c r="E555" s="28" t="str">
        <f t="shared" si="32"/>
        <v/>
      </c>
      <c r="F555" s="28" t="str">
        <f t="shared" si="33"/>
        <v/>
      </c>
      <c r="G555" s="8" t="str">
        <f t="shared" si="34"/>
        <v>f_youtube_554</v>
      </c>
      <c r="H555" s="28" t="str">
        <f>IF(D555="Remove",CONCATENATE("RMV FILTER: OPMODE=SPECIFIC, FILTERNAME=""",G555,""";"),IF(D555="NoChange","",CONCATENATE((IF(C555=D555,"ADD","MOD"))," FILTER: FILTERNAME=""",G555,""", L74PROTTYPE=STRING, L74PROTOCOL=ANY, SVRIPMODE=IP, SVRIP=""",E555,""", SVRIPMASKTYPE=LENGTHTYPE, SVRIPMASKLEN=",F555,";")))</f>
        <v/>
      </c>
      <c r="I555" s="29" t="str">
        <f t="shared" si="35"/>
        <v/>
      </c>
    </row>
    <row r="556" spans="1:9" ht="18.75" customHeight="1" x14ac:dyDescent="0.25">
      <c r="A556" s="9" t="s">
        <v>573</v>
      </c>
      <c r="B556" s="10" t="s">
        <v>10</v>
      </c>
      <c r="C556" s="20" t="str">
        <f>VLOOKUP(G556,RawDetails!$E:$F,2,FALSE)</f>
        <v>147.146.255.0/24</v>
      </c>
      <c r="D556" s="28" t="str">
        <f>_xlfn.IFNA(VLOOKUP(C556,Cleanlist!$A:$B,2,FALSE),"NoChange")</f>
        <v>NoChange</v>
      </c>
      <c r="E556" s="28" t="str">
        <f t="shared" si="32"/>
        <v/>
      </c>
      <c r="F556" s="28" t="str">
        <f t="shared" si="33"/>
        <v/>
      </c>
      <c r="G556" s="8" t="str">
        <f t="shared" si="34"/>
        <v>f_youtube_555</v>
      </c>
      <c r="H556" s="28" t="str">
        <f>IF(D556="Remove",CONCATENATE("RMV FILTER: OPMODE=SPECIFIC, FILTERNAME=""",G556,""";"),IF(D556="NoChange","",CONCATENATE((IF(C556=D556,"ADD","MOD"))," FILTER: FILTERNAME=""",G556,""", L75PROTTYPE=STRING, L75PROTOCOL=ANY, SVRIPMODE=IP, SVRIP=""",E556,""", SVRIPMASKTYPE=LENGTHTYPE, SVRIPMASKLEN=",F556,";")))</f>
        <v/>
      </c>
      <c r="I556" s="29" t="str">
        <f t="shared" si="35"/>
        <v/>
      </c>
    </row>
    <row r="557" spans="1:9" ht="18.75" customHeight="1" x14ac:dyDescent="0.25">
      <c r="A557" s="9" t="s">
        <v>574</v>
      </c>
      <c r="B557" s="10" t="s">
        <v>10</v>
      </c>
      <c r="C557" s="20" t="str">
        <f>VLOOKUP(G557,RawDetails!$E:$F,2,FALSE)</f>
        <v>31.25.12.48/28</v>
      </c>
      <c r="D557" s="28" t="str">
        <f>_xlfn.IFNA(VLOOKUP(C557,Cleanlist!$A:$B,2,FALSE),"NoChange")</f>
        <v>NoChange</v>
      </c>
      <c r="E557" s="28" t="str">
        <f t="shared" si="32"/>
        <v/>
      </c>
      <c r="F557" s="28" t="str">
        <f t="shared" si="33"/>
        <v/>
      </c>
      <c r="G557" s="8" t="str">
        <f t="shared" si="34"/>
        <v>f_youtube_556</v>
      </c>
      <c r="H557" s="28" t="str">
        <f>IF(D557="Remove",CONCATENATE("RMV FILTER: OPMODE=SPECIFIC, FILTERNAME=""",G557,""";"),IF(D557="NoChange","",CONCATENATE((IF(C557=D557,"ADD","MOD"))," FILTER: FILTERNAME=""",G557,""", L76PROTTYPE=STRING, L76PROTOCOL=ANY, SVRIPMODE=IP, SVRIP=""",E557,""", SVRIPMASKTYPE=LENGTHTYPE, SVRIPMASKLEN=",F557,";")))</f>
        <v/>
      </c>
      <c r="I557" s="29" t="str">
        <f t="shared" si="35"/>
        <v/>
      </c>
    </row>
    <row r="558" spans="1:9" ht="18.75" customHeight="1" x14ac:dyDescent="0.25">
      <c r="A558" s="9" t="s">
        <v>575</v>
      </c>
      <c r="B558" s="10" t="s">
        <v>10</v>
      </c>
      <c r="C558" s="20" t="str">
        <f>VLOOKUP(G558,RawDetails!$E:$F,2,FALSE)</f>
        <v>31.25.12.64/26</v>
      </c>
      <c r="D558" s="28" t="str">
        <f>_xlfn.IFNA(VLOOKUP(C558,Cleanlist!$A:$B,2,FALSE),"NoChange")</f>
        <v>NoChange</v>
      </c>
      <c r="E558" s="28" t="str">
        <f t="shared" si="32"/>
        <v/>
      </c>
      <c r="F558" s="28" t="str">
        <f t="shared" si="33"/>
        <v/>
      </c>
      <c r="G558" s="8" t="str">
        <f t="shared" si="34"/>
        <v>f_youtube_557</v>
      </c>
      <c r="H558" s="28" t="str">
        <f>IF(D558="Remove",CONCATENATE("RMV FILTER: OPMODE=SPECIFIC, FILTERNAME=""",G558,""";"),IF(D558="NoChange","",CONCATENATE((IF(C558=D558,"ADD","MOD"))," FILTER: FILTERNAME=""",G558,""", L77PROTTYPE=STRING, L77PROTOCOL=ANY, SVRIPMODE=IP, SVRIP=""",E558,""", SVRIPMASKTYPE=LENGTHTYPE, SVRIPMASKLEN=",F558,";")))</f>
        <v/>
      </c>
      <c r="I558" s="29" t="str">
        <f t="shared" si="35"/>
        <v/>
      </c>
    </row>
    <row r="559" spans="1:9" ht="18.75" customHeight="1" x14ac:dyDescent="0.25">
      <c r="A559" s="9" t="s">
        <v>576</v>
      </c>
      <c r="B559" s="10" t="s">
        <v>10</v>
      </c>
      <c r="C559" s="20" t="str">
        <f>VLOOKUP(G559,RawDetails!$E:$F,2,FALSE)</f>
        <v>31.25.13.96/27</v>
      </c>
      <c r="D559" s="28" t="str">
        <f>_xlfn.IFNA(VLOOKUP(C559,Cleanlist!$A:$B,2,FALSE),"NoChange")</f>
        <v>NoChange</v>
      </c>
      <c r="E559" s="28" t="str">
        <f t="shared" si="32"/>
        <v/>
      </c>
      <c r="F559" s="28" t="str">
        <f t="shared" si="33"/>
        <v/>
      </c>
      <c r="G559" s="8" t="str">
        <f t="shared" si="34"/>
        <v>f_youtube_558</v>
      </c>
      <c r="H559" s="28" t="str">
        <f>IF(D559="Remove",CONCATENATE("RMV FILTER: OPMODE=SPECIFIC, FILTERNAME=""",G559,""";"),IF(D559="NoChange","",CONCATENATE((IF(C559=D559,"ADD","MOD"))," FILTER: FILTERNAME=""",G559,""", L78PROTTYPE=STRING, L78PROTOCOL=ANY, SVRIPMODE=IP, SVRIP=""",E559,""", SVRIPMASKTYPE=LENGTHTYPE, SVRIPMASKLEN=",F559,";")))</f>
        <v/>
      </c>
      <c r="I559" s="29" t="str">
        <f t="shared" si="35"/>
        <v/>
      </c>
    </row>
    <row r="560" spans="1:9" ht="18.75" customHeight="1" x14ac:dyDescent="0.25">
      <c r="A560" s="9" t="s">
        <v>577</v>
      </c>
      <c r="B560" s="10" t="s">
        <v>10</v>
      </c>
      <c r="C560" s="20" t="str">
        <f>VLOOKUP(G560,RawDetails!$E:$F,2,FALSE)</f>
        <v>34.110.128.0/17</v>
      </c>
      <c r="D560" s="28" t="str">
        <f>_xlfn.IFNA(VLOOKUP(C560,Cleanlist!$A:$B,2,FALSE),"NoChange")</f>
        <v>NoChange</v>
      </c>
      <c r="E560" s="28" t="str">
        <f t="shared" si="32"/>
        <v/>
      </c>
      <c r="F560" s="28" t="str">
        <f t="shared" si="33"/>
        <v/>
      </c>
      <c r="G560" s="8" t="str">
        <f t="shared" si="34"/>
        <v>f_youtube_559</v>
      </c>
      <c r="H560" s="28" t="str">
        <f>IF(D560="Remove",CONCATENATE("RMV FILTER: OPMODE=SPECIFIC, FILTERNAME=""",G560,""";"),IF(D560="NoChange","",CONCATENATE((IF(C560=D560,"ADD","MOD"))," FILTER: FILTERNAME=""",G560,""", L79PROTTYPE=STRING, L79PROTOCOL=ANY, SVRIPMODE=IP, SVRIP=""",E560,""", SVRIPMASKTYPE=LENGTHTYPE, SVRIPMASKLEN=",F560,";")))</f>
        <v/>
      </c>
      <c r="I560" s="29" t="str">
        <f t="shared" si="35"/>
        <v/>
      </c>
    </row>
    <row r="561" spans="1:9" ht="18.75" customHeight="1" x14ac:dyDescent="0.25">
      <c r="A561" s="9" t="s">
        <v>578</v>
      </c>
      <c r="B561" s="10" t="s">
        <v>10</v>
      </c>
      <c r="C561" s="20" t="str">
        <f>VLOOKUP(G561,RawDetails!$E:$F,2,FALSE)</f>
        <v>34.111.0.0/16</v>
      </c>
      <c r="D561" s="28" t="str">
        <f>_xlfn.IFNA(VLOOKUP(C561,Cleanlist!$A:$B,2,FALSE),"NoChange")</f>
        <v>NoChange</v>
      </c>
      <c r="E561" s="28" t="str">
        <f t="shared" si="32"/>
        <v/>
      </c>
      <c r="F561" s="28" t="str">
        <f t="shared" si="33"/>
        <v/>
      </c>
      <c r="G561" s="8" t="str">
        <f t="shared" si="34"/>
        <v>f_youtube_560</v>
      </c>
      <c r="H561" s="28" t="str">
        <f>IF(D561="Remove",CONCATENATE("RMV FILTER: OPMODE=SPECIFIC, FILTERNAME=""",G561,""";"),IF(D561="NoChange","",CONCATENATE((IF(C561=D561,"ADD","MOD"))," FILTER: FILTERNAME=""",G561,""", L80PROTTYPE=STRING, L80PROTOCOL=ANY, SVRIPMODE=IP, SVRIP=""",E561,""", SVRIPMASKTYPE=LENGTHTYPE, SVRIPMASKLEN=",F561,";")))</f>
        <v/>
      </c>
      <c r="I561" s="29" t="str">
        <f t="shared" si="35"/>
        <v/>
      </c>
    </row>
    <row r="562" spans="1:9" ht="18.75" customHeight="1" x14ac:dyDescent="0.25">
      <c r="A562" s="9" t="s">
        <v>579</v>
      </c>
      <c r="B562" s="10" t="s">
        <v>10</v>
      </c>
      <c r="C562" s="20" t="str">
        <f>VLOOKUP(G562,RawDetails!$E:$F,2,FALSE)</f>
        <v>34.157.136.0/23</v>
      </c>
      <c r="D562" s="28" t="str">
        <f>_xlfn.IFNA(VLOOKUP(C562,Cleanlist!$A:$B,2,FALSE),"NoChange")</f>
        <v>NoChange</v>
      </c>
      <c r="E562" s="28" t="str">
        <f t="shared" si="32"/>
        <v/>
      </c>
      <c r="F562" s="28" t="str">
        <f t="shared" si="33"/>
        <v/>
      </c>
      <c r="G562" s="8" t="str">
        <f t="shared" si="34"/>
        <v>f_youtube_561</v>
      </c>
      <c r="H562" s="28" t="str">
        <f>IF(D562="Remove",CONCATENATE("RMV FILTER: OPMODE=SPECIFIC, FILTERNAME=""",G562,""";"),IF(D562="NoChange","",CONCATENATE((IF(C562=D562,"ADD","MOD"))," FILTER: FILTERNAME=""",G562,""", L81PROTTYPE=STRING, L81PROTOCOL=ANY, SVRIPMODE=IP, SVRIP=""",E562,""", SVRIPMASKTYPE=LENGTHTYPE, SVRIPMASKLEN=",F562,";")))</f>
        <v/>
      </c>
      <c r="I562" s="29" t="str">
        <f t="shared" si="35"/>
        <v/>
      </c>
    </row>
    <row r="563" spans="1:9" ht="18.75" customHeight="1" x14ac:dyDescent="0.25">
      <c r="A563" s="9" t="s">
        <v>580</v>
      </c>
      <c r="B563" s="10" t="s">
        <v>10</v>
      </c>
      <c r="C563" s="20" t="str">
        <f>VLOOKUP(G563,RawDetails!$E:$F,2,FALSE)</f>
        <v>34.157.8.0/23</v>
      </c>
      <c r="D563" s="28" t="str">
        <f>_xlfn.IFNA(VLOOKUP(C563,Cleanlist!$A:$B,2,FALSE),"NoChange")</f>
        <v>NoChange</v>
      </c>
      <c r="E563" s="28" t="str">
        <f t="shared" si="32"/>
        <v/>
      </c>
      <c r="F563" s="28" t="str">
        <f t="shared" si="33"/>
        <v/>
      </c>
      <c r="G563" s="8" t="str">
        <f t="shared" si="34"/>
        <v>f_youtube_562</v>
      </c>
      <c r="H563" s="28" t="str">
        <f>IF(D563="Remove",CONCATENATE("RMV FILTER: OPMODE=SPECIFIC, FILTERNAME=""",G563,""";"),IF(D563="NoChange","",CONCATENATE((IF(C563=D563,"ADD","MOD"))," FILTER: FILTERNAME=""",G563,""", L82PROTTYPE=STRING, L82PROTOCOL=ANY, SVRIPMODE=IP, SVRIP=""",E563,""", SVRIPMASKTYPE=LENGTHTYPE, SVRIPMASKLEN=",F563,";")))</f>
        <v/>
      </c>
      <c r="I563" s="29" t="str">
        <f t="shared" si="35"/>
        <v/>
      </c>
    </row>
    <row r="564" spans="1:9" ht="18.75" customHeight="1" x14ac:dyDescent="0.25">
      <c r="A564" s="9" t="s">
        <v>581</v>
      </c>
      <c r="B564" s="10" t="s">
        <v>10</v>
      </c>
      <c r="C564" s="20" t="str">
        <f>VLOOKUP(G564,RawDetails!$E:$F,2,FALSE)</f>
        <v>34.162.0.0/15</v>
      </c>
      <c r="D564" s="28" t="str">
        <f>_xlfn.IFNA(VLOOKUP(C564,Cleanlist!$A:$B,2,FALSE),"NoChange")</f>
        <v>NoChange</v>
      </c>
      <c r="E564" s="28" t="str">
        <f t="shared" si="32"/>
        <v/>
      </c>
      <c r="F564" s="28" t="str">
        <f t="shared" si="33"/>
        <v/>
      </c>
      <c r="G564" s="8" t="str">
        <f t="shared" si="34"/>
        <v>f_youtube_563</v>
      </c>
      <c r="H564" s="28" t="str">
        <f>IF(D564="Remove",CONCATENATE("RMV FILTER: OPMODE=SPECIFIC, FILTERNAME=""",G564,""";"),IF(D564="NoChange","",CONCATENATE((IF(C564=D564,"ADD","MOD"))," FILTER: FILTERNAME=""",G564,""", L83PROTTYPE=STRING, L83PROTOCOL=ANY, SVRIPMODE=IP, SVRIP=""",E564,""", SVRIPMASKTYPE=LENGTHTYPE, SVRIPMASKLEN=",F564,";")))</f>
        <v/>
      </c>
      <c r="I564" s="29" t="str">
        <f t="shared" si="35"/>
        <v/>
      </c>
    </row>
    <row r="565" spans="1:9" ht="18.75" customHeight="1" x14ac:dyDescent="0.25">
      <c r="A565" s="9" t="s">
        <v>582</v>
      </c>
      <c r="B565" s="10" t="s">
        <v>10</v>
      </c>
      <c r="C565" s="20" t="str">
        <f>VLOOKUP(G565,RawDetails!$E:$F,2,FALSE)</f>
        <v>34.164.0.0/14</v>
      </c>
      <c r="D565" s="28" t="str">
        <f>_xlfn.IFNA(VLOOKUP(C565,Cleanlist!$A:$B,2,FALSE),"NoChange")</f>
        <v>NoChange</v>
      </c>
      <c r="E565" s="28" t="str">
        <f t="shared" si="32"/>
        <v/>
      </c>
      <c r="F565" s="28" t="str">
        <f t="shared" si="33"/>
        <v/>
      </c>
      <c r="G565" s="8" t="str">
        <f t="shared" si="34"/>
        <v>f_youtube_564</v>
      </c>
      <c r="H565" s="28" t="str">
        <f>IF(D565="Remove",CONCATENATE("RMV FILTER: OPMODE=SPECIFIC, FILTERNAME=""",G565,""";"),IF(D565="NoChange","",CONCATENATE((IF(C565=D565,"ADD","MOD"))," FILTER: FILTERNAME=""",G565,""", L84PROTTYPE=STRING, L84PROTOCOL=ANY, SVRIPMODE=IP, SVRIP=""",E565,""", SVRIPMASKTYPE=LENGTHTYPE, SVRIPMASKLEN=",F565,";")))</f>
        <v/>
      </c>
      <c r="I565" s="29" t="str">
        <f t="shared" si="35"/>
        <v/>
      </c>
    </row>
    <row r="566" spans="1:9" ht="18.75" customHeight="1" x14ac:dyDescent="0.25">
      <c r="A566" s="9" t="s">
        <v>583</v>
      </c>
      <c r="B566" s="10" t="s">
        <v>10</v>
      </c>
      <c r="C566" s="20" t="str">
        <f>VLOOKUP(G566,RawDetails!$E:$F,2,FALSE)</f>
        <v>165.1.134.0/27</v>
      </c>
      <c r="D566" s="28" t="str">
        <f>_xlfn.IFNA(VLOOKUP(C566,Cleanlist!$A:$B,2,FALSE),"NoChange")</f>
        <v>NoChange</v>
      </c>
      <c r="E566" s="28" t="str">
        <f t="shared" si="32"/>
        <v/>
      </c>
      <c r="F566" s="28" t="str">
        <f t="shared" si="33"/>
        <v/>
      </c>
      <c r="G566" s="8" t="str">
        <f t="shared" si="34"/>
        <v>f_youtube_565</v>
      </c>
      <c r="H566" s="28" t="str">
        <f>IF(D566="Remove",CONCATENATE("RMV FILTER: OPMODE=SPECIFIC, FILTERNAME=""",G566,""";"),IF(D566="NoChange","",CONCATENATE((IF(C566=D566,"ADD","MOD"))," FILTER: FILTERNAME=""",G566,""", L85PROTTYPE=STRING, L85PROTOCOL=ANY, SVRIPMODE=IP, SVRIP=""",E566,""", SVRIPMASKTYPE=LENGTHTYPE, SVRIPMASKLEN=",F566,";")))</f>
        <v/>
      </c>
      <c r="I566" s="29" t="str">
        <f t="shared" si="35"/>
        <v/>
      </c>
    </row>
    <row r="567" spans="1:9" ht="18.75" customHeight="1" x14ac:dyDescent="0.25">
      <c r="A567" s="9" t="s">
        <v>584</v>
      </c>
      <c r="B567" s="10" t="s">
        <v>10</v>
      </c>
      <c r="C567" s="20" t="str">
        <f>VLOOKUP(G567,RawDetails!$E:$F,2,FALSE)</f>
        <v>23.227.62.0/28</v>
      </c>
      <c r="D567" s="28" t="str">
        <f>_xlfn.IFNA(VLOOKUP(C567,Cleanlist!$A:$B,2,FALSE),"NoChange")</f>
        <v>NoChange</v>
      </c>
      <c r="E567" s="28" t="str">
        <f t="shared" si="32"/>
        <v/>
      </c>
      <c r="F567" s="28" t="str">
        <f t="shared" si="33"/>
        <v/>
      </c>
      <c r="G567" s="8" t="str">
        <f t="shared" si="34"/>
        <v>f_youtube_566</v>
      </c>
      <c r="H567" s="28" t="str">
        <f>IF(D567="Remove",CONCATENATE("RMV FILTER: OPMODE=SPECIFIC, FILTERNAME=""",G567,""";"),IF(D567="NoChange","",CONCATENATE((IF(C567=D567,"ADD","MOD"))," FILTER: FILTERNAME=""",G567,""", L86PROTTYPE=STRING, L86PROTOCOL=ANY, SVRIPMODE=IP, SVRIP=""",E567,""", SVRIPMASKTYPE=LENGTHTYPE, SVRIPMASKLEN=",F567,";")))</f>
        <v/>
      </c>
      <c r="I567" s="29" t="str">
        <f t="shared" si="35"/>
        <v/>
      </c>
    </row>
    <row r="568" spans="1:9" ht="18.75" customHeight="1" x14ac:dyDescent="0.25">
      <c r="A568" s="9" t="s">
        <v>585</v>
      </c>
      <c r="B568" s="10" t="s">
        <v>10</v>
      </c>
      <c r="C568" s="20" t="str">
        <f>VLOOKUP(G568,RawDetails!$E:$F,2,FALSE)</f>
        <v>34.157.12.0/22</v>
      </c>
      <c r="D568" s="28" t="str">
        <f>_xlfn.IFNA(VLOOKUP(C568,Cleanlist!$A:$B,2,FALSE),"NoChange")</f>
        <v>NoChange</v>
      </c>
      <c r="E568" s="28" t="str">
        <f t="shared" si="32"/>
        <v/>
      </c>
      <c r="F568" s="28" t="str">
        <f t="shared" si="33"/>
        <v/>
      </c>
      <c r="G568" s="8" t="str">
        <f t="shared" si="34"/>
        <v>f_youtube_567</v>
      </c>
      <c r="H568" s="28" t="str">
        <f>IF(D568="Remove",CONCATENATE("RMV FILTER: OPMODE=SPECIFIC, FILTERNAME=""",G568,""";"),IF(D568="NoChange","",CONCATENATE((IF(C568=D568,"ADD","MOD"))," FILTER: FILTERNAME=""",G568,""", L87PROTTYPE=STRING, L87PROTOCOL=ANY, SVRIPMODE=IP, SVRIP=""",E568,""", SVRIPMASKTYPE=LENGTHTYPE, SVRIPMASKLEN=",F568,";")))</f>
        <v/>
      </c>
      <c r="I568" s="29" t="str">
        <f t="shared" si="35"/>
        <v/>
      </c>
    </row>
    <row r="569" spans="1:9" ht="18.75" customHeight="1" x14ac:dyDescent="0.25">
      <c r="A569" s="9" t="s">
        <v>586</v>
      </c>
      <c r="B569" s="10" t="s">
        <v>10</v>
      </c>
      <c r="C569" s="20" t="str">
        <f>VLOOKUP(G569,RawDetails!$E:$F,2,FALSE)</f>
        <v>34.157.140.0/22</v>
      </c>
      <c r="D569" s="28" t="str">
        <f>_xlfn.IFNA(VLOOKUP(C569,Cleanlist!$A:$B,2,FALSE),"NoChange")</f>
        <v>NoChange</v>
      </c>
      <c r="E569" s="28" t="str">
        <f t="shared" si="32"/>
        <v/>
      </c>
      <c r="F569" s="28" t="str">
        <f t="shared" si="33"/>
        <v/>
      </c>
      <c r="G569" s="8" t="str">
        <f t="shared" si="34"/>
        <v>f_youtube_568</v>
      </c>
      <c r="H569" s="28" t="str">
        <f>IF(D569="Remove",CONCATENATE("RMV FILTER: OPMODE=SPECIFIC, FILTERNAME=""",G569,""";"),IF(D569="NoChange","",CONCATENATE((IF(C569=D569,"ADD","MOD"))," FILTER: FILTERNAME=""",G569,""", L88PROTTYPE=STRING, L88PROTOCOL=ANY, SVRIPMODE=IP, SVRIP=""",E569,""", SVRIPMASKTYPE=LENGTHTYPE, SVRIPMASKLEN=",F569,";")))</f>
        <v/>
      </c>
      <c r="I569" s="29" t="str">
        <f t="shared" si="35"/>
        <v/>
      </c>
    </row>
    <row r="570" spans="1:9" ht="18.75" customHeight="1" x14ac:dyDescent="0.25">
      <c r="A570" s="9" t="s">
        <v>587</v>
      </c>
      <c r="B570" s="10" t="s">
        <v>10</v>
      </c>
      <c r="C570" s="20" t="str">
        <f>VLOOKUP(G570,RawDetails!$E:$F,2,FALSE)</f>
        <v>104.195.120.0/25</v>
      </c>
      <c r="D570" s="28" t="str">
        <f>_xlfn.IFNA(VLOOKUP(C570,Cleanlist!$A:$B,2,FALSE),"NoChange")</f>
        <v>NoChange</v>
      </c>
      <c r="E570" s="28" t="str">
        <f t="shared" si="32"/>
        <v/>
      </c>
      <c r="F570" s="28" t="str">
        <f t="shared" si="33"/>
        <v/>
      </c>
      <c r="G570" s="8" t="str">
        <f t="shared" si="34"/>
        <v>f_youtube_569</v>
      </c>
      <c r="H570" s="28" t="str">
        <f>IF(D570="Remove",CONCATENATE("RMV FILTER: OPMODE=SPECIFIC, FILTERNAME=""",G570,""";"),IF(D570="NoChange","",CONCATENATE((IF(C570=D570,"ADD","MOD"))," FILTER: FILTERNAME=""",G570,""", L89PROTTYPE=STRING, L89PROTOCOL=ANY, SVRIPMODE=IP, SVRIP=""",E570,""", SVRIPMASKTYPE=LENGTHTYPE, SVRIPMASKLEN=",F570,";")))</f>
        <v/>
      </c>
      <c r="I570" s="29" t="str">
        <f t="shared" si="35"/>
        <v/>
      </c>
    </row>
    <row r="571" spans="1:9" ht="18.75" customHeight="1" x14ac:dyDescent="0.25">
      <c r="A571" s="9" t="s">
        <v>588</v>
      </c>
      <c r="B571" s="10" t="s">
        <v>10</v>
      </c>
      <c r="C571" s="20" t="str">
        <f>VLOOKUP(G571,RawDetails!$E:$F,2,FALSE)</f>
        <v>165.1.144.0/20</v>
      </c>
      <c r="D571" s="28" t="str">
        <f>_xlfn.IFNA(VLOOKUP(C571,Cleanlist!$A:$B,2,FALSE),"NoChange")</f>
        <v>NoChange</v>
      </c>
      <c r="E571" s="28" t="str">
        <f t="shared" si="32"/>
        <v/>
      </c>
      <c r="F571" s="28" t="str">
        <f t="shared" si="33"/>
        <v/>
      </c>
      <c r="G571" s="8" t="str">
        <f t="shared" si="34"/>
        <v>f_youtube_570</v>
      </c>
      <c r="H571" s="28" t="str">
        <f>IF(D571="Remove",CONCATENATE("RMV FILTER: OPMODE=SPECIFIC, FILTERNAME=""",G571,""";"),IF(D571="NoChange","",CONCATENATE((IF(C571=D571,"ADD","MOD"))," FILTER: FILTERNAME=""",G571,""", L90PROTTYPE=STRING, L90PROTOCOL=ANY, SVRIPMODE=IP, SVRIP=""",E571,""", SVRIPMASKTYPE=LENGTHTYPE, SVRIPMASKLEN=",F571,";")))</f>
        <v/>
      </c>
      <c r="I571" s="29" t="str">
        <f t="shared" si="35"/>
        <v/>
      </c>
    </row>
    <row r="572" spans="1:9" ht="18.75" customHeight="1" x14ac:dyDescent="0.25">
      <c r="A572" s="9" t="s">
        <v>589</v>
      </c>
      <c r="B572" s="10" t="s">
        <v>10</v>
      </c>
      <c r="C572" s="20" t="str">
        <f>VLOOKUP(G572,RawDetails!$E:$F,2,FALSE)</f>
        <v>34.159.0.0/16</v>
      </c>
      <c r="D572" s="28" t="str">
        <f>_xlfn.IFNA(VLOOKUP(C572,Cleanlist!$A:$B,2,FALSE),"NoChange")</f>
        <v>NoChange</v>
      </c>
      <c r="E572" s="28" t="str">
        <f t="shared" si="32"/>
        <v/>
      </c>
      <c r="F572" s="28" t="str">
        <f t="shared" si="33"/>
        <v/>
      </c>
      <c r="G572" s="8" t="str">
        <f t="shared" si="34"/>
        <v>f_youtube_571</v>
      </c>
      <c r="H572" s="28" t="str">
        <f>IF(D572="Remove",CONCATENATE("RMV FILTER: OPMODE=SPECIFIC, FILTERNAME=""",G572,""";"),IF(D572="NoChange","",CONCATENATE((IF(C572=D572,"ADD","MOD"))," FILTER: FILTERNAME=""",G572,""", L91PROTTYPE=STRING, L91PROTOCOL=ANY, SVRIPMODE=IP, SVRIP=""",E572,""", SVRIPMASKTYPE=LENGTHTYPE, SVRIPMASKLEN=",F572,";")))</f>
        <v/>
      </c>
      <c r="I572" s="29" t="str">
        <f t="shared" si="35"/>
        <v/>
      </c>
    </row>
    <row r="573" spans="1:9" ht="18.75" customHeight="1" x14ac:dyDescent="0.25">
      <c r="A573" s="9" t="s">
        <v>590</v>
      </c>
      <c r="B573" s="10" t="s">
        <v>10</v>
      </c>
      <c r="C573" s="20" t="str">
        <f>VLOOKUP(G573,RawDetails!$E:$F,2,FALSE)</f>
        <v>217.169.118.0/25</v>
      </c>
      <c r="D573" s="28" t="str">
        <f>_xlfn.IFNA(VLOOKUP(C573,Cleanlist!$A:$B,2,FALSE),"NoChange")</f>
        <v>NoChange</v>
      </c>
      <c r="E573" s="28" t="str">
        <f t="shared" si="32"/>
        <v/>
      </c>
      <c r="F573" s="28" t="str">
        <f t="shared" si="33"/>
        <v/>
      </c>
      <c r="G573" s="8" t="str">
        <f t="shared" si="34"/>
        <v>f_youtube_572</v>
      </c>
      <c r="H573" s="28" t="str">
        <f>IF(D573="Remove",CONCATENATE("RMV FILTER: OPMODE=SPECIFIC, FILTERNAME=""",G573,""";"),IF(D573="NoChange","",CONCATENATE((IF(C573=D573,"ADD","MOD"))," FILTER: FILTERNAME=""",G573,""", L92PROTTYPE=STRING, L92PROTOCOL=ANY, SVRIPMODE=IP, SVRIP=""",E573,""", SVRIPMASKTYPE=LENGTHTYPE, SVRIPMASKLEN=",F573,";")))</f>
        <v/>
      </c>
      <c r="I573" s="29" t="str">
        <f t="shared" si="35"/>
        <v/>
      </c>
    </row>
    <row r="574" spans="1:9" ht="18.75" customHeight="1" x14ac:dyDescent="0.25">
      <c r="A574" s="9" t="s">
        <v>591</v>
      </c>
      <c r="B574" s="10" t="s">
        <v>10</v>
      </c>
      <c r="C574" s="20" t="str">
        <f>VLOOKUP(G574,RawDetails!$E:$F,2,FALSE)</f>
        <v>170.10.143.128/26</v>
      </c>
      <c r="D574" s="28" t="str">
        <f>_xlfn.IFNA(VLOOKUP(C574,Cleanlist!$A:$B,2,FALSE),"NoChange")</f>
        <v>NoChange</v>
      </c>
      <c r="E574" s="28" t="str">
        <f t="shared" si="32"/>
        <v/>
      </c>
      <c r="F574" s="28" t="str">
        <f t="shared" si="33"/>
        <v/>
      </c>
      <c r="G574" s="8" t="str">
        <f t="shared" si="34"/>
        <v>f_youtube_573</v>
      </c>
      <c r="H574" s="28" t="str">
        <f>IF(D574="Remove",CONCATENATE("RMV FILTER: OPMODE=SPECIFIC, FILTERNAME=""",G574,""";"),IF(D574="NoChange","",CONCATENATE((IF(C574=D574,"ADD","MOD"))," FILTER: FILTERNAME=""",G574,""", L93PROTTYPE=STRING, L93PROTOCOL=ANY, SVRIPMODE=IP, SVRIP=""",E574,""", SVRIPMASKTYPE=LENGTHTYPE, SVRIPMASKLEN=",F574,";")))</f>
        <v/>
      </c>
      <c r="I574" s="29" t="str">
        <f t="shared" si="35"/>
        <v/>
      </c>
    </row>
    <row r="575" spans="1:9" ht="18.75" customHeight="1" x14ac:dyDescent="0.25">
      <c r="A575" s="9" t="s">
        <v>592</v>
      </c>
      <c r="B575" s="10" t="s">
        <v>10</v>
      </c>
      <c r="C575" s="20" t="str">
        <f>VLOOKUP(G575,RawDetails!$E:$F,2,FALSE)</f>
        <v>185.207.237.0/28</v>
      </c>
      <c r="D575" s="28" t="str">
        <f>_xlfn.IFNA(VLOOKUP(C575,Cleanlist!$A:$B,2,FALSE),"NoChange")</f>
        <v>NoChange</v>
      </c>
      <c r="E575" s="28" t="str">
        <f t="shared" si="32"/>
        <v/>
      </c>
      <c r="F575" s="28" t="str">
        <f t="shared" si="33"/>
        <v/>
      </c>
      <c r="G575" s="8" t="str">
        <f t="shared" si="34"/>
        <v>f_youtube_574</v>
      </c>
      <c r="H575" s="28" t="str">
        <f>IF(D575="Remove",CONCATENATE("RMV FILTER: OPMODE=SPECIFIC, FILTERNAME=""",G575,""";"),IF(D575="NoChange","",CONCATENATE((IF(C575=D575,"ADD","MOD"))," FILTER: FILTERNAME=""",G575,""", L94PROTTYPE=STRING, L94PROTOCOL=ANY, SVRIPMODE=IP, SVRIP=""",E575,""", SVRIPMASKTYPE=LENGTHTYPE, SVRIPMASKLEN=",F575,";")))</f>
        <v/>
      </c>
      <c r="I575" s="29" t="str">
        <f t="shared" si="35"/>
        <v/>
      </c>
    </row>
    <row r="576" spans="1:9" ht="18.75" customHeight="1" x14ac:dyDescent="0.25">
      <c r="A576" s="9" t="s">
        <v>593</v>
      </c>
      <c r="B576" s="10" t="s">
        <v>10</v>
      </c>
      <c r="C576" s="20" t="str">
        <f>VLOOKUP(G576,RawDetails!$E:$F,2,FALSE)</f>
        <v>103.141.214.128/26</v>
      </c>
      <c r="D576" s="28" t="str">
        <f>_xlfn.IFNA(VLOOKUP(C576,Cleanlist!$A:$B,2,FALSE),"NoChange")</f>
        <v>NoChange</v>
      </c>
      <c r="E576" s="28" t="str">
        <f t="shared" si="32"/>
        <v/>
      </c>
      <c r="F576" s="28" t="str">
        <f t="shared" si="33"/>
        <v/>
      </c>
      <c r="G576" s="8" t="str">
        <f t="shared" si="34"/>
        <v>f_youtube_575</v>
      </c>
      <c r="H576" s="28" t="str">
        <f>IF(D576="Remove",CONCATENATE("RMV FILTER: OPMODE=SPECIFIC, FILTERNAME=""",G576,""";"),IF(D576="NoChange","",CONCATENATE((IF(C576=D576,"ADD","MOD"))," FILTER: FILTERNAME=""",G576,""", L95PROTTYPE=STRING, L95PROTOCOL=ANY, SVRIPMODE=IP, SVRIP=""",E576,""", SVRIPMASKTYPE=LENGTHTYPE, SVRIPMASKLEN=",F576,";")))</f>
        <v/>
      </c>
      <c r="I576" s="29" t="str">
        <f t="shared" si="35"/>
        <v/>
      </c>
    </row>
    <row r="577" spans="1:9" ht="18.75" customHeight="1" x14ac:dyDescent="0.25">
      <c r="A577" s="9" t="s">
        <v>594</v>
      </c>
      <c r="B577" s="10" t="s">
        <v>10</v>
      </c>
      <c r="C577" s="20" t="str">
        <f>VLOOKUP(G577,RawDetails!$E:$F,2,FALSE)</f>
        <v>142.250.83.128/26</v>
      </c>
      <c r="D577" s="28" t="str">
        <f>_xlfn.IFNA(VLOOKUP(C577,Cleanlist!$A:$B,2,FALSE),"NoChange")</f>
        <v>NoChange</v>
      </c>
      <c r="E577" s="28" t="str">
        <f t="shared" si="32"/>
        <v/>
      </c>
      <c r="F577" s="28" t="str">
        <f t="shared" si="33"/>
        <v/>
      </c>
      <c r="G577" s="8" t="str">
        <f t="shared" si="34"/>
        <v>f_youtube_576</v>
      </c>
      <c r="H577" s="28" t="str">
        <f>IF(D577="Remove",CONCATENATE("RMV FILTER: OPMODE=SPECIFIC, FILTERNAME=""",G577,""";"),IF(D577="NoChange","",CONCATENATE((IF(C577=D577,"ADD","MOD"))," FILTER: FILTERNAME=""",G577,""", L96PROTTYPE=STRING, L96PROTOCOL=ANY, SVRIPMODE=IP, SVRIP=""",E577,""", SVRIPMASKTYPE=LENGTHTYPE, SVRIPMASKLEN=",F577,";")))</f>
        <v/>
      </c>
      <c r="I577" s="29" t="str">
        <f t="shared" si="35"/>
        <v/>
      </c>
    </row>
    <row r="578" spans="1:9" ht="18.75" customHeight="1" x14ac:dyDescent="0.25">
      <c r="A578" s="9" t="s">
        <v>595</v>
      </c>
      <c r="B578" s="10" t="s">
        <v>10</v>
      </c>
      <c r="C578" s="20" t="str">
        <f>VLOOKUP(G578,RawDetails!$E:$F,2,FALSE)</f>
        <v>104.195.120.128/26</v>
      </c>
      <c r="D578" s="28" t="str">
        <f>_xlfn.IFNA(VLOOKUP(C578,Cleanlist!$A:$B,2,FALSE),"NoChange")</f>
        <v>NoChange</v>
      </c>
      <c r="E578" s="28" t="str">
        <f t="shared" ref="E578:E641" si="36">IF(D578="NoChange","",LEFT(D578,LEN(D578)-3))</f>
        <v/>
      </c>
      <c r="F578" s="28" t="str">
        <f t="shared" ref="F578:F641" si="37">IF(D578="NoChange","",RIGHT(D578,2))</f>
        <v/>
      </c>
      <c r="G578" s="8" t="str">
        <f t="shared" ref="G578:G641" si="38">"f_"&amp;B578&amp;"_"&amp;A578</f>
        <v>f_youtube_577</v>
      </c>
      <c r="H578" s="28" t="str">
        <f>IF(D578="Remove",CONCATENATE("RMV FILTER: OPMODE=SPECIFIC, FILTERNAME=""",G578,""";"),IF(D578="NoChange","",CONCATENATE((IF(C578=D578,"ADD","MOD"))," FILTER: FILTERNAME=""",G578,""", L97PROTTYPE=STRING, L97PROTOCOL=ANY, SVRIPMODE=IP, SVRIP=""",E578,""", SVRIPMASKTYPE=LENGTHTYPE, SVRIPMASKLEN=",F578,";")))</f>
        <v/>
      </c>
      <c r="I578" s="29" t="str">
        <f t="shared" ref="I578:I641" si="39">IF(LEFT(H578,3)="RMV",CONCATENATE("RMV FLTBINDFLOWF: FLOWFILTERNAME=""fg_",B578,""", FILTERNAME=""",G578,""";"),IF(OR(LEFT(H578,3)="MOD",D578="NoChange"),"",CONCATENATE("ADD FLTBINDFLOWF: FLOWFILTERNAME=""fg_",B578,""", FILTERNAME=""",G578,""";")))</f>
        <v/>
      </c>
    </row>
    <row r="579" spans="1:9" ht="18.75" customHeight="1" x14ac:dyDescent="0.25">
      <c r="A579" s="9" t="s">
        <v>596</v>
      </c>
      <c r="B579" s="10" t="s">
        <v>10</v>
      </c>
      <c r="C579" s="20" t="str">
        <f>VLOOKUP(G579,RawDetails!$E:$F,2,FALSE)</f>
        <v>158.51.129.0/25</v>
      </c>
      <c r="D579" s="28" t="str">
        <f>_xlfn.IFNA(VLOOKUP(C579,Cleanlist!$A:$B,2,FALSE),"NoChange")</f>
        <v>NoChange</v>
      </c>
      <c r="E579" s="28" t="str">
        <f t="shared" si="36"/>
        <v/>
      </c>
      <c r="F579" s="28" t="str">
        <f t="shared" si="37"/>
        <v/>
      </c>
      <c r="G579" s="8" t="str">
        <f t="shared" si="38"/>
        <v>f_youtube_578</v>
      </c>
      <c r="H579" s="28" t="str">
        <f>IF(D579="Remove",CONCATENATE("RMV FILTER: OPMODE=SPECIFIC, FILTERNAME=""",G579,""";"),IF(D579="NoChange","",CONCATENATE((IF(C579=D579,"ADD","MOD"))," FILTER: FILTERNAME=""",G579,""", L34PROTTYPE=STRING, L34PROTOCOL=ANY, SVRIPMODE=IP, SVRIP=""",E579,""", SVRIPMASKTYPE=LENGTHTYPE, SVRIPMASKLEN=",F579,";")))</f>
        <v/>
      </c>
      <c r="I579" s="29" t="str">
        <f t="shared" si="39"/>
        <v/>
      </c>
    </row>
    <row r="580" spans="1:9" ht="18.75" customHeight="1" x14ac:dyDescent="0.25">
      <c r="A580" s="9" t="s">
        <v>597</v>
      </c>
      <c r="B580" s="10" t="s">
        <v>10</v>
      </c>
      <c r="C580" s="20" t="str">
        <f>VLOOKUP(G580,RawDetails!$E:$F,2,FALSE)</f>
        <v>158.51.129.128/26</v>
      </c>
      <c r="D580" s="28" t="str">
        <f>_xlfn.IFNA(VLOOKUP(C580,Cleanlist!$A:$B,2,FALSE),"NoChange")</f>
        <v>NoChange</v>
      </c>
      <c r="E580" s="28" t="str">
        <f t="shared" si="36"/>
        <v/>
      </c>
      <c r="F580" s="28" t="str">
        <f t="shared" si="37"/>
        <v/>
      </c>
      <c r="G580" s="8" t="str">
        <f t="shared" si="38"/>
        <v>f_youtube_579</v>
      </c>
      <c r="H580" s="28" t="str">
        <f>IF(D580="Remove",CONCATENATE("RMV FILTER: OPMODE=SPECIFIC, FILTERNAME=""",G580,""";"),IF(D580="NoChange","",CONCATENATE((IF(C580=D580,"ADD","MOD"))," FILTER: FILTERNAME=""",G580,""", L35PROTTYPE=STRING, L35PROTOCOL=ANY, SVRIPMODE=IP, SVRIP=""",E580,""", SVRIPMASKTYPE=LENGTHTYPE, SVRIPMASKLEN=",F580,";")))</f>
        <v/>
      </c>
      <c r="I580" s="29" t="str">
        <f t="shared" si="39"/>
        <v/>
      </c>
    </row>
    <row r="581" spans="1:9" ht="18.75" customHeight="1" x14ac:dyDescent="0.25">
      <c r="A581" s="9" t="s">
        <v>598</v>
      </c>
      <c r="B581" s="10" t="s">
        <v>10</v>
      </c>
      <c r="C581" s="20" t="str">
        <f>VLOOKUP(G581,RawDetails!$E:$F,2,FALSE)</f>
        <v>34.157.192.0/20</v>
      </c>
      <c r="D581" s="28" t="str">
        <f>_xlfn.IFNA(VLOOKUP(C581,Cleanlist!$A:$B,2,FALSE),"NoChange")</f>
        <v>NoChange</v>
      </c>
      <c r="E581" s="28" t="str">
        <f t="shared" si="36"/>
        <v/>
      </c>
      <c r="F581" s="28" t="str">
        <f t="shared" si="37"/>
        <v/>
      </c>
      <c r="G581" s="8" t="str">
        <f t="shared" si="38"/>
        <v>f_youtube_580</v>
      </c>
      <c r="H581" s="28" t="str">
        <f>IF(D581="Remove",CONCATENATE("RMV FILTER: OPMODE=SPECIFIC, FILTERNAME=""",G581,""";"),IF(D581="NoChange","",CONCATENATE((IF(C581=D581,"ADD","MOD"))," FILTER: FILTERNAME=""",G581,""", L36PROTTYPE=STRING, L36PROTOCOL=ANY, SVRIPMODE=IP, SVRIP=""",E581,""", SVRIPMASKTYPE=LENGTHTYPE, SVRIPMASKLEN=",F581,";")))</f>
        <v/>
      </c>
      <c r="I581" s="29" t="str">
        <f t="shared" si="39"/>
        <v/>
      </c>
    </row>
    <row r="582" spans="1:9" ht="18.75" customHeight="1" x14ac:dyDescent="0.25">
      <c r="A582" s="9" t="s">
        <v>599</v>
      </c>
      <c r="B582" s="10" t="s">
        <v>10</v>
      </c>
      <c r="C582" s="20" t="str">
        <f>VLOOKUP(G582,RawDetails!$E:$F,2,FALSE)</f>
        <v>34.157.160.0/19</v>
      </c>
      <c r="D582" s="28" t="str">
        <f>_xlfn.IFNA(VLOOKUP(C582,Cleanlist!$A:$B,2,FALSE),"NoChange")</f>
        <v>NoChange</v>
      </c>
      <c r="E582" s="28" t="str">
        <f t="shared" si="36"/>
        <v/>
      </c>
      <c r="F582" s="28" t="str">
        <f t="shared" si="37"/>
        <v/>
      </c>
      <c r="G582" s="8" t="str">
        <f t="shared" si="38"/>
        <v>f_youtube_581</v>
      </c>
      <c r="H582" s="28" t="str">
        <f>IF(D582="Remove",CONCATENATE("RMV FILTER: OPMODE=SPECIFIC, FILTERNAME=""",G582,""";"),IF(D582="NoChange","",CONCATENATE((IF(C582=D582,"ADD","MOD"))," FILTER: FILTERNAME=""",G582,""", L37PROTTYPE=STRING, L37PROTOCOL=ANY, SVRIPMODE=IP, SVRIP=""",E582,""", SVRIPMASKTYPE=LENGTHTYPE, SVRIPMASKLEN=",F582,";")))</f>
        <v/>
      </c>
      <c r="I582" s="29" t="str">
        <f t="shared" si="39"/>
        <v/>
      </c>
    </row>
    <row r="583" spans="1:9" ht="18.75" customHeight="1" x14ac:dyDescent="0.25">
      <c r="A583" s="9" t="s">
        <v>600</v>
      </c>
      <c r="B583" s="10" t="s">
        <v>10</v>
      </c>
      <c r="C583" s="20" t="str">
        <f>VLOOKUP(G583,RawDetails!$E:$F,2,FALSE)</f>
        <v>34.157.32.0/19</v>
      </c>
      <c r="D583" s="28" t="str">
        <f>_xlfn.IFNA(VLOOKUP(C583,Cleanlist!$A:$B,2,FALSE),"NoChange")</f>
        <v>NoChange</v>
      </c>
      <c r="E583" s="28" t="str">
        <f t="shared" si="36"/>
        <v/>
      </c>
      <c r="F583" s="28" t="str">
        <f t="shared" si="37"/>
        <v/>
      </c>
      <c r="G583" s="8" t="str">
        <f t="shared" si="38"/>
        <v>f_youtube_582</v>
      </c>
      <c r="H583" s="28" t="str">
        <f>IF(D583="Remove",CONCATENATE("RMV FILTER: OPMODE=SPECIFIC, FILTERNAME=""",G583,""";"),IF(D583="NoChange","",CONCATENATE((IF(C583=D583,"ADD","MOD"))," FILTER: FILTERNAME=""",G583,""", L38PROTTYPE=STRING, L38PROTOCOL=ANY, SVRIPMODE=IP, SVRIP=""",E583,""", SVRIPMASKTYPE=LENGTHTYPE, SVRIPMASKLEN=",F583,";")))</f>
        <v/>
      </c>
      <c r="I583" s="29" t="str">
        <f t="shared" si="39"/>
        <v/>
      </c>
    </row>
    <row r="584" spans="1:9" ht="18.75" customHeight="1" x14ac:dyDescent="0.25">
      <c r="A584" s="9" t="s">
        <v>601</v>
      </c>
      <c r="B584" s="10" t="s">
        <v>10</v>
      </c>
      <c r="C584" s="20" t="str">
        <f>VLOOKUP(G584,RawDetails!$E:$F,2,FALSE)</f>
        <v>34.157.64.0/20</v>
      </c>
      <c r="D584" s="28" t="str">
        <f>_xlfn.IFNA(VLOOKUP(C584,Cleanlist!$A:$B,2,FALSE),"NoChange")</f>
        <v>NoChange</v>
      </c>
      <c r="E584" s="28" t="str">
        <f t="shared" si="36"/>
        <v/>
      </c>
      <c r="F584" s="28" t="str">
        <f t="shared" si="37"/>
        <v/>
      </c>
      <c r="G584" s="8" t="str">
        <f t="shared" si="38"/>
        <v>f_youtube_583</v>
      </c>
      <c r="H584" s="28" t="str">
        <f>IF(D584="Remove",CONCATENATE("RMV FILTER: OPMODE=SPECIFIC, FILTERNAME=""",G584,""";"),IF(D584="NoChange","",CONCATENATE((IF(C584=D584,"ADD","MOD"))," FILTER: FILTERNAME=""",G584,""", L39PROTTYPE=STRING, L39PROTOCOL=ANY, SVRIPMODE=IP, SVRIP=""",E584,""", SVRIPMASKTYPE=LENGTHTYPE, SVRIPMASKLEN=",F584,";")))</f>
        <v/>
      </c>
      <c r="I584" s="29" t="str">
        <f t="shared" si="39"/>
        <v/>
      </c>
    </row>
    <row r="585" spans="1:9" ht="18.75" customHeight="1" x14ac:dyDescent="0.25">
      <c r="A585" s="9" t="s">
        <v>602</v>
      </c>
      <c r="B585" s="10" t="s">
        <v>10</v>
      </c>
      <c r="C585" s="20" t="str">
        <f>VLOOKUP(G585,RawDetails!$E:$F,2,FALSE)</f>
        <v>185.241.47.16/28</v>
      </c>
      <c r="D585" s="28" t="str">
        <f>_xlfn.IFNA(VLOOKUP(C585,Cleanlist!$A:$B,2,FALSE),"NoChange")</f>
        <v>NoChange</v>
      </c>
      <c r="E585" s="28" t="str">
        <f t="shared" si="36"/>
        <v/>
      </c>
      <c r="F585" s="28" t="str">
        <f t="shared" si="37"/>
        <v/>
      </c>
      <c r="G585" s="8" t="str">
        <f t="shared" si="38"/>
        <v>f_youtube_584</v>
      </c>
      <c r="H585" s="28" t="str">
        <f>IF(D585="Remove",CONCATENATE("RMV FILTER: OPMODE=SPECIFIC, FILTERNAME=""",G585,""";"),IF(D585="NoChange","",CONCATENATE((IF(C585=D585,"ADD","MOD"))," FILTER: FILTERNAME=""",G585,""", L40PROTTYPE=STRING, L40PROTOCOL=ANY, SVRIPMODE=IP, SVRIP=""",E585,""", SVRIPMASKTYPE=LENGTHTYPE, SVRIPMASKLEN=",F585,";")))</f>
        <v/>
      </c>
      <c r="I585" s="29" t="str">
        <f t="shared" si="39"/>
        <v/>
      </c>
    </row>
    <row r="586" spans="1:9" ht="18.75" customHeight="1" x14ac:dyDescent="0.25">
      <c r="A586" s="9" t="s">
        <v>603</v>
      </c>
      <c r="B586" s="10" t="s">
        <v>10</v>
      </c>
      <c r="C586" s="20" t="str">
        <f>VLOOKUP(G586,RawDetails!$E:$F,2,FALSE)</f>
        <v>165.1.132.0/23</v>
      </c>
      <c r="D586" s="28" t="str">
        <f>_xlfn.IFNA(VLOOKUP(C586,Cleanlist!$A:$B,2,FALSE),"NoChange")</f>
        <v>NoChange</v>
      </c>
      <c r="E586" s="28" t="str">
        <f t="shared" si="36"/>
        <v/>
      </c>
      <c r="F586" s="28" t="str">
        <f t="shared" si="37"/>
        <v/>
      </c>
      <c r="G586" s="8" t="str">
        <f t="shared" si="38"/>
        <v>f_youtube_585</v>
      </c>
      <c r="H586" s="28" t="str">
        <f>IF(D586="Remove",CONCATENATE("RMV FILTER: OPMODE=SPECIFIC, FILTERNAME=""",G586,""";"),IF(D586="NoChange","",CONCATENATE((IF(C586=D586,"ADD","MOD"))," FILTER: FILTERNAME=""",G586,""", L41PROTTYPE=STRING, L41PROTOCOL=ANY, SVRIPMODE=IP, SVRIP=""",E586,""", SVRIPMASKTYPE=LENGTHTYPE, SVRIPMASKLEN=",F586,";")))</f>
        <v/>
      </c>
      <c r="I586" s="29" t="str">
        <f t="shared" si="39"/>
        <v/>
      </c>
    </row>
    <row r="587" spans="1:9" ht="18.75" customHeight="1" x14ac:dyDescent="0.25">
      <c r="A587" s="9" t="s">
        <v>604</v>
      </c>
      <c r="B587" s="10" t="s">
        <v>10</v>
      </c>
      <c r="C587" s="20" t="str">
        <f>VLOOKUP(G587,RawDetails!$E:$F,2,FALSE)</f>
        <v>185.241.47.128/25</v>
      </c>
      <c r="D587" s="28" t="str">
        <f>_xlfn.IFNA(VLOOKUP(C587,Cleanlist!$A:$B,2,FALSE),"NoChange")</f>
        <v>NoChange</v>
      </c>
      <c r="E587" s="28" t="str">
        <f t="shared" si="36"/>
        <v/>
      </c>
      <c r="F587" s="28" t="str">
        <f t="shared" si="37"/>
        <v/>
      </c>
      <c r="G587" s="8" t="str">
        <f t="shared" si="38"/>
        <v>f_youtube_586</v>
      </c>
      <c r="H587" s="28" t="str">
        <f>IF(D587="Remove",CONCATENATE("RMV FILTER: OPMODE=SPECIFIC, FILTERNAME=""",G587,""";"),IF(D587="NoChange","",CONCATENATE((IF(C587=D587,"ADD","MOD"))," FILTER: FILTERNAME=""",G587,""", L42PROTTYPE=STRING, L42PROTOCOL=ANY, SVRIPMODE=IP, SVRIP=""",E587,""", SVRIPMASKTYPE=LENGTHTYPE, SVRIPMASKLEN=",F587,";")))</f>
        <v/>
      </c>
      <c r="I587" s="29" t="str">
        <f t="shared" si="39"/>
        <v/>
      </c>
    </row>
    <row r="588" spans="1:9" ht="18.75" customHeight="1" x14ac:dyDescent="0.25">
      <c r="A588" s="9" t="s">
        <v>605</v>
      </c>
      <c r="B588" s="10" t="s">
        <v>10</v>
      </c>
      <c r="C588" s="20" t="str">
        <f>VLOOKUP(G588,RawDetails!$E:$F,2,FALSE)</f>
        <v>185.241.47.64/26</v>
      </c>
      <c r="D588" s="28" t="str">
        <f>_xlfn.IFNA(VLOOKUP(C588,Cleanlist!$A:$B,2,FALSE),"NoChange")</f>
        <v>NoChange</v>
      </c>
      <c r="E588" s="28" t="str">
        <f t="shared" si="36"/>
        <v/>
      </c>
      <c r="F588" s="28" t="str">
        <f t="shared" si="37"/>
        <v/>
      </c>
      <c r="G588" s="8" t="str">
        <f t="shared" si="38"/>
        <v>f_youtube_587</v>
      </c>
      <c r="H588" s="28" t="str">
        <f>IF(D588="Remove",CONCATENATE("RMV FILTER: OPMODE=SPECIFIC, FILTERNAME=""",G588,""";"),IF(D588="NoChange","",CONCATENATE((IF(C588=D588,"ADD","MOD"))," FILTER: FILTERNAME=""",G588,""", L43PROTTYPE=STRING, L43PROTOCOL=ANY, SVRIPMODE=IP, SVRIP=""",E588,""", SVRIPMASKTYPE=LENGTHTYPE, SVRIPMASKLEN=",F588,";")))</f>
        <v/>
      </c>
      <c r="I588" s="29" t="str">
        <f t="shared" si="39"/>
        <v/>
      </c>
    </row>
    <row r="589" spans="1:9" ht="18.75" customHeight="1" x14ac:dyDescent="0.25">
      <c r="A589" s="9" t="s">
        <v>606</v>
      </c>
      <c r="B589" s="10" t="s">
        <v>10</v>
      </c>
      <c r="C589" s="20" t="str">
        <f>VLOOKUP(G589,RawDetails!$E:$F,2,FALSE)</f>
        <v>165.1.136.0/21</v>
      </c>
      <c r="D589" s="28" t="str">
        <f>_xlfn.IFNA(VLOOKUP(C589,Cleanlist!$A:$B,2,FALSE),"NoChange")</f>
        <v>NoChange</v>
      </c>
      <c r="E589" s="28" t="str">
        <f t="shared" si="36"/>
        <v/>
      </c>
      <c r="F589" s="28" t="str">
        <f t="shared" si="37"/>
        <v/>
      </c>
      <c r="G589" s="8" t="str">
        <f t="shared" si="38"/>
        <v>f_youtube_588</v>
      </c>
      <c r="H589" s="28" t="str">
        <f>IF(D589="Remove",CONCATENATE("RMV FILTER: OPMODE=SPECIFIC, FILTERNAME=""",G589,""";"),IF(D589="NoChange","",CONCATENATE((IF(C589=D589,"ADD","MOD"))," FILTER: FILTERNAME=""",G589,""", L44PROTTYPE=STRING, L44PROTOCOL=ANY, SVRIPMODE=IP, SVRIP=""",E589,""", SVRIPMASKTYPE=LENGTHTYPE, SVRIPMASKLEN=",F589,";")))</f>
        <v/>
      </c>
      <c r="I589" s="29" t="str">
        <f t="shared" si="39"/>
        <v/>
      </c>
    </row>
    <row r="590" spans="1:9" ht="18.75" customHeight="1" x14ac:dyDescent="0.25">
      <c r="A590" s="9" t="s">
        <v>607</v>
      </c>
      <c r="B590" s="10" t="s">
        <v>10</v>
      </c>
      <c r="C590" s="20" t="str">
        <f>VLOOKUP(G590,RawDetails!$E:$F,2,FALSE)</f>
        <v>207.154.145.0/24</v>
      </c>
      <c r="D590" s="28" t="str">
        <f>_xlfn.IFNA(VLOOKUP(C590,Cleanlist!$A:$B,2,FALSE),"NoChange")</f>
        <v>NoChange</v>
      </c>
      <c r="E590" s="28" t="str">
        <f t="shared" si="36"/>
        <v/>
      </c>
      <c r="F590" s="28" t="str">
        <f t="shared" si="37"/>
        <v/>
      </c>
      <c r="G590" s="8" t="str">
        <f t="shared" si="38"/>
        <v>f_youtube_589</v>
      </c>
      <c r="H590" s="28" t="str">
        <f>IF(D590="Remove",CONCATENATE("RMV FILTER: OPMODE=SPECIFIC, FILTERNAME=""",G590,""";"),IF(D590="NoChange","",CONCATENATE((IF(C590=D590,"ADD","MOD"))," FILTER: FILTERNAME=""",G590,""", L45PROTTYPE=STRING, L45PROTOCOL=ANY, SVRIPMODE=IP, SVRIP=""",E590,""", SVRIPMASKTYPE=LENGTHTYPE, SVRIPMASKLEN=",F590,";")))</f>
        <v/>
      </c>
      <c r="I590" s="29" t="str">
        <f t="shared" si="39"/>
        <v/>
      </c>
    </row>
    <row r="591" spans="1:9" ht="18.75" customHeight="1" x14ac:dyDescent="0.25">
      <c r="A591" s="9" t="s">
        <v>608</v>
      </c>
      <c r="B591" s="10" t="s">
        <v>10</v>
      </c>
      <c r="C591" s="20" t="str">
        <f>VLOOKUP(G591,RawDetails!$E:$F,2,FALSE)</f>
        <v>130.41.96.0/20</v>
      </c>
      <c r="D591" s="28" t="str">
        <f>_xlfn.IFNA(VLOOKUP(C591,Cleanlist!$A:$B,2,FALSE),"NoChange")</f>
        <v>NoChange</v>
      </c>
      <c r="E591" s="28" t="str">
        <f t="shared" si="36"/>
        <v/>
      </c>
      <c r="F591" s="28" t="str">
        <f t="shared" si="37"/>
        <v/>
      </c>
      <c r="G591" s="8" t="str">
        <f t="shared" si="38"/>
        <v>f_youtube_590</v>
      </c>
      <c r="H591" s="28" t="str">
        <f>IF(D591="Remove",CONCATENATE("RMV FILTER: OPMODE=SPECIFIC, FILTERNAME=""",G591,""";"),IF(D591="NoChange","",CONCATENATE((IF(C591=D591,"ADD","MOD"))," FILTER: FILTERNAME=""",G591,""", L46PROTTYPE=STRING, L46PROTOCOL=ANY, SVRIPMODE=IP, SVRIP=""",E591,""", SVRIPMASKTYPE=LENGTHTYPE, SVRIPMASKLEN=",F591,";")))</f>
        <v/>
      </c>
      <c r="I591" s="29" t="str">
        <f t="shared" si="39"/>
        <v/>
      </c>
    </row>
    <row r="592" spans="1:9" ht="18.75" customHeight="1" x14ac:dyDescent="0.25">
      <c r="A592" s="9" t="s">
        <v>609</v>
      </c>
      <c r="B592" s="10" t="s">
        <v>10</v>
      </c>
      <c r="C592" s="20" t="str">
        <f>VLOOKUP(G592,RawDetails!$E:$F,2,FALSE)</f>
        <v>147.189.238.64/27</v>
      </c>
      <c r="D592" s="28" t="str">
        <f>_xlfn.IFNA(VLOOKUP(C592,Cleanlist!$A:$B,2,FALSE),"NoChange")</f>
        <v>NoChange</v>
      </c>
      <c r="E592" s="28" t="str">
        <f t="shared" si="36"/>
        <v/>
      </c>
      <c r="F592" s="28" t="str">
        <f t="shared" si="37"/>
        <v/>
      </c>
      <c r="G592" s="8" t="str">
        <f t="shared" si="38"/>
        <v>f_youtube_591</v>
      </c>
      <c r="H592" s="28" t="str">
        <f>IF(D592="Remove",CONCATENATE("RMV FILTER: OPMODE=SPECIFIC, FILTERNAME=""",G592,""";"),IF(D592="NoChange","",CONCATENATE((IF(C592=D592,"ADD","MOD"))," FILTER: FILTERNAME=""",G592,""", L47PROTTYPE=STRING, L47PROTOCOL=ANY, SVRIPMODE=IP, SVRIP=""",E592,""", SVRIPMASKTYPE=LENGTHTYPE, SVRIPMASKLEN=",F592,";")))</f>
        <v/>
      </c>
      <c r="I592" s="29" t="str">
        <f t="shared" si="39"/>
        <v/>
      </c>
    </row>
    <row r="593" spans="1:9" ht="18.75" customHeight="1" x14ac:dyDescent="0.25">
      <c r="A593" s="9" t="s">
        <v>610</v>
      </c>
      <c r="B593" s="10" t="s">
        <v>10</v>
      </c>
      <c r="C593" s="20" t="str">
        <f>VLOOKUP(G593,RawDetails!$E:$F,2,FALSE)</f>
        <v>34.168.0.0/13</v>
      </c>
      <c r="D593" s="28" t="str">
        <f>_xlfn.IFNA(VLOOKUP(C593,Cleanlist!$A:$B,2,FALSE),"NoChange")</f>
        <v>NoChange</v>
      </c>
      <c r="E593" s="28" t="str">
        <f t="shared" si="36"/>
        <v/>
      </c>
      <c r="F593" s="28" t="str">
        <f t="shared" si="37"/>
        <v/>
      </c>
      <c r="G593" s="8" t="str">
        <f t="shared" si="38"/>
        <v>f_youtube_592</v>
      </c>
      <c r="H593" s="28" t="str">
        <f>IF(D593="Remove",CONCATENATE("RMV FILTER: OPMODE=SPECIFIC, FILTERNAME=""",G593,""";"),IF(D593="NoChange","",CONCATENATE((IF(C593=D593,"ADD","MOD"))," FILTER: FILTERNAME=""",G593,""", L48PROTTYPE=STRING, L48PROTOCOL=ANY, SVRIPMODE=IP, SVRIP=""",E593,""", SVRIPMASKTYPE=LENGTHTYPE, SVRIPMASKLEN=",F593,";")))</f>
        <v/>
      </c>
      <c r="I593" s="29" t="str">
        <f t="shared" si="39"/>
        <v/>
      </c>
    </row>
    <row r="594" spans="1:9" ht="18.75" customHeight="1" x14ac:dyDescent="0.25">
      <c r="A594" s="9" t="s">
        <v>611</v>
      </c>
      <c r="B594" s="10" t="s">
        <v>10</v>
      </c>
      <c r="C594" s="20" t="str">
        <f>VLOOKUP(G594,RawDetails!$E:$F,2,FALSE)</f>
        <v>45.159.34.0/24</v>
      </c>
      <c r="D594" s="28" t="str">
        <f>_xlfn.IFNA(VLOOKUP(C594,Cleanlist!$A:$B,2,FALSE),"NoChange")</f>
        <v>NoChange</v>
      </c>
      <c r="E594" s="28" t="str">
        <f t="shared" si="36"/>
        <v/>
      </c>
      <c r="F594" s="28" t="str">
        <f t="shared" si="37"/>
        <v/>
      </c>
      <c r="G594" s="8" t="str">
        <f t="shared" si="38"/>
        <v>f_youtube_593</v>
      </c>
      <c r="H594" s="28" t="str">
        <f>IF(D594="Remove",CONCATENATE("RMV FILTER: OPMODE=SPECIFIC, FILTERNAME=""",G594,""";"),IF(D594="NoChange","",CONCATENATE((IF(C594=D594,"ADD","MOD"))," FILTER: FILTERNAME=""",G594,""", L49PROTTYPE=STRING, L49PROTOCOL=ANY, SVRIPMODE=IP, SVRIP=""",E594,""", SVRIPMASKTYPE=LENGTHTYPE, SVRIPMASKLEN=",F594,";")))</f>
        <v/>
      </c>
      <c r="I594" s="29" t="str">
        <f t="shared" si="39"/>
        <v/>
      </c>
    </row>
    <row r="595" spans="1:9" ht="18.75" customHeight="1" x14ac:dyDescent="0.25">
      <c r="A595" s="9" t="s">
        <v>612</v>
      </c>
      <c r="B595" s="10" t="s">
        <v>10</v>
      </c>
      <c r="C595" s="20" t="str">
        <f>VLOOKUP(G595,RawDetails!$E:$F,2,FALSE)</f>
        <v>185.76.36.0/28</v>
      </c>
      <c r="D595" s="28" t="str">
        <f>_xlfn.IFNA(VLOOKUP(C595,Cleanlist!$A:$B,2,FALSE),"NoChange")</f>
        <v>NoChange</v>
      </c>
      <c r="E595" s="28" t="str">
        <f t="shared" si="36"/>
        <v/>
      </c>
      <c r="F595" s="28" t="str">
        <f t="shared" si="37"/>
        <v/>
      </c>
      <c r="G595" s="8" t="str">
        <f t="shared" si="38"/>
        <v>f_youtube_594</v>
      </c>
      <c r="H595" s="28" t="str">
        <f>IF(D595="Remove",CONCATENATE("RMV FILTER: OPMODE=SPECIFIC, FILTERNAME=""",G595,""";"),IF(D595="NoChange","",CONCATENATE((IF(C595=D595,"ADD","MOD"))," FILTER: FILTERNAME=""",G595,""", L50PROTTYPE=STRING, L50PROTOCOL=ANY, SVRIPMODE=IP, SVRIP=""",E595,""", SVRIPMASKTYPE=LENGTHTYPE, SVRIPMASKLEN=",F595,";")))</f>
        <v/>
      </c>
      <c r="I595" s="29" t="str">
        <f t="shared" si="39"/>
        <v/>
      </c>
    </row>
    <row r="596" spans="1:9" ht="18.75" customHeight="1" x14ac:dyDescent="0.25">
      <c r="A596" s="9" t="s">
        <v>613</v>
      </c>
      <c r="B596" s="10" t="s">
        <v>10</v>
      </c>
      <c r="C596" s="20" t="str">
        <f>VLOOKUP(G596,RawDetails!$E:$F,2,FALSE)</f>
        <v>136.117.32.0/24</v>
      </c>
      <c r="D596" s="28" t="str">
        <f>_xlfn.IFNA(VLOOKUP(C596,Cleanlist!$A:$B,2,FALSE),"NoChange")</f>
        <v>NoChange</v>
      </c>
      <c r="E596" s="28" t="str">
        <f t="shared" si="36"/>
        <v/>
      </c>
      <c r="F596" s="28" t="str">
        <f t="shared" si="37"/>
        <v/>
      </c>
      <c r="G596" s="8" t="str">
        <f t="shared" si="38"/>
        <v>f_youtube_595</v>
      </c>
      <c r="H596" s="28" t="str">
        <f>IF(D596="Remove",CONCATENATE("RMV FILTER: OPMODE=SPECIFIC, FILTERNAME=""",G596,""";"),IF(D596="NoChange","",CONCATENATE((IF(C596=D596,"ADD","MOD"))," FILTER: FILTERNAME=""",G596,""", L51PROTTYPE=STRING, L51PROTOCOL=ANY, SVRIPMODE=IP, SVRIP=""",E596,""", SVRIPMASKTYPE=LENGTHTYPE, SVRIPMASKLEN=",F596,";")))</f>
        <v/>
      </c>
      <c r="I596" s="29" t="str">
        <f t="shared" si="39"/>
        <v/>
      </c>
    </row>
    <row r="597" spans="1:9" ht="18.75" customHeight="1" x14ac:dyDescent="0.25">
      <c r="A597" s="9" t="s">
        <v>614</v>
      </c>
      <c r="B597" s="10" t="s">
        <v>10</v>
      </c>
      <c r="C597" s="20" t="str">
        <f>VLOOKUP(G597,RawDetails!$E:$F,2,FALSE)</f>
        <v>142.251.208.0/20</v>
      </c>
      <c r="D597" s="28" t="str">
        <f>_xlfn.IFNA(VLOOKUP(C597,Cleanlist!$A:$B,2,FALSE),"NoChange")</f>
        <v>NoChange</v>
      </c>
      <c r="E597" s="28" t="str">
        <f t="shared" si="36"/>
        <v/>
      </c>
      <c r="F597" s="28" t="str">
        <f t="shared" si="37"/>
        <v/>
      </c>
      <c r="G597" s="8" t="str">
        <f t="shared" si="38"/>
        <v>f_youtube_596</v>
      </c>
      <c r="H597" s="28" t="str">
        <f>IF(D597="Remove",CONCATENATE("RMV FILTER: OPMODE=SPECIFIC, FILTERNAME=""",G597,""";"),IF(D597="NoChange","",CONCATENATE((IF(C597=D597,"ADD","MOD"))," FILTER: FILTERNAME=""",G597,""", L52PROTTYPE=STRING, L52PROTOCOL=ANY, SVRIPMODE=IP, SVRIP=""",E597,""", SVRIPMASKTYPE=LENGTHTYPE, SVRIPMASKLEN=",F597,";")))</f>
        <v/>
      </c>
      <c r="I597" s="29" t="str">
        <f t="shared" si="39"/>
        <v/>
      </c>
    </row>
    <row r="598" spans="1:9" ht="18.75" customHeight="1" x14ac:dyDescent="0.25">
      <c r="A598" s="9" t="s">
        <v>615</v>
      </c>
      <c r="B598" s="10" t="s">
        <v>10</v>
      </c>
      <c r="C598" s="20" t="str">
        <f>VLOOKUP(G598,RawDetails!$E:$F,2,FALSE)</f>
        <v>45.88.200.96/28</v>
      </c>
      <c r="D598" s="28" t="str">
        <f>_xlfn.IFNA(VLOOKUP(C598,Cleanlist!$A:$B,2,FALSE),"NoChange")</f>
        <v>NoChange</v>
      </c>
      <c r="E598" s="28" t="str">
        <f t="shared" si="36"/>
        <v/>
      </c>
      <c r="F598" s="28" t="str">
        <f t="shared" si="37"/>
        <v/>
      </c>
      <c r="G598" s="8" t="str">
        <f t="shared" si="38"/>
        <v>f_youtube_597</v>
      </c>
      <c r="H598" s="28" t="str">
        <f>IF(D598="Remove",CONCATENATE("RMV FILTER: OPMODE=SPECIFIC, FILTERNAME=""",G598,""";"),IF(D598="NoChange","",CONCATENATE((IF(C598=D598,"ADD","MOD"))," FILTER: FILTERNAME=""",G598,""", L53PROTTYPE=STRING, L53PROTOCOL=ANY, SVRIPMODE=IP, SVRIP=""",E598,""", SVRIPMASKTYPE=LENGTHTYPE, SVRIPMASKLEN=",F598,";")))</f>
        <v/>
      </c>
      <c r="I598" s="29" t="str">
        <f t="shared" si="39"/>
        <v/>
      </c>
    </row>
    <row r="599" spans="1:9" ht="18.75" customHeight="1" x14ac:dyDescent="0.25">
      <c r="A599" s="9" t="s">
        <v>616</v>
      </c>
      <c r="B599" s="10" t="s">
        <v>10</v>
      </c>
      <c r="C599" s="20" t="str">
        <f>VLOOKUP(G599,RawDetails!$E:$F,2,FALSE)</f>
        <v>162.247.196.0/27</v>
      </c>
      <c r="D599" s="28" t="str">
        <f>_xlfn.IFNA(VLOOKUP(C599,Cleanlist!$A:$B,2,FALSE),"NoChange")</f>
        <v>NoChange</v>
      </c>
      <c r="E599" s="28" t="str">
        <f t="shared" si="36"/>
        <v/>
      </c>
      <c r="F599" s="28" t="str">
        <f t="shared" si="37"/>
        <v/>
      </c>
      <c r="G599" s="8" t="str">
        <f t="shared" si="38"/>
        <v>f_youtube_598</v>
      </c>
      <c r="H599" s="28" t="str">
        <f>IF(D599="Remove",CONCATENATE("RMV FILTER: OPMODE=SPECIFIC, FILTERNAME=""",G599,""";"),IF(D599="NoChange","",CONCATENATE((IF(C599=D599,"ADD","MOD"))," FILTER: FILTERNAME=""",G599,""", L54PROTTYPE=STRING, L54PROTOCOL=ANY, SVRIPMODE=IP, SVRIP=""",E599,""", SVRIPMASKTYPE=LENGTHTYPE, SVRIPMASKLEN=",F599,";")))</f>
        <v/>
      </c>
      <c r="I599" s="29" t="str">
        <f t="shared" si="39"/>
        <v/>
      </c>
    </row>
    <row r="600" spans="1:9" ht="18.75" customHeight="1" x14ac:dyDescent="0.25">
      <c r="A600" s="9" t="s">
        <v>617</v>
      </c>
      <c r="B600" s="10" t="s">
        <v>10</v>
      </c>
      <c r="C600" s="20" t="str">
        <f>VLOOKUP(G600,RawDetails!$E:$F,2,FALSE)</f>
        <v>147.189.238.0/26</v>
      </c>
      <c r="D600" s="28" t="str">
        <f>_xlfn.IFNA(VLOOKUP(C600,Cleanlist!$A:$B,2,FALSE),"NoChange")</f>
        <v>NoChange</v>
      </c>
      <c r="E600" s="28" t="str">
        <f t="shared" si="36"/>
        <v/>
      </c>
      <c r="F600" s="28" t="str">
        <f t="shared" si="37"/>
        <v/>
      </c>
      <c r="G600" s="8" t="str">
        <f t="shared" si="38"/>
        <v>f_youtube_599</v>
      </c>
      <c r="H600" s="28" t="str">
        <f>IF(D600="Remove",CONCATENATE("RMV FILTER: OPMODE=SPECIFIC, FILTERNAME=""",G600,""";"),IF(D600="NoChange","",CONCATENATE((IF(C600=D600,"ADD","MOD"))," FILTER: FILTERNAME=""",G600,""", L55PROTTYPE=STRING, L55PROTOCOL=ANY, SVRIPMODE=IP, SVRIP=""",E600,""", SVRIPMASKTYPE=LENGTHTYPE, SVRIPMASKLEN=",F600,";")))</f>
        <v/>
      </c>
      <c r="I600" s="29" t="str">
        <f t="shared" si="39"/>
        <v/>
      </c>
    </row>
    <row r="601" spans="1:9" ht="18.75" customHeight="1" x14ac:dyDescent="0.25">
      <c r="A601" s="9" t="s">
        <v>618</v>
      </c>
      <c r="B601" s="10" t="s">
        <v>10</v>
      </c>
      <c r="C601" s="20" t="str">
        <f>VLOOKUP(G601,RawDetails!$E:$F,2,FALSE)</f>
        <v>34.157.80.0/22</v>
      </c>
      <c r="D601" s="28" t="str">
        <f>_xlfn.IFNA(VLOOKUP(C601,Cleanlist!$A:$B,2,FALSE),"NoChange")</f>
        <v>NoChange</v>
      </c>
      <c r="E601" s="28" t="str">
        <f t="shared" si="36"/>
        <v/>
      </c>
      <c r="F601" s="28" t="str">
        <f t="shared" si="37"/>
        <v/>
      </c>
      <c r="G601" s="8" t="str">
        <f t="shared" si="38"/>
        <v>f_youtube_600</v>
      </c>
      <c r="H601" s="28" t="str">
        <f>IF(D601="Remove",CONCATENATE("RMV FILTER: OPMODE=SPECIFIC, FILTERNAME=""",G601,""";"),IF(D601="NoChange","",CONCATENATE((IF(C601=D601,"ADD","MOD"))," FILTER: FILTERNAME=""",G601,""", L56PROTTYPE=STRING, L56PROTOCOL=ANY, SVRIPMODE=IP, SVRIP=""",E601,""", SVRIPMASKTYPE=LENGTHTYPE, SVRIPMASKLEN=",F601,";")))</f>
        <v/>
      </c>
      <c r="I601" s="29" t="str">
        <f t="shared" si="39"/>
        <v/>
      </c>
    </row>
    <row r="602" spans="1:9" ht="18.75" customHeight="1" x14ac:dyDescent="0.25">
      <c r="A602" s="9" t="s">
        <v>619</v>
      </c>
      <c r="B602" s="10" t="s">
        <v>10</v>
      </c>
      <c r="C602" s="20" t="str">
        <f>VLOOKUP(G602,RawDetails!$E:$F,2,FALSE)</f>
        <v>162.251.20.0/24</v>
      </c>
      <c r="D602" s="28" t="str">
        <f>_xlfn.IFNA(VLOOKUP(C602,Cleanlist!$A:$B,2,FALSE),"NoChange")</f>
        <v>NoChange</v>
      </c>
      <c r="E602" s="28" t="str">
        <f t="shared" si="36"/>
        <v/>
      </c>
      <c r="F602" s="28" t="str">
        <f t="shared" si="37"/>
        <v/>
      </c>
      <c r="G602" s="8" t="str">
        <f t="shared" si="38"/>
        <v>f_youtube_601</v>
      </c>
      <c r="H602" s="28" t="str">
        <f>IF(D602="Remove",CONCATENATE("RMV FILTER: OPMODE=SPECIFIC, FILTERNAME=""",G602,""";"),IF(D602="NoChange","",CONCATENATE((IF(C602=D602,"ADD","MOD"))," FILTER: FILTERNAME=""",G602,""", L57PROTTYPE=STRING, L57PROTOCOL=ANY, SVRIPMODE=IP, SVRIP=""",E602,""", SVRIPMASKTYPE=LENGTHTYPE, SVRIPMASKLEN=",F602,";")))</f>
        <v/>
      </c>
      <c r="I602" s="29" t="str">
        <f t="shared" si="39"/>
        <v/>
      </c>
    </row>
    <row r="603" spans="1:9" ht="18.75" customHeight="1" x14ac:dyDescent="0.25">
      <c r="A603" s="9" t="s">
        <v>620</v>
      </c>
      <c r="B603" s="10" t="s">
        <v>10</v>
      </c>
      <c r="C603" s="20" t="str">
        <f>VLOOKUP(G603,RawDetails!$E:$F,2,FALSE)</f>
        <v>165.1.135.0/24</v>
      </c>
      <c r="D603" s="28" t="str">
        <f>_xlfn.IFNA(VLOOKUP(C603,Cleanlist!$A:$B,2,FALSE),"NoChange")</f>
        <v>NoChange</v>
      </c>
      <c r="E603" s="28" t="str">
        <f t="shared" si="36"/>
        <v/>
      </c>
      <c r="F603" s="28" t="str">
        <f t="shared" si="37"/>
        <v/>
      </c>
      <c r="G603" s="8" t="str">
        <f t="shared" si="38"/>
        <v>f_youtube_602</v>
      </c>
      <c r="H603" s="28" t="str">
        <f>IF(D603="Remove",CONCATENATE("RMV FILTER: OPMODE=SPECIFIC, FILTERNAME=""",G603,""";"),IF(D603="NoChange","",CONCATENATE((IF(C603=D603,"ADD","MOD"))," FILTER: FILTERNAME=""",G603,""", L58PROTTYPE=STRING, L58PROTOCOL=ANY, SVRIPMODE=IP, SVRIP=""",E603,""", SVRIPMASKTYPE=LENGTHTYPE, SVRIPMASKLEN=",F603,";")))</f>
        <v/>
      </c>
      <c r="I603" s="29" t="str">
        <f t="shared" si="39"/>
        <v/>
      </c>
    </row>
    <row r="604" spans="1:9" ht="18.75" customHeight="1" x14ac:dyDescent="0.25">
      <c r="A604" s="9" t="s">
        <v>621</v>
      </c>
      <c r="B604" s="10" t="s">
        <v>10</v>
      </c>
      <c r="C604" s="20" t="str">
        <f>VLOOKUP(G604,RawDetails!$E:$F,2,FALSE)</f>
        <v>74.112.186.0/26</v>
      </c>
      <c r="D604" s="28" t="str">
        <f>_xlfn.IFNA(VLOOKUP(C604,Cleanlist!$A:$B,2,FALSE),"NoChange")</f>
        <v>NoChange</v>
      </c>
      <c r="E604" s="28" t="str">
        <f t="shared" si="36"/>
        <v/>
      </c>
      <c r="F604" s="28" t="str">
        <f t="shared" si="37"/>
        <v/>
      </c>
      <c r="G604" s="8" t="str">
        <f t="shared" si="38"/>
        <v>f_youtube_603</v>
      </c>
      <c r="H604" s="28" t="str">
        <f>IF(D604="Remove",CONCATENATE("RMV FILTER: OPMODE=SPECIFIC, FILTERNAME=""",G604,""";"),IF(D604="NoChange","",CONCATENATE((IF(C604=D604,"ADD","MOD"))," FILTER: FILTERNAME=""",G604,""", L59PROTTYPE=STRING, L59PROTOCOL=ANY, SVRIPMODE=IP, SVRIP=""",E604,""", SVRIPMASKTYPE=LENGTHTYPE, SVRIPMASKLEN=",F604,";")))</f>
        <v/>
      </c>
      <c r="I604" s="29" t="str">
        <f t="shared" si="39"/>
        <v/>
      </c>
    </row>
    <row r="605" spans="1:9" ht="18.75" customHeight="1" x14ac:dyDescent="0.25">
      <c r="A605" s="9" t="s">
        <v>622</v>
      </c>
      <c r="B605" s="10" t="s">
        <v>10</v>
      </c>
      <c r="C605" s="20" t="str">
        <f>VLOOKUP(G605,RawDetails!$E:$F,2,FALSE)</f>
        <v>74.112.186.128/25</v>
      </c>
      <c r="D605" s="28" t="str">
        <f>_xlfn.IFNA(VLOOKUP(C605,Cleanlist!$A:$B,2,FALSE),"NoChange")</f>
        <v>NoChange</v>
      </c>
      <c r="E605" s="28" t="str">
        <f t="shared" si="36"/>
        <v/>
      </c>
      <c r="F605" s="28" t="str">
        <f t="shared" si="37"/>
        <v/>
      </c>
      <c r="G605" s="8" t="str">
        <f t="shared" si="38"/>
        <v>f_youtube_604</v>
      </c>
      <c r="H605" s="28" t="str">
        <f t="shared" ref="H605:H668" si="40">IF(D605="Remove",CONCATENATE("RMV FILTER: OPMODE=SPECIFIC, FILTERNAME=""",G605,""";"),IF(D605="NoChange","",CONCATENATE((IF(C605=D605,"ADD","MOD"))," FILTER: FILTERNAME=""",G605,""", L59PROTTYPE=STRING, L59PROTOCOL=ANY, SVRIPMODE=IP, SVRIP=""",E605,""", SVRIPMASKTYPE=LENGTHTYPE, SVRIPMASKLEN=",F605,";")))</f>
        <v/>
      </c>
      <c r="I605" s="29" t="str">
        <f t="shared" si="39"/>
        <v/>
      </c>
    </row>
    <row r="606" spans="1:9" ht="18.75" customHeight="1" x14ac:dyDescent="0.25">
      <c r="A606" s="9" t="s">
        <v>623</v>
      </c>
      <c r="B606" s="10" t="s">
        <v>10</v>
      </c>
      <c r="C606" s="20" t="str">
        <f>VLOOKUP(G606,RawDetails!$E:$F,2,FALSE)</f>
        <v>74.112.186.64/27</v>
      </c>
      <c r="D606" s="28" t="str">
        <f>_xlfn.IFNA(VLOOKUP(C606,Cleanlist!$A:$B,2,FALSE),"NoChange")</f>
        <v>NoChange</v>
      </c>
      <c r="E606" s="28" t="str">
        <f t="shared" si="36"/>
        <v/>
      </c>
      <c r="F606" s="28" t="str">
        <f t="shared" si="37"/>
        <v/>
      </c>
      <c r="G606" s="8" t="str">
        <f t="shared" si="38"/>
        <v>f_youtube_605</v>
      </c>
      <c r="H606" s="28" t="str">
        <f t="shared" si="40"/>
        <v/>
      </c>
      <c r="I606" s="29" t="str">
        <f t="shared" si="39"/>
        <v/>
      </c>
    </row>
    <row r="607" spans="1:9" ht="18.75" customHeight="1" x14ac:dyDescent="0.25">
      <c r="A607" s="9" t="s">
        <v>624</v>
      </c>
      <c r="B607" s="10" t="s">
        <v>10</v>
      </c>
      <c r="C607" s="20" t="str">
        <f>VLOOKUP(G607,RawDetails!$E:$F,2,FALSE)</f>
        <v>103.176.0.0/24</v>
      </c>
      <c r="D607" s="28" t="str">
        <f>_xlfn.IFNA(VLOOKUP(C607,Cleanlist!$A:$B,2,FALSE),"NoChange")</f>
        <v>NoChange</v>
      </c>
      <c r="E607" s="28" t="str">
        <f t="shared" si="36"/>
        <v/>
      </c>
      <c r="F607" s="28" t="str">
        <f t="shared" si="37"/>
        <v/>
      </c>
      <c r="G607" s="8" t="str">
        <f t="shared" si="38"/>
        <v>f_youtube_606</v>
      </c>
      <c r="H607" s="28" t="str">
        <f t="shared" si="40"/>
        <v/>
      </c>
      <c r="I607" s="29" t="str">
        <f t="shared" si="39"/>
        <v/>
      </c>
    </row>
    <row r="608" spans="1:9" ht="18.75" customHeight="1" x14ac:dyDescent="0.25">
      <c r="A608" s="9" t="s">
        <v>625</v>
      </c>
      <c r="B608" s="10" t="s">
        <v>10</v>
      </c>
      <c r="C608" s="20" t="str">
        <f>VLOOKUP(G608,RawDetails!$E:$F,2,FALSE)</f>
        <v>34.157.84.0/23</v>
      </c>
      <c r="D608" s="28" t="str">
        <f>_xlfn.IFNA(VLOOKUP(C608,Cleanlist!$A:$B,2,FALSE),"NoChange")</f>
        <v>NoChange</v>
      </c>
      <c r="E608" s="28" t="str">
        <f t="shared" si="36"/>
        <v/>
      </c>
      <c r="F608" s="28" t="str">
        <f t="shared" si="37"/>
        <v/>
      </c>
      <c r="G608" s="8" t="str">
        <f t="shared" si="38"/>
        <v>f_youtube_607</v>
      </c>
      <c r="H608" s="28" t="str">
        <f t="shared" si="40"/>
        <v/>
      </c>
      <c r="I608" s="29" t="str">
        <f t="shared" si="39"/>
        <v/>
      </c>
    </row>
    <row r="609" spans="1:9" ht="18.75" customHeight="1" x14ac:dyDescent="0.25">
      <c r="A609" s="9" t="s">
        <v>626</v>
      </c>
      <c r="B609" s="10" t="s">
        <v>10</v>
      </c>
      <c r="C609" s="20" t="str">
        <f>VLOOKUP(G609,RawDetails!$E:$F,2,FALSE)</f>
        <v>162.240.199.64/26</v>
      </c>
      <c r="D609" s="28" t="str">
        <f>_xlfn.IFNA(VLOOKUP(C609,Cleanlist!$A:$B,2,FALSE),"NoChange")</f>
        <v>NoChange</v>
      </c>
      <c r="E609" s="28" t="str">
        <f t="shared" si="36"/>
        <v/>
      </c>
      <c r="F609" s="28" t="str">
        <f t="shared" si="37"/>
        <v/>
      </c>
      <c r="G609" s="8" t="str">
        <f t="shared" si="38"/>
        <v>f_youtube_608</v>
      </c>
      <c r="H609" s="28" t="str">
        <f t="shared" si="40"/>
        <v/>
      </c>
      <c r="I609" s="29" t="str">
        <f t="shared" si="39"/>
        <v/>
      </c>
    </row>
    <row r="610" spans="1:9" ht="18.75" customHeight="1" x14ac:dyDescent="0.25">
      <c r="A610" s="9" t="s">
        <v>627</v>
      </c>
      <c r="B610" s="10" t="s">
        <v>10</v>
      </c>
      <c r="C610" s="20" t="str">
        <f>VLOOKUP(G610,RawDetails!$E:$F,2,FALSE)</f>
        <v>192.200.190.0/27</v>
      </c>
      <c r="D610" s="28" t="str">
        <f>_xlfn.IFNA(VLOOKUP(C610,Cleanlist!$A:$B,2,FALSE),"NoChange")</f>
        <v>NoChange</v>
      </c>
      <c r="E610" s="28" t="str">
        <f t="shared" si="36"/>
        <v/>
      </c>
      <c r="F610" s="28" t="str">
        <f t="shared" si="37"/>
        <v/>
      </c>
      <c r="G610" s="8" t="str">
        <f t="shared" si="38"/>
        <v>f_youtube_609</v>
      </c>
      <c r="H610" s="28" t="str">
        <f t="shared" si="40"/>
        <v/>
      </c>
      <c r="I610" s="29" t="str">
        <f t="shared" si="39"/>
        <v/>
      </c>
    </row>
    <row r="611" spans="1:9" ht="18.75" customHeight="1" x14ac:dyDescent="0.25">
      <c r="A611" s="9" t="s">
        <v>628</v>
      </c>
      <c r="B611" s="10" t="s">
        <v>10</v>
      </c>
      <c r="C611" s="20" t="str">
        <f>VLOOKUP(G611,RawDetails!$E:$F,2,FALSE)</f>
        <v>192.200.190.32/28</v>
      </c>
      <c r="D611" s="28" t="str">
        <f>_xlfn.IFNA(VLOOKUP(C611,Cleanlist!$A:$B,2,FALSE),"NoChange")</f>
        <v>NoChange</v>
      </c>
      <c r="E611" s="28" t="str">
        <f t="shared" si="36"/>
        <v/>
      </c>
      <c r="F611" s="28" t="str">
        <f t="shared" si="37"/>
        <v/>
      </c>
      <c r="G611" s="8" t="str">
        <f t="shared" si="38"/>
        <v>f_youtube_610</v>
      </c>
      <c r="H611" s="28" t="str">
        <f t="shared" si="40"/>
        <v/>
      </c>
      <c r="I611" s="29" t="str">
        <f t="shared" si="39"/>
        <v/>
      </c>
    </row>
    <row r="612" spans="1:9" ht="18.75" customHeight="1" x14ac:dyDescent="0.25">
      <c r="A612" s="9" t="s">
        <v>629</v>
      </c>
      <c r="B612" s="10" t="s">
        <v>10</v>
      </c>
      <c r="C612" s="20" t="str">
        <f>VLOOKUP(G612,RawDetails!$E:$F,2,FALSE)</f>
        <v>63.141.158.0/27</v>
      </c>
      <c r="D612" s="28" t="str">
        <f>_xlfn.IFNA(VLOOKUP(C612,Cleanlist!$A:$B,2,FALSE),"NoChange")</f>
        <v>NoChange</v>
      </c>
      <c r="E612" s="28" t="str">
        <f t="shared" si="36"/>
        <v/>
      </c>
      <c r="F612" s="28" t="str">
        <f t="shared" si="37"/>
        <v/>
      </c>
      <c r="G612" s="8" t="str">
        <f t="shared" si="38"/>
        <v>f_youtube_611</v>
      </c>
      <c r="H612" s="28" t="str">
        <f t="shared" si="40"/>
        <v/>
      </c>
      <c r="I612" s="29" t="str">
        <f t="shared" si="39"/>
        <v/>
      </c>
    </row>
    <row r="613" spans="1:9" ht="18.75" customHeight="1" x14ac:dyDescent="0.25">
      <c r="A613" s="9" t="s">
        <v>630</v>
      </c>
      <c r="B613" s="10" t="s">
        <v>10</v>
      </c>
      <c r="C613" s="20" t="str">
        <f>VLOOKUP(G613,RawDetails!$E:$F,2,FALSE)</f>
        <v>63.141.158.32/28</v>
      </c>
      <c r="D613" s="28" t="str">
        <f>_xlfn.IFNA(VLOOKUP(C613,Cleanlist!$A:$B,2,FALSE),"NoChange")</f>
        <v>NoChange</v>
      </c>
      <c r="E613" s="28" t="str">
        <f t="shared" si="36"/>
        <v/>
      </c>
      <c r="F613" s="28" t="str">
        <f t="shared" si="37"/>
        <v/>
      </c>
      <c r="G613" s="8" t="str">
        <f t="shared" si="38"/>
        <v>f_youtube_612</v>
      </c>
      <c r="H613" s="28" t="str">
        <f t="shared" si="40"/>
        <v/>
      </c>
      <c r="I613" s="29" t="str">
        <f t="shared" si="39"/>
        <v/>
      </c>
    </row>
    <row r="614" spans="1:9" ht="18.75" customHeight="1" x14ac:dyDescent="0.25">
      <c r="A614" s="9" t="s">
        <v>631</v>
      </c>
      <c r="B614" s="10" t="s">
        <v>10</v>
      </c>
      <c r="C614" s="20" t="str">
        <f>VLOOKUP(G614,RawDetails!$E:$F,2,FALSE)</f>
        <v>193.177.222.0/27</v>
      </c>
      <c r="D614" s="28" t="str">
        <f>_xlfn.IFNA(VLOOKUP(C614,Cleanlist!$A:$B,2,FALSE),"NoChange")</f>
        <v>NoChange</v>
      </c>
      <c r="E614" s="28" t="str">
        <f t="shared" si="36"/>
        <v/>
      </c>
      <c r="F614" s="28" t="str">
        <f t="shared" si="37"/>
        <v/>
      </c>
      <c r="G614" s="8" t="str">
        <f t="shared" si="38"/>
        <v>f_youtube_613</v>
      </c>
      <c r="H614" s="28" t="str">
        <f t="shared" si="40"/>
        <v/>
      </c>
      <c r="I614" s="29" t="str">
        <f t="shared" si="39"/>
        <v/>
      </c>
    </row>
    <row r="615" spans="1:9" ht="18.75" customHeight="1" x14ac:dyDescent="0.25">
      <c r="A615" s="9" t="s">
        <v>632</v>
      </c>
      <c r="B615" s="10" t="s">
        <v>10</v>
      </c>
      <c r="C615" s="20" t="str">
        <f>VLOOKUP(G615,RawDetails!$E:$F,2,FALSE)</f>
        <v>185.14.172.192/27</v>
      </c>
      <c r="D615" s="28" t="str">
        <f>_xlfn.IFNA(VLOOKUP(C615,Cleanlist!$A:$B,2,FALSE),"NoChange")</f>
        <v>NoChange</v>
      </c>
      <c r="E615" s="28" t="str">
        <f t="shared" si="36"/>
        <v/>
      </c>
      <c r="F615" s="28" t="str">
        <f t="shared" si="37"/>
        <v/>
      </c>
      <c r="G615" s="8" t="str">
        <f t="shared" si="38"/>
        <v>f_youtube_614</v>
      </c>
      <c r="H615" s="28" t="str">
        <f t="shared" si="40"/>
        <v/>
      </c>
      <c r="I615" s="29" t="str">
        <f t="shared" si="39"/>
        <v/>
      </c>
    </row>
    <row r="616" spans="1:9" ht="18.75" customHeight="1" x14ac:dyDescent="0.25">
      <c r="A616" s="9" t="s">
        <v>633</v>
      </c>
      <c r="B616" s="10" t="s">
        <v>10</v>
      </c>
      <c r="C616" s="20" t="str">
        <f>VLOOKUP(G616,RawDetails!$E:$F,2,FALSE)</f>
        <v>192.177.97.0/26</v>
      </c>
      <c r="D616" s="28" t="str">
        <f>_xlfn.IFNA(VLOOKUP(C616,Cleanlist!$A:$B,2,FALSE),"NoChange")</f>
        <v>NoChange</v>
      </c>
      <c r="E616" s="28" t="str">
        <f t="shared" si="36"/>
        <v/>
      </c>
      <c r="F616" s="28" t="str">
        <f t="shared" si="37"/>
        <v/>
      </c>
      <c r="G616" s="8" t="str">
        <f t="shared" si="38"/>
        <v>f_youtube_615</v>
      </c>
      <c r="H616" s="28" t="str">
        <f t="shared" si="40"/>
        <v/>
      </c>
      <c r="I616" s="29" t="str">
        <f t="shared" si="39"/>
        <v/>
      </c>
    </row>
    <row r="617" spans="1:9" ht="18.75" customHeight="1" x14ac:dyDescent="0.25">
      <c r="A617" s="9" t="s">
        <v>634</v>
      </c>
      <c r="B617" s="10" t="s">
        <v>10</v>
      </c>
      <c r="C617" s="20" t="str">
        <f>VLOOKUP(G617,RawDetails!$E:$F,2,FALSE)</f>
        <v>192.177.97.240/28</v>
      </c>
      <c r="D617" s="28" t="str">
        <f>_xlfn.IFNA(VLOOKUP(C617,Cleanlist!$A:$B,2,FALSE),"NoChange")</f>
        <v>NoChange</v>
      </c>
      <c r="E617" s="28" t="str">
        <f t="shared" si="36"/>
        <v/>
      </c>
      <c r="F617" s="28" t="str">
        <f t="shared" si="37"/>
        <v/>
      </c>
      <c r="G617" s="8" t="str">
        <f t="shared" si="38"/>
        <v>f_youtube_616</v>
      </c>
      <c r="H617" s="28" t="str">
        <f t="shared" si="40"/>
        <v/>
      </c>
      <c r="I617" s="29" t="str">
        <f t="shared" si="39"/>
        <v/>
      </c>
    </row>
    <row r="618" spans="1:9" ht="18.75" customHeight="1" x14ac:dyDescent="0.25">
      <c r="A618" s="9" t="s">
        <v>635</v>
      </c>
      <c r="B618" s="10" t="s">
        <v>10</v>
      </c>
      <c r="C618" s="20" t="str">
        <f>VLOOKUP(G618,RawDetails!$E:$F,2,FALSE)</f>
        <v>192.177.97.64/27</v>
      </c>
      <c r="D618" s="28" t="str">
        <f>_xlfn.IFNA(VLOOKUP(C618,Cleanlist!$A:$B,2,FALSE),"NoChange")</f>
        <v>NoChange</v>
      </c>
      <c r="E618" s="28" t="str">
        <f t="shared" si="36"/>
        <v/>
      </c>
      <c r="F618" s="28" t="str">
        <f t="shared" si="37"/>
        <v/>
      </c>
      <c r="G618" s="8" t="str">
        <f t="shared" si="38"/>
        <v>f_youtube_617</v>
      </c>
      <c r="H618" s="28" t="str">
        <f t="shared" si="40"/>
        <v/>
      </c>
      <c r="I618" s="29" t="str">
        <f t="shared" si="39"/>
        <v/>
      </c>
    </row>
    <row r="619" spans="1:9" ht="18.75" customHeight="1" x14ac:dyDescent="0.25">
      <c r="A619" s="9" t="s">
        <v>636</v>
      </c>
      <c r="B619" s="10" t="s">
        <v>10</v>
      </c>
      <c r="C619" s="20" t="str">
        <f>VLOOKUP(G619,RawDetails!$E:$F,2,FALSE)</f>
        <v>192.177.97.96/28</v>
      </c>
      <c r="D619" s="28" t="str">
        <f>_xlfn.IFNA(VLOOKUP(C619,Cleanlist!$A:$B,2,FALSE),"NoChange")</f>
        <v>NoChange</v>
      </c>
      <c r="E619" s="28" t="str">
        <f t="shared" si="36"/>
        <v/>
      </c>
      <c r="F619" s="28" t="str">
        <f t="shared" si="37"/>
        <v/>
      </c>
      <c r="G619" s="8" t="str">
        <f t="shared" si="38"/>
        <v>f_youtube_618</v>
      </c>
      <c r="H619" s="28" t="str">
        <f t="shared" si="40"/>
        <v/>
      </c>
      <c r="I619" s="29" t="str">
        <f t="shared" si="39"/>
        <v/>
      </c>
    </row>
    <row r="620" spans="1:9" ht="18.75" customHeight="1" x14ac:dyDescent="0.25">
      <c r="A620" s="9" t="s">
        <v>637</v>
      </c>
      <c r="B620" s="10" t="s">
        <v>10</v>
      </c>
      <c r="C620" s="20" t="str">
        <f>VLOOKUP(G620,RawDetails!$E:$F,2,FALSE)</f>
        <v>193.177.222.32/28</v>
      </c>
      <c r="D620" s="28" t="str">
        <f>_xlfn.IFNA(VLOOKUP(C620,Cleanlist!$A:$B,2,FALSE),"NoChange")</f>
        <v>NoChange</v>
      </c>
      <c r="E620" s="28" t="str">
        <f t="shared" si="36"/>
        <v/>
      </c>
      <c r="F620" s="28" t="str">
        <f t="shared" si="37"/>
        <v/>
      </c>
      <c r="G620" s="8" t="str">
        <f t="shared" si="38"/>
        <v>f_youtube_619</v>
      </c>
      <c r="H620" s="28" t="str">
        <f t="shared" si="40"/>
        <v/>
      </c>
      <c r="I620" s="29" t="str">
        <f t="shared" si="39"/>
        <v/>
      </c>
    </row>
    <row r="621" spans="1:9" ht="18.75" customHeight="1" x14ac:dyDescent="0.25">
      <c r="A621" s="9" t="s">
        <v>638</v>
      </c>
      <c r="B621" s="10" t="s">
        <v>10</v>
      </c>
      <c r="C621" s="20" t="str">
        <f>VLOOKUP(G621,RawDetails!$E:$F,2,FALSE)</f>
        <v>136.118.52.0/23</v>
      </c>
      <c r="D621" s="28" t="str">
        <f>_xlfn.IFNA(VLOOKUP(C621,Cleanlist!$A:$B,2,FALSE),"NoChange")</f>
        <v>NoChange</v>
      </c>
      <c r="E621" s="28" t="str">
        <f t="shared" si="36"/>
        <v/>
      </c>
      <c r="F621" s="28" t="str">
        <f t="shared" si="37"/>
        <v/>
      </c>
      <c r="G621" s="8" t="str">
        <f t="shared" si="38"/>
        <v>f_youtube_620</v>
      </c>
      <c r="H621" s="28" t="str">
        <f t="shared" si="40"/>
        <v/>
      </c>
      <c r="I621" s="29" t="str">
        <f t="shared" si="39"/>
        <v/>
      </c>
    </row>
    <row r="622" spans="1:9" ht="18.75" customHeight="1" x14ac:dyDescent="0.25">
      <c r="A622" s="9" t="s">
        <v>639</v>
      </c>
      <c r="B622" s="10" t="s">
        <v>10</v>
      </c>
      <c r="C622" s="20" t="str">
        <f>VLOOKUP(G622,RawDetails!$E:$F,2,FALSE)</f>
        <v>185.14.172.128/26</v>
      </c>
      <c r="D622" s="28" t="str">
        <f>_xlfn.IFNA(VLOOKUP(C622,Cleanlist!$A:$B,2,FALSE),"NoChange")</f>
        <v>NoChange</v>
      </c>
      <c r="E622" s="28" t="str">
        <f t="shared" si="36"/>
        <v/>
      </c>
      <c r="F622" s="28" t="str">
        <f t="shared" si="37"/>
        <v/>
      </c>
      <c r="G622" s="8" t="str">
        <f t="shared" si="38"/>
        <v>f_youtube_621</v>
      </c>
      <c r="H622" s="28" t="str">
        <f t="shared" si="40"/>
        <v/>
      </c>
      <c r="I622" s="29" t="str">
        <f t="shared" si="39"/>
        <v/>
      </c>
    </row>
    <row r="623" spans="1:9" ht="18.75" customHeight="1" x14ac:dyDescent="0.25">
      <c r="A623" s="9" t="s">
        <v>640</v>
      </c>
      <c r="B623" s="10" t="s">
        <v>10</v>
      </c>
      <c r="C623" s="20" t="str">
        <f>VLOOKUP(G623,RawDetails!$E:$F,2,FALSE)</f>
        <v>188.92.137.240/28</v>
      </c>
      <c r="D623" s="28" t="str">
        <f>_xlfn.IFNA(VLOOKUP(C623,Cleanlist!$A:$B,2,FALSE),"NoChange")</f>
        <v>NoChange</v>
      </c>
      <c r="E623" s="28" t="str">
        <f t="shared" si="36"/>
        <v/>
      </c>
      <c r="F623" s="28" t="str">
        <f t="shared" si="37"/>
        <v/>
      </c>
      <c r="G623" s="8" t="str">
        <f t="shared" si="38"/>
        <v>f_youtube_622</v>
      </c>
      <c r="H623" s="28" t="str">
        <f t="shared" si="40"/>
        <v/>
      </c>
      <c r="I623" s="29" t="str">
        <f t="shared" si="39"/>
        <v/>
      </c>
    </row>
    <row r="624" spans="1:9" ht="18.75" customHeight="1" x14ac:dyDescent="0.25">
      <c r="A624" s="9" t="s">
        <v>641</v>
      </c>
      <c r="B624" s="10" t="s">
        <v>10</v>
      </c>
      <c r="C624" s="20" t="str">
        <f>VLOOKUP(G624,RawDetails!$E:$F,2,FALSE)</f>
        <v>198.235.24.0/24</v>
      </c>
      <c r="D624" s="28" t="str">
        <f>_xlfn.IFNA(VLOOKUP(C624,Cleanlist!$A:$B,2,FALSE),"NoChange")</f>
        <v>NoChange</v>
      </c>
      <c r="E624" s="28" t="str">
        <f t="shared" si="36"/>
        <v/>
      </c>
      <c r="F624" s="28" t="str">
        <f t="shared" si="37"/>
        <v/>
      </c>
      <c r="G624" s="8" t="str">
        <f t="shared" si="38"/>
        <v>f_youtube_623</v>
      </c>
      <c r="H624" s="28" t="str">
        <f t="shared" si="40"/>
        <v/>
      </c>
      <c r="I624" s="29" t="str">
        <f t="shared" si="39"/>
        <v/>
      </c>
    </row>
    <row r="625" spans="1:9" ht="18.75" customHeight="1" x14ac:dyDescent="0.25">
      <c r="A625" s="9" t="s">
        <v>642</v>
      </c>
      <c r="B625" s="10" t="s">
        <v>10</v>
      </c>
      <c r="C625" s="20" t="str">
        <f>VLOOKUP(G625,RawDetails!$E:$F,2,FALSE)</f>
        <v>202.92.199.0/25</v>
      </c>
      <c r="D625" s="28" t="str">
        <f>_xlfn.IFNA(VLOOKUP(C625,Cleanlist!$A:$B,2,FALSE),"NoChange")</f>
        <v>NoChange</v>
      </c>
      <c r="E625" s="28" t="str">
        <f t="shared" si="36"/>
        <v/>
      </c>
      <c r="F625" s="28" t="str">
        <f t="shared" si="37"/>
        <v/>
      </c>
      <c r="G625" s="8" t="str">
        <f t="shared" si="38"/>
        <v>f_youtube_624</v>
      </c>
      <c r="H625" s="28" t="str">
        <f t="shared" si="40"/>
        <v/>
      </c>
      <c r="I625" s="29" t="str">
        <f t="shared" si="39"/>
        <v/>
      </c>
    </row>
    <row r="626" spans="1:9" ht="18.75" customHeight="1" x14ac:dyDescent="0.25">
      <c r="A626" s="9" t="s">
        <v>643</v>
      </c>
      <c r="B626" s="10" t="s">
        <v>10</v>
      </c>
      <c r="C626" s="20" t="str">
        <f>VLOOKUP(G626,RawDetails!$E:$F,2,FALSE)</f>
        <v>202.92.199.224/27</v>
      </c>
      <c r="D626" s="28" t="str">
        <f>_xlfn.IFNA(VLOOKUP(C626,Cleanlist!$A:$B,2,FALSE),"NoChange")</f>
        <v>NoChange</v>
      </c>
      <c r="E626" s="28" t="str">
        <f t="shared" si="36"/>
        <v/>
      </c>
      <c r="F626" s="28" t="str">
        <f t="shared" si="37"/>
        <v/>
      </c>
      <c r="G626" s="8" t="str">
        <f t="shared" si="38"/>
        <v>f_youtube_625</v>
      </c>
      <c r="H626" s="28" t="str">
        <f t="shared" si="40"/>
        <v/>
      </c>
      <c r="I626" s="29" t="str">
        <f t="shared" si="39"/>
        <v/>
      </c>
    </row>
    <row r="627" spans="1:9" ht="18.75" customHeight="1" x14ac:dyDescent="0.25">
      <c r="A627" s="9" t="s">
        <v>644</v>
      </c>
      <c r="B627" s="10" t="s">
        <v>10</v>
      </c>
      <c r="C627" s="20" t="str">
        <f>VLOOKUP(G627,RawDetails!$E:$F,2,FALSE)</f>
        <v>205.210.31.0/24</v>
      </c>
      <c r="D627" s="28" t="str">
        <f>_xlfn.IFNA(VLOOKUP(C627,Cleanlist!$A:$B,2,FALSE),"NoChange")</f>
        <v>NoChange</v>
      </c>
      <c r="E627" s="28" t="str">
        <f t="shared" si="36"/>
        <v/>
      </c>
      <c r="F627" s="28" t="str">
        <f t="shared" si="37"/>
        <v/>
      </c>
      <c r="G627" s="8" t="str">
        <f t="shared" si="38"/>
        <v>f_youtube_626</v>
      </c>
      <c r="H627" s="28" t="str">
        <f t="shared" si="40"/>
        <v/>
      </c>
      <c r="I627" s="29" t="str">
        <f t="shared" si="39"/>
        <v/>
      </c>
    </row>
    <row r="628" spans="1:9" ht="18.75" customHeight="1" x14ac:dyDescent="0.25">
      <c r="A628" s="9" t="s">
        <v>645</v>
      </c>
      <c r="B628" s="10" t="s">
        <v>10</v>
      </c>
      <c r="C628" s="20" t="str">
        <f>VLOOKUP(G628,RawDetails!$E:$F,2,FALSE)</f>
        <v>185.14.172.240/28</v>
      </c>
      <c r="D628" s="28" t="str">
        <f>_xlfn.IFNA(VLOOKUP(C628,Cleanlist!$A:$B,2,FALSE),"NoChange")</f>
        <v>NoChange</v>
      </c>
      <c r="E628" s="28" t="str">
        <f t="shared" si="36"/>
        <v/>
      </c>
      <c r="F628" s="28" t="str">
        <f t="shared" si="37"/>
        <v/>
      </c>
      <c r="G628" s="8" t="str">
        <f t="shared" si="38"/>
        <v>f_youtube_627</v>
      </c>
      <c r="H628" s="28" t="str">
        <f>IF(D628="Remove",CONCATENATE("RMV FILTER: OPMODE=SPECIFIC, FILTERNAME=""",G628,""";"),IF(D628="NoChange","",CONCATENATE((IF(C628=D628,"ADD","MOD"))," FILTER: FILTERNAME=""",G628,""", L59PROTTYPE=STRING, L59PROTOCOL=ANY, SVRIPMODE=IP, SVRIP=""",E628,""", SVRIPMASKTYPE=LENGTHTYPE, SVRIPMASKLEN=",F628,";")))</f>
        <v/>
      </c>
      <c r="I628" s="29" t="str">
        <f t="shared" si="39"/>
        <v/>
      </c>
    </row>
    <row r="629" spans="1:9" ht="18.75" customHeight="1" x14ac:dyDescent="0.25">
      <c r="A629" s="9" t="s">
        <v>646</v>
      </c>
      <c r="B629" s="10" t="s">
        <v>10</v>
      </c>
      <c r="C629" s="20" t="str">
        <f>VLOOKUP(G629,RawDetails!$E:$F,2,FALSE)</f>
        <v>185.88.149.0/27</v>
      </c>
      <c r="D629" s="28" t="str">
        <f>_xlfn.IFNA(VLOOKUP(C629,Cleanlist!$A:$B,2,FALSE),"NoChange")</f>
        <v>NoChange</v>
      </c>
      <c r="E629" s="28" t="str">
        <f t="shared" si="36"/>
        <v/>
      </c>
      <c r="F629" s="28" t="str">
        <f t="shared" si="37"/>
        <v/>
      </c>
      <c r="G629" s="8" t="str">
        <f t="shared" si="38"/>
        <v>f_youtube_628</v>
      </c>
      <c r="H629" s="28" t="str">
        <f t="shared" si="40"/>
        <v/>
      </c>
      <c r="I629" s="29" t="str">
        <f t="shared" si="39"/>
        <v/>
      </c>
    </row>
    <row r="630" spans="1:9" ht="18.75" customHeight="1" x14ac:dyDescent="0.25">
      <c r="A630" s="9" t="s">
        <v>647</v>
      </c>
      <c r="B630" s="10" t="s">
        <v>10</v>
      </c>
      <c r="C630" s="20" t="str">
        <f>VLOOKUP(G630,RawDetails!$E:$F,2,FALSE)</f>
        <v>34.101.32.0/19</v>
      </c>
      <c r="D630" s="28" t="str">
        <f>_xlfn.IFNA(VLOOKUP(C630,Cleanlist!$A:$B,2,FALSE),"NoChange")</f>
        <v>NoChange</v>
      </c>
      <c r="E630" s="28" t="str">
        <f t="shared" si="36"/>
        <v/>
      </c>
      <c r="F630" s="28" t="str">
        <f t="shared" si="37"/>
        <v/>
      </c>
      <c r="G630" s="8" t="str">
        <f t="shared" si="38"/>
        <v>f_youtube_629</v>
      </c>
      <c r="H630" s="28" t="str">
        <f t="shared" si="40"/>
        <v/>
      </c>
      <c r="I630" s="29" t="str">
        <f t="shared" si="39"/>
        <v/>
      </c>
    </row>
    <row r="631" spans="1:9" ht="18.75" customHeight="1" x14ac:dyDescent="0.25">
      <c r="A631" s="9" t="s">
        <v>648</v>
      </c>
      <c r="B631" s="10" t="s">
        <v>10</v>
      </c>
      <c r="C631" s="20" t="str">
        <f>VLOOKUP(G631,RawDetails!$E:$F,2,FALSE)</f>
        <v>34.104.26.0/29</v>
      </c>
      <c r="D631" s="28" t="str">
        <f>_xlfn.IFNA(VLOOKUP(C631,Cleanlist!$A:$B,2,FALSE),"NoChange")</f>
        <v>NoChange</v>
      </c>
      <c r="E631" s="28" t="str">
        <f t="shared" si="36"/>
        <v/>
      </c>
      <c r="F631" s="28" t="str">
        <f t="shared" si="37"/>
        <v/>
      </c>
      <c r="G631" s="8" t="str">
        <f t="shared" si="38"/>
        <v>f_youtube_630</v>
      </c>
      <c r="H631" s="28" t="str">
        <f t="shared" si="40"/>
        <v/>
      </c>
      <c r="I631" s="29" t="str">
        <f t="shared" si="39"/>
        <v/>
      </c>
    </row>
    <row r="632" spans="1:9" ht="18.75" customHeight="1" x14ac:dyDescent="0.25">
      <c r="A632" s="9" t="s">
        <v>649</v>
      </c>
      <c r="B632" s="10" t="s">
        <v>10</v>
      </c>
      <c r="C632" s="20" t="str">
        <f>VLOOKUP(G632,RawDetails!$E:$F,2,FALSE)</f>
        <v>34.104.26.124/30</v>
      </c>
      <c r="D632" s="28" t="str">
        <f>_xlfn.IFNA(VLOOKUP(C632,Cleanlist!$A:$B,2,FALSE),"NoChange")</f>
        <v>NoChange</v>
      </c>
      <c r="E632" s="28" t="str">
        <f t="shared" si="36"/>
        <v/>
      </c>
      <c r="F632" s="28" t="str">
        <f t="shared" si="37"/>
        <v/>
      </c>
      <c r="G632" s="8" t="str">
        <f t="shared" si="38"/>
        <v>f_youtube_631</v>
      </c>
      <c r="H632" s="28" t="str">
        <f t="shared" si="40"/>
        <v/>
      </c>
      <c r="I632" s="29" t="str">
        <f t="shared" si="39"/>
        <v/>
      </c>
    </row>
    <row r="633" spans="1:9" ht="18.75" customHeight="1" x14ac:dyDescent="0.25">
      <c r="A633" s="9" t="s">
        <v>650</v>
      </c>
      <c r="B633" s="10" t="s">
        <v>10</v>
      </c>
      <c r="C633" s="20" t="str">
        <f>VLOOKUP(G633,RawDetails!$E:$F,2,FALSE)</f>
        <v>34.104.26.8/30</v>
      </c>
      <c r="D633" s="28" t="str">
        <f>_xlfn.IFNA(VLOOKUP(C633,Cleanlist!$A:$B,2,FALSE),"NoChange")</f>
        <v>NoChange</v>
      </c>
      <c r="E633" s="28" t="str">
        <f t="shared" si="36"/>
        <v/>
      </c>
      <c r="F633" s="28" t="str">
        <f t="shared" si="37"/>
        <v/>
      </c>
      <c r="G633" s="8" t="str">
        <f t="shared" si="38"/>
        <v>f_youtube_632</v>
      </c>
      <c r="H633" s="28" t="str">
        <f t="shared" si="40"/>
        <v/>
      </c>
      <c r="I633" s="29" t="str">
        <f t="shared" si="39"/>
        <v/>
      </c>
    </row>
    <row r="634" spans="1:9" ht="18.75" customHeight="1" x14ac:dyDescent="0.25">
      <c r="A634" s="9" t="s">
        <v>651</v>
      </c>
      <c r="B634" s="10" t="s">
        <v>10</v>
      </c>
      <c r="C634" s="20" t="str">
        <f>VLOOKUP(G634,RawDetails!$E:$F,2,FALSE)</f>
        <v>34.143.128.0/17</v>
      </c>
      <c r="D634" s="28" t="str">
        <f>_xlfn.IFNA(VLOOKUP(C634,Cleanlist!$A:$B,2,FALSE),"NoChange")</f>
        <v>NoChange</v>
      </c>
      <c r="E634" s="28" t="str">
        <f t="shared" si="36"/>
        <v/>
      </c>
      <c r="F634" s="28" t="str">
        <f t="shared" si="37"/>
        <v/>
      </c>
      <c r="G634" s="8" t="str">
        <f t="shared" si="38"/>
        <v>f_youtube_633</v>
      </c>
      <c r="H634" s="28" t="str">
        <f t="shared" si="40"/>
        <v/>
      </c>
      <c r="I634" s="29" t="str">
        <f t="shared" si="39"/>
        <v/>
      </c>
    </row>
    <row r="635" spans="1:9" ht="18.75" customHeight="1" x14ac:dyDescent="0.25">
      <c r="A635" s="9" t="s">
        <v>652</v>
      </c>
      <c r="B635" s="10" t="s">
        <v>10</v>
      </c>
      <c r="C635" s="20" t="str">
        <f>VLOOKUP(G635,RawDetails!$E:$F,2,FALSE)</f>
        <v>34.64.32.0/19</v>
      </c>
      <c r="D635" s="28" t="str">
        <f>_xlfn.IFNA(VLOOKUP(C635,Cleanlist!$A:$B,2,FALSE),"NoChange")</f>
        <v>NoChange</v>
      </c>
      <c r="E635" s="28" t="str">
        <f t="shared" si="36"/>
        <v/>
      </c>
      <c r="F635" s="28" t="str">
        <f t="shared" si="37"/>
        <v/>
      </c>
      <c r="G635" s="8" t="str">
        <f t="shared" si="38"/>
        <v>f_youtube_634</v>
      </c>
      <c r="H635" s="28" t="str">
        <f t="shared" si="40"/>
        <v/>
      </c>
      <c r="I635" s="29" t="str">
        <f t="shared" si="39"/>
        <v/>
      </c>
    </row>
    <row r="636" spans="1:9" ht="18.75" customHeight="1" x14ac:dyDescent="0.25">
      <c r="A636" s="9" t="s">
        <v>653</v>
      </c>
      <c r="B636" s="10" t="s">
        <v>10</v>
      </c>
      <c r="C636" s="20" t="str">
        <f>VLOOKUP(G636,RawDetails!$E:$F,2,FALSE)</f>
        <v>45.150.56.0/27</v>
      </c>
      <c r="D636" s="28" t="str">
        <f>_xlfn.IFNA(VLOOKUP(C636,Cleanlist!$A:$B,2,FALSE),"NoChange")</f>
        <v>NoChange</v>
      </c>
      <c r="E636" s="28" t="str">
        <f t="shared" si="36"/>
        <v/>
      </c>
      <c r="F636" s="28" t="str">
        <f t="shared" si="37"/>
        <v/>
      </c>
      <c r="G636" s="8" t="str">
        <f t="shared" si="38"/>
        <v>f_youtube_635</v>
      </c>
      <c r="H636" s="28" t="str">
        <f t="shared" si="40"/>
        <v/>
      </c>
      <c r="I636" s="29" t="str">
        <f t="shared" si="39"/>
        <v/>
      </c>
    </row>
    <row r="637" spans="1:9" ht="18.75" customHeight="1" x14ac:dyDescent="0.25">
      <c r="A637" s="9" t="s">
        <v>654</v>
      </c>
      <c r="B637" s="10" t="s">
        <v>10</v>
      </c>
      <c r="C637" s="20" t="str">
        <f>VLOOKUP(G637,RawDetails!$E:$F,2,FALSE)</f>
        <v>45.150.56.32/28</v>
      </c>
      <c r="D637" s="28" t="str">
        <f>_xlfn.IFNA(VLOOKUP(C637,Cleanlist!$A:$B,2,FALSE),"NoChange")</f>
        <v>NoChange</v>
      </c>
      <c r="E637" s="28" t="str">
        <f t="shared" si="36"/>
        <v/>
      </c>
      <c r="F637" s="28" t="str">
        <f t="shared" si="37"/>
        <v/>
      </c>
      <c r="G637" s="8" t="str">
        <f t="shared" si="38"/>
        <v>f_youtube_636</v>
      </c>
      <c r="H637" s="28" t="str">
        <f t="shared" si="40"/>
        <v/>
      </c>
      <c r="I637" s="29" t="str">
        <f t="shared" si="39"/>
        <v/>
      </c>
    </row>
    <row r="638" spans="1:9" ht="18.75" customHeight="1" x14ac:dyDescent="0.25">
      <c r="A638" s="9" t="s">
        <v>655</v>
      </c>
      <c r="B638" s="10" t="s">
        <v>10</v>
      </c>
      <c r="C638" s="20" t="str">
        <f>VLOOKUP(G638,RawDetails!$E:$F,2,FALSE)</f>
        <v>98.158.240.0/21</v>
      </c>
      <c r="D638" s="28" t="str">
        <f>_xlfn.IFNA(VLOOKUP(C638,Cleanlist!$A:$B,2,FALSE),"NoChange")</f>
        <v>NoChange</v>
      </c>
      <c r="E638" s="28" t="str">
        <f t="shared" si="36"/>
        <v/>
      </c>
      <c r="F638" s="28" t="str">
        <f t="shared" si="37"/>
        <v/>
      </c>
      <c r="G638" s="8" t="str">
        <f t="shared" si="38"/>
        <v>f_youtube_637</v>
      </c>
      <c r="H638" s="28" t="str">
        <f t="shared" si="40"/>
        <v/>
      </c>
      <c r="I638" s="29" t="str">
        <f t="shared" si="39"/>
        <v/>
      </c>
    </row>
    <row r="639" spans="1:9" ht="18.75" customHeight="1" x14ac:dyDescent="0.25">
      <c r="A639" s="9" t="s">
        <v>656</v>
      </c>
      <c r="B639" s="10" t="s">
        <v>10</v>
      </c>
      <c r="C639" s="20" t="str">
        <f>VLOOKUP(G639,RawDetails!$E:$F,2,FALSE)</f>
        <v>98.158.248.0/23</v>
      </c>
      <c r="D639" s="28" t="str">
        <f>_xlfn.IFNA(VLOOKUP(C639,Cleanlist!$A:$B,2,FALSE),"NoChange")</f>
        <v>NoChange</v>
      </c>
      <c r="E639" s="28" t="str">
        <f t="shared" si="36"/>
        <v/>
      </c>
      <c r="F639" s="28" t="str">
        <f t="shared" si="37"/>
        <v/>
      </c>
      <c r="G639" s="8" t="str">
        <f t="shared" si="38"/>
        <v>f_youtube_638</v>
      </c>
      <c r="H639" s="28" t="str">
        <f t="shared" si="40"/>
        <v/>
      </c>
      <c r="I639" s="29" t="str">
        <f t="shared" si="39"/>
        <v/>
      </c>
    </row>
    <row r="640" spans="1:9" ht="18.75" customHeight="1" x14ac:dyDescent="0.25">
      <c r="A640" s="9" t="s">
        <v>657</v>
      </c>
      <c r="B640" s="10" t="s">
        <v>10</v>
      </c>
      <c r="C640" s="20" t="str">
        <f>VLOOKUP(G640,RawDetails!$E:$F,2,FALSE)</f>
        <v>98.158.251.0/24</v>
      </c>
      <c r="D640" s="28" t="str">
        <f>_xlfn.IFNA(VLOOKUP(C640,Cleanlist!$A:$B,2,FALSE),"NoChange")</f>
        <v>NoChange</v>
      </c>
      <c r="E640" s="28" t="str">
        <f t="shared" si="36"/>
        <v/>
      </c>
      <c r="F640" s="28" t="str">
        <f t="shared" si="37"/>
        <v/>
      </c>
      <c r="G640" s="8" t="str">
        <f t="shared" si="38"/>
        <v>f_youtube_639</v>
      </c>
      <c r="H640" s="28" t="str">
        <f t="shared" si="40"/>
        <v/>
      </c>
      <c r="I640" s="29" t="str">
        <f t="shared" si="39"/>
        <v/>
      </c>
    </row>
    <row r="641" spans="1:9" ht="18.75" customHeight="1" x14ac:dyDescent="0.25">
      <c r="A641" s="9" t="s">
        <v>658</v>
      </c>
      <c r="B641" s="10" t="s">
        <v>10</v>
      </c>
      <c r="C641" s="20" t="str">
        <f>VLOOKUP(G641,RawDetails!$E:$F,2,FALSE)</f>
        <v>98.158.252.0/22</v>
      </c>
      <c r="D641" s="28" t="str">
        <f>_xlfn.IFNA(VLOOKUP(C641,Cleanlist!$A:$B,2,FALSE),"NoChange")</f>
        <v>NoChange</v>
      </c>
      <c r="E641" s="28" t="str">
        <f t="shared" si="36"/>
        <v/>
      </c>
      <c r="F641" s="28" t="str">
        <f t="shared" si="37"/>
        <v/>
      </c>
      <c r="G641" s="8" t="str">
        <f t="shared" si="38"/>
        <v>f_youtube_640</v>
      </c>
      <c r="H641" s="28" t="str">
        <f t="shared" si="40"/>
        <v/>
      </c>
      <c r="I641" s="29" t="str">
        <f t="shared" si="39"/>
        <v/>
      </c>
    </row>
    <row r="642" spans="1:9" ht="18.75" customHeight="1" x14ac:dyDescent="0.25">
      <c r="A642" s="9" t="s">
        <v>659</v>
      </c>
      <c r="B642" s="10" t="s">
        <v>10</v>
      </c>
      <c r="C642" s="20" t="str">
        <f>VLOOKUP(G642,RawDetails!$E:$F,2,FALSE)</f>
        <v>185.14.172.0/27</v>
      </c>
      <c r="D642" s="28" t="str">
        <f>_xlfn.IFNA(VLOOKUP(C642,Cleanlist!$A:$B,2,FALSE),"NoChange")</f>
        <v>NoChange</v>
      </c>
      <c r="E642" s="28" t="str">
        <f t="shared" ref="E642:E701" si="41">IF(D642="NoChange","",LEFT(D642,LEN(D642)-3))</f>
        <v/>
      </c>
      <c r="F642" s="28" t="str">
        <f t="shared" ref="F642:F701" si="42">IF(D642="NoChange","",RIGHT(D642,2))</f>
        <v/>
      </c>
      <c r="G642" s="8" t="str">
        <f t="shared" ref="G642:G701" si="43">"f_"&amp;B642&amp;"_"&amp;A642</f>
        <v>f_youtube_641</v>
      </c>
      <c r="H642" s="28" t="str">
        <f t="shared" si="40"/>
        <v/>
      </c>
      <c r="I642" s="29" t="str">
        <f t="shared" ref="I642:I701" si="44">IF(LEFT(H642,3)="RMV",CONCATENATE("RMV FLTBINDFLOWF: FLOWFILTERNAME=""fg_",B642,""", FILTERNAME=""",G642,""";"),IF(OR(LEFT(H642,3)="MOD",D642="NoChange"),"",CONCATENATE("ADD FLTBINDFLOWF: FLOWFILTERNAME=""fg_",B642,""", FILTERNAME=""",G642,""";")))</f>
        <v/>
      </c>
    </row>
    <row r="643" spans="1:9" ht="18.75" customHeight="1" x14ac:dyDescent="0.25">
      <c r="A643" s="9" t="s">
        <v>660</v>
      </c>
      <c r="B643" s="10" t="s">
        <v>10</v>
      </c>
      <c r="C643" s="20" t="str">
        <f>VLOOKUP(G643,RawDetails!$E:$F,2,FALSE)</f>
        <v>34.142.0.0/16</v>
      </c>
      <c r="D643" s="28" t="str">
        <f>_xlfn.IFNA(VLOOKUP(C643,Cleanlist!$A:$B,2,FALSE),"NoChange")</f>
        <v>NoChange</v>
      </c>
      <c r="E643" s="28" t="str">
        <f t="shared" si="41"/>
        <v/>
      </c>
      <c r="F643" s="28" t="str">
        <f t="shared" si="42"/>
        <v/>
      </c>
      <c r="G643" s="8" t="str">
        <f t="shared" si="43"/>
        <v>f_youtube_642</v>
      </c>
      <c r="H643" s="28" t="str">
        <f t="shared" si="40"/>
        <v/>
      </c>
      <c r="I643" s="29" t="str">
        <f t="shared" si="44"/>
        <v/>
      </c>
    </row>
    <row r="644" spans="1:9" ht="18.75" customHeight="1" x14ac:dyDescent="0.25">
      <c r="A644" s="9" t="s">
        <v>661</v>
      </c>
      <c r="B644" s="10" t="s">
        <v>10</v>
      </c>
      <c r="C644" s="20" t="str">
        <f>VLOOKUP(G644,RawDetails!$E:$F,2,FALSE)</f>
        <v>34.157.214.0/24</v>
      </c>
      <c r="D644" s="28" t="str">
        <f>_xlfn.IFNA(VLOOKUP(C644,Cleanlist!$A:$B,2,FALSE),"NoChange")</f>
        <v>NoChange</v>
      </c>
      <c r="E644" s="28" t="str">
        <f t="shared" si="41"/>
        <v/>
      </c>
      <c r="F644" s="28" t="str">
        <f t="shared" si="42"/>
        <v/>
      </c>
      <c r="G644" s="8" t="str">
        <f t="shared" si="43"/>
        <v>f_youtube_643</v>
      </c>
      <c r="H644" s="28" t="str">
        <f t="shared" si="40"/>
        <v/>
      </c>
      <c r="I644" s="29" t="str">
        <f t="shared" si="44"/>
        <v/>
      </c>
    </row>
    <row r="645" spans="1:9" ht="18.75" customHeight="1" x14ac:dyDescent="0.25">
      <c r="A645" s="9" t="s">
        <v>662</v>
      </c>
      <c r="B645" s="10" t="s">
        <v>10</v>
      </c>
      <c r="C645" s="20" t="str">
        <f>VLOOKUP(G645,RawDetails!$E:$F,2,FALSE)</f>
        <v>34.157.86.0/24</v>
      </c>
      <c r="D645" s="28" t="str">
        <f>_xlfn.IFNA(VLOOKUP(C645,Cleanlist!$A:$B,2,FALSE),"NoChange")</f>
        <v>NoChange</v>
      </c>
      <c r="E645" s="28" t="str">
        <f t="shared" si="41"/>
        <v/>
      </c>
      <c r="F645" s="28" t="str">
        <f t="shared" si="42"/>
        <v/>
      </c>
      <c r="G645" s="8" t="str">
        <f t="shared" si="43"/>
        <v>f_youtube_644</v>
      </c>
      <c r="H645" s="28" t="str">
        <f t="shared" si="40"/>
        <v/>
      </c>
      <c r="I645" s="29" t="str">
        <f t="shared" si="44"/>
        <v/>
      </c>
    </row>
    <row r="646" spans="1:9" ht="18.75" customHeight="1" x14ac:dyDescent="0.25">
      <c r="A646" s="9" t="s">
        <v>663</v>
      </c>
      <c r="B646" s="10" t="s">
        <v>10</v>
      </c>
      <c r="C646" s="20" t="str">
        <f>VLOOKUP(G646,RawDetails!$E:$F,2,FALSE)</f>
        <v>85.208.98.96/28</v>
      </c>
      <c r="D646" s="28" t="str">
        <f>_xlfn.IFNA(VLOOKUP(C646,Cleanlist!$A:$B,2,FALSE),"NoChange")</f>
        <v>NoChange</v>
      </c>
      <c r="E646" s="28" t="str">
        <f t="shared" si="41"/>
        <v/>
      </c>
      <c r="F646" s="28" t="str">
        <f t="shared" si="42"/>
        <v/>
      </c>
      <c r="G646" s="8" t="str">
        <f t="shared" si="43"/>
        <v>f_youtube_645</v>
      </c>
      <c r="H646" s="28" t="str">
        <f t="shared" si="40"/>
        <v/>
      </c>
      <c r="I646" s="29" t="str">
        <f t="shared" si="44"/>
        <v/>
      </c>
    </row>
    <row r="647" spans="1:9" ht="18.75" customHeight="1" x14ac:dyDescent="0.25">
      <c r="A647" s="9" t="s">
        <v>664</v>
      </c>
      <c r="B647" s="10" t="s">
        <v>10</v>
      </c>
      <c r="C647" s="20" t="str">
        <f>VLOOKUP(G647,RawDetails!$E:$F,2,FALSE)</f>
        <v>34.104.26.12/31</v>
      </c>
      <c r="D647" s="28" t="str">
        <f>_xlfn.IFNA(VLOOKUP(C647,Cleanlist!$A:$B,2,FALSE),"NoChange")</f>
        <v>NoChange</v>
      </c>
      <c r="E647" s="28" t="str">
        <f t="shared" si="41"/>
        <v/>
      </c>
      <c r="F647" s="28" t="str">
        <f t="shared" si="42"/>
        <v/>
      </c>
      <c r="G647" s="8" t="str">
        <f t="shared" si="43"/>
        <v>f_youtube_646</v>
      </c>
      <c r="H647" s="28" t="str">
        <f t="shared" si="40"/>
        <v/>
      </c>
      <c r="I647" s="29" t="str">
        <f t="shared" si="44"/>
        <v/>
      </c>
    </row>
    <row r="648" spans="1:9" ht="18.75" customHeight="1" x14ac:dyDescent="0.25">
      <c r="A648" s="9" t="s">
        <v>665</v>
      </c>
      <c r="B648" s="10" t="s">
        <v>10</v>
      </c>
      <c r="C648" s="20" t="str">
        <f>VLOOKUP(G648,RawDetails!$E:$F,2,FALSE)</f>
        <v>34.104.26.122/31</v>
      </c>
      <c r="D648" s="28" t="str">
        <f>_xlfn.IFNA(VLOOKUP(C648,Cleanlist!$A:$B,2,FALSE),"NoChange")</f>
        <v>NoChange</v>
      </c>
      <c r="E648" s="28" t="str">
        <f t="shared" si="41"/>
        <v/>
      </c>
      <c r="F648" s="28" t="str">
        <f t="shared" si="42"/>
        <v/>
      </c>
      <c r="G648" s="8" t="str">
        <f t="shared" si="43"/>
        <v>f_youtube_647</v>
      </c>
      <c r="H648" s="28" t="str">
        <f t="shared" si="40"/>
        <v/>
      </c>
      <c r="I648" s="29" t="str">
        <f t="shared" si="44"/>
        <v/>
      </c>
    </row>
    <row r="649" spans="1:9" ht="18.75" customHeight="1" x14ac:dyDescent="0.25">
      <c r="A649" s="9" t="s">
        <v>666</v>
      </c>
      <c r="B649" s="10" t="s">
        <v>10</v>
      </c>
      <c r="C649" s="20" t="str">
        <f>VLOOKUP(G649,RawDetails!$E:$F,2,FALSE)</f>
        <v>45.129.16.0/25</v>
      </c>
      <c r="D649" s="28" t="str">
        <f>_xlfn.IFNA(VLOOKUP(C649,Cleanlist!$A:$B,2,FALSE),"NoChange")</f>
        <v>NoChange</v>
      </c>
      <c r="E649" s="28" t="str">
        <f t="shared" si="41"/>
        <v/>
      </c>
      <c r="F649" s="28" t="str">
        <f t="shared" si="42"/>
        <v/>
      </c>
      <c r="G649" s="8" t="str">
        <f t="shared" si="43"/>
        <v>f_youtube_648</v>
      </c>
      <c r="H649" s="28" t="str">
        <f t="shared" si="40"/>
        <v/>
      </c>
      <c r="I649" s="29" t="str">
        <f t="shared" si="44"/>
        <v/>
      </c>
    </row>
    <row r="650" spans="1:9" ht="18.75" customHeight="1" x14ac:dyDescent="0.25">
      <c r="A650" s="9" t="s">
        <v>667</v>
      </c>
      <c r="B650" s="10" t="s">
        <v>10</v>
      </c>
      <c r="C650" s="20" t="str">
        <f>VLOOKUP(G650,RawDetails!$E:$F,2,FALSE)</f>
        <v>103.132.46.0/26</v>
      </c>
      <c r="D650" s="28" t="str">
        <f>_xlfn.IFNA(VLOOKUP(C650,Cleanlist!$A:$B,2,FALSE),"NoChange")</f>
        <v>NoChange</v>
      </c>
      <c r="E650" s="28" t="str">
        <f t="shared" si="41"/>
        <v/>
      </c>
      <c r="F650" s="28" t="str">
        <f t="shared" si="42"/>
        <v/>
      </c>
      <c r="G650" s="8" t="str">
        <f t="shared" si="43"/>
        <v>f_youtube_649</v>
      </c>
      <c r="H650" s="28" t="str">
        <f t="shared" si="40"/>
        <v/>
      </c>
      <c r="I650" s="29" t="str">
        <f t="shared" si="44"/>
        <v/>
      </c>
    </row>
    <row r="651" spans="1:9" ht="18.75" customHeight="1" x14ac:dyDescent="0.25">
      <c r="A651" s="9" t="s">
        <v>668</v>
      </c>
      <c r="B651" s="10" t="s">
        <v>10</v>
      </c>
      <c r="C651" s="20" t="str">
        <f>VLOOKUP(G651,RawDetails!$E:$F,2,FALSE)</f>
        <v>168.100.26.0/26</v>
      </c>
      <c r="D651" s="28" t="str">
        <f>_xlfn.IFNA(VLOOKUP(C651,Cleanlist!$A:$B,2,FALSE),"NoChange")</f>
        <v>NoChange</v>
      </c>
      <c r="E651" s="28" t="str">
        <f t="shared" si="41"/>
        <v/>
      </c>
      <c r="F651" s="28" t="str">
        <f t="shared" si="42"/>
        <v/>
      </c>
      <c r="G651" s="8" t="str">
        <f t="shared" si="43"/>
        <v>f_youtube_650</v>
      </c>
      <c r="H651" s="28" t="str">
        <f t="shared" si="40"/>
        <v/>
      </c>
      <c r="I651" s="29" t="str">
        <f t="shared" si="44"/>
        <v/>
      </c>
    </row>
    <row r="652" spans="1:9" ht="18.75" customHeight="1" x14ac:dyDescent="0.25">
      <c r="A652" s="9" t="s">
        <v>669</v>
      </c>
      <c r="B652" s="10" t="s">
        <v>10</v>
      </c>
      <c r="C652" s="20" t="str">
        <f>VLOOKUP(G652,RawDetails!$E:$F,2,FALSE)</f>
        <v>185.92.208.0/25</v>
      </c>
      <c r="D652" s="28" t="str">
        <f>_xlfn.IFNA(VLOOKUP(C652,Cleanlist!$A:$B,2,FALSE),"NoChange")</f>
        <v>NoChange</v>
      </c>
      <c r="E652" s="28" t="str">
        <f t="shared" si="41"/>
        <v/>
      </c>
      <c r="F652" s="28" t="str">
        <f t="shared" si="42"/>
        <v/>
      </c>
      <c r="G652" s="8" t="str">
        <f t="shared" si="43"/>
        <v>f_youtube_651</v>
      </c>
      <c r="H652" s="28" t="str">
        <f t="shared" si="40"/>
        <v/>
      </c>
      <c r="I652" s="29" t="str">
        <f t="shared" si="44"/>
        <v/>
      </c>
    </row>
    <row r="653" spans="1:9" ht="18.75" customHeight="1" x14ac:dyDescent="0.25">
      <c r="A653" s="9" t="s">
        <v>670</v>
      </c>
      <c r="B653" s="10" t="s">
        <v>10</v>
      </c>
      <c r="C653" s="20" t="str">
        <f>VLOOKUP(G653,RawDetails!$E:$F,2,FALSE)</f>
        <v>34.118.128.0/18</v>
      </c>
      <c r="D653" s="28" t="str">
        <f>_xlfn.IFNA(VLOOKUP(C653,Cleanlist!$A:$B,2,FALSE),"NoChange")</f>
        <v>NoChange</v>
      </c>
      <c r="E653" s="28" t="str">
        <f t="shared" si="41"/>
        <v/>
      </c>
      <c r="F653" s="28" t="str">
        <f t="shared" si="42"/>
        <v/>
      </c>
      <c r="G653" s="8" t="str">
        <f t="shared" si="43"/>
        <v>f_youtube_652</v>
      </c>
      <c r="H653" s="28" t="str">
        <f t="shared" si="40"/>
        <v/>
      </c>
      <c r="I653" s="29" t="str">
        <f t="shared" si="44"/>
        <v/>
      </c>
    </row>
    <row r="654" spans="1:9" ht="18.75" customHeight="1" x14ac:dyDescent="0.25">
      <c r="A654" s="9" t="s">
        <v>671</v>
      </c>
      <c r="B654" s="10" t="s">
        <v>10</v>
      </c>
      <c r="C654" s="20" t="str">
        <f>VLOOKUP(G654,RawDetails!$E:$F,2,FALSE)</f>
        <v>35.219.192.0/23</v>
      </c>
      <c r="D654" s="28" t="str">
        <f>_xlfn.IFNA(VLOOKUP(C654,Cleanlist!$A:$B,2,FALSE),"NoChange")</f>
        <v>NoChange</v>
      </c>
      <c r="E654" s="28" t="str">
        <f t="shared" si="41"/>
        <v/>
      </c>
      <c r="F654" s="28" t="str">
        <f t="shared" si="42"/>
        <v/>
      </c>
      <c r="G654" s="8" t="str">
        <f t="shared" si="43"/>
        <v>f_youtube_653</v>
      </c>
      <c r="H654" s="28" t="str">
        <f t="shared" si="40"/>
        <v/>
      </c>
      <c r="I654" s="29" t="str">
        <f t="shared" si="44"/>
        <v/>
      </c>
    </row>
    <row r="655" spans="1:9" ht="18.75" customHeight="1" x14ac:dyDescent="0.25">
      <c r="A655" s="9" t="s">
        <v>672</v>
      </c>
      <c r="B655" s="10" t="s">
        <v>10</v>
      </c>
      <c r="C655" s="20" t="str">
        <f>VLOOKUP(G655,RawDetails!$E:$F,2,FALSE)</f>
        <v>46.16.164.0/23</v>
      </c>
      <c r="D655" s="28" t="str">
        <f>_xlfn.IFNA(VLOOKUP(C655,Cleanlist!$A:$B,2,FALSE),"NoChange")</f>
        <v>NoChange</v>
      </c>
      <c r="E655" s="28" t="str">
        <f t="shared" si="41"/>
        <v/>
      </c>
      <c r="F655" s="28" t="str">
        <f t="shared" si="42"/>
        <v/>
      </c>
      <c r="G655" s="8" t="str">
        <f t="shared" si="43"/>
        <v>f_youtube_654</v>
      </c>
      <c r="H655" s="28" t="str">
        <f t="shared" si="40"/>
        <v/>
      </c>
      <c r="I655" s="29" t="str">
        <f t="shared" si="44"/>
        <v/>
      </c>
    </row>
    <row r="656" spans="1:9" ht="18.75" customHeight="1" x14ac:dyDescent="0.25">
      <c r="A656" s="9" t="s">
        <v>673</v>
      </c>
      <c r="B656" s="10" t="s">
        <v>10</v>
      </c>
      <c r="C656" s="20" t="str">
        <f>VLOOKUP(G656,RawDetails!$E:$F,2,FALSE)</f>
        <v>85.208.98.64/27</v>
      </c>
      <c r="D656" s="28" t="str">
        <f>_xlfn.IFNA(VLOOKUP(C656,Cleanlist!$A:$B,2,FALSE),"NoChange")</f>
        <v>NoChange</v>
      </c>
      <c r="E656" s="28" t="str">
        <f t="shared" si="41"/>
        <v/>
      </c>
      <c r="F656" s="28" t="str">
        <f t="shared" si="42"/>
        <v/>
      </c>
      <c r="G656" s="8" t="str">
        <f t="shared" si="43"/>
        <v>f_youtube_655</v>
      </c>
      <c r="H656" s="28" t="str">
        <f t="shared" si="40"/>
        <v/>
      </c>
      <c r="I656" s="29" t="str">
        <f t="shared" si="44"/>
        <v/>
      </c>
    </row>
    <row r="657" spans="1:9" ht="18.75" customHeight="1" x14ac:dyDescent="0.25">
      <c r="A657" s="9" t="s">
        <v>674</v>
      </c>
      <c r="B657" s="10" t="s">
        <v>10</v>
      </c>
      <c r="C657" s="20" t="str">
        <f>VLOOKUP(G657,RawDetails!$E:$F,2,FALSE)</f>
        <v>91.197.141.0/24</v>
      </c>
      <c r="D657" s="28" t="str">
        <f>_xlfn.IFNA(VLOOKUP(C657,Cleanlist!$A:$B,2,FALSE),"NoChange")</f>
        <v>NoChange</v>
      </c>
      <c r="E657" s="28" t="str">
        <f t="shared" si="41"/>
        <v/>
      </c>
      <c r="F657" s="28" t="str">
        <f t="shared" si="42"/>
        <v/>
      </c>
      <c r="G657" s="8" t="str">
        <f t="shared" si="43"/>
        <v>f_youtube_656</v>
      </c>
      <c r="H657" s="28" t="str">
        <f t="shared" si="40"/>
        <v/>
      </c>
      <c r="I657" s="29" t="str">
        <f t="shared" si="44"/>
        <v/>
      </c>
    </row>
    <row r="658" spans="1:9" ht="18.75" customHeight="1" x14ac:dyDescent="0.25">
      <c r="A658" s="9" t="s">
        <v>675</v>
      </c>
      <c r="B658" s="10" t="s">
        <v>10</v>
      </c>
      <c r="C658" s="20" t="str">
        <f>VLOOKUP(G658,RawDetails!$E:$F,2,FALSE)</f>
        <v>185.88.150.0/25</v>
      </c>
      <c r="D658" s="28" t="str">
        <f>_xlfn.IFNA(VLOOKUP(C658,Cleanlist!$A:$B,2,FALSE),"NoChange")</f>
        <v>NoChange</v>
      </c>
      <c r="E658" s="28" t="str">
        <f t="shared" si="41"/>
        <v/>
      </c>
      <c r="F658" s="28" t="str">
        <f t="shared" si="42"/>
        <v/>
      </c>
      <c r="G658" s="8" t="str">
        <f t="shared" si="43"/>
        <v>f_youtube_657</v>
      </c>
      <c r="H658" s="28" t="str">
        <f t="shared" si="40"/>
        <v/>
      </c>
      <c r="I658" s="29" t="str">
        <f t="shared" si="44"/>
        <v/>
      </c>
    </row>
    <row r="659" spans="1:9" ht="18.75" customHeight="1" x14ac:dyDescent="0.25">
      <c r="A659" s="9" t="s">
        <v>676</v>
      </c>
      <c r="B659" s="10" t="s">
        <v>10</v>
      </c>
      <c r="C659" s="20" t="str">
        <f>VLOOKUP(G659,RawDetails!$E:$F,2,FALSE)</f>
        <v>185.14.172.32/28</v>
      </c>
      <c r="D659" s="28" t="str">
        <f>_xlfn.IFNA(VLOOKUP(C659,Cleanlist!$A:$B,2,FALSE),"NoChange")</f>
        <v>NoChange</v>
      </c>
      <c r="E659" s="28" t="str">
        <f t="shared" si="41"/>
        <v/>
      </c>
      <c r="F659" s="28" t="str">
        <f t="shared" si="42"/>
        <v/>
      </c>
      <c r="G659" s="8" t="str">
        <f t="shared" si="43"/>
        <v>f_youtube_658</v>
      </c>
      <c r="H659" s="28" t="str">
        <f t="shared" si="40"/>
        <v/>
      </c>
      <c r="I659" s="29" t="str">
        <f t="shared" si="44"/>
        <v/>
      </c>
    </row>
    <row r="660" spans="1:9" ht="18.75" customHeight="1" x14ac:dyDescent="0.25">
      <c r="A660" s="9" t="s">
        <v>677</v>
      </c>
      <c r="B660" s="10" t="s">
        <v>10</v>
      </c>
      <c r="C660" s="20" t="str">
        <f>VLOOKUP(G660,RawDetails!$E:$F,2,FALSE)</f>
        <v>185.30.28.0/24</v>
      </c>
      <c r="D660" s="28" t="str">
        <f>_xlfn.IFNA(VLOOKUP(C660,Cleanlist!$A:$B,2,FALSE),"NoChange")</f>
        <v>NoChange</v>
      </c>
      <c r="E660" s="28" t="str">
        <f t="shared" si="41"/>
        <v/>
      </c>
      <c r="F660" s="28" t="str">
        <f t="shared" si="42"/>
        <v/>
      </c>
      <c r="G660" s="8" t="str">
        <f t="shared" si="43"/>
        <v>f_youtube_659</v>
      </c>
      <c r="H660" s="28" t="str">
        <f t="shared" si="40"/>
        <v/>
      </c>
      <c r="I660" s="29" t="str">
        <f t="shared" si="44"/>
        <v/>
      </c>
    </row>
    <row r="661" spans="1:9" ht="18.75" customHeight="1" x14ac:dyDescent="0.25">
      <c r="A661" s="9" t="s">
        <v>678</v>
      </c>
      <c r="B661" s="10" t="s">
        <v>10</v>
      </c>
      <c r="C661" s="20" t="str">
        <f>VLOOKUP(G661,RawDetails!$E:$F,2,FALSE)</f>
        <v>202.90.34.0/24</v>
      </c>
      <c r="D661" s="28" t="str">
        <f>_xlfn.IFNA(VLOOKUP(C661,Cleanlist!$A:$B,2,FALSE),"NoChange")</f>
        <v>NoChange</v>
      </c>
      <c r="E661" s="28" t="str">
        <f t="shared" si="41"/>
        <v/>
      </c>
      <c r="F661" s="28" t="str">
        <f t="shared" si="42"/>
        <v/>
      </c>
      <c r="G661" s="8" t="str">
        <f t="shared" si="43"/>
        <v>f_youtube_660</v>
      </c>
      <c r="H661" s="28" t="str">
        <f t="shared" si="40"/>
        <v/>
      </c>
      <c r="I661" s="29" t="str">
        <f t="shared" si="44"/>
        <v/>
      </c>
    </row>
    <row r="662" spans="1:9" ht="18.75" customHeight="1" x14ac:dyDescent="0.25">
      <c r="A662" s="9" t="s">
        <v>679</v>
      </c>
      <c r="B662" s="10" t="s">
        <v>10</v>
      </c>
      <c r="C662" s="20" t="str">
        <f>VLOOKUP(G662,RawDetails!$E:$F,2,FALSE)</f>
        <v>209.188.98.0/28</v>
      </c>
      <c r="D662" s="28" t="str">
        <f>_xlfn.IFNA(VLOOKUP(C662,Cleanlist!$A:$B,2,FALSE),"NoChange")</f>
        <v>NoChange</v>
      </c>
      <c r="E662" s="28" t="str">
        <f t="shared" si="41"/>
        <v/>
      </c>
      <c r="F662" s="28" t="str">
        <f t="shared" si="42"/>
        <v/>
      </c>
      <c r="G662" s="8" t="str">
        <f t="shared" si="43"/>
        <v>f_youtube_661</v>
      </c>
      <c r="H662" s="28" t="str">
        <f t="shared" si="40"/>
        <v/>
      </c>
      <c r="I662" s="29" t="str">
        <f t="shared" si="44"/>
        <v/>
      </c>
    </row>
    <row r="663" spans="1:9" ht="18.75" customHeight="1" x14ac:dyDescent="0.25">
      <c r="A663" s="9" t="s">
        <v>680</v>
      </c>
      <c r="B663" s="10" t="s">
        <v>10</v>
      </c>
      <c r="C663" s="20" t="str">
        <f>VLOOKUP(G663,RawDetails!$E:$F,2,FALSE)</f>
        <v>23.227.63.0/25</v>
      </c>
      <c r="D663" s="28" t="str">
        <f>_xlfn.IFNA(VLOOKUP(C663,Cleanlist!$A:$B,2,FALSE),"NoChange")</f>
        <v>NoChange</v>
      </c>
      <c r="E663" s="28" t="str">
        <f t="shared" si="41"/>
        <v/>
      </c>
      <c r="F663" s="28" t="str">
        <f t="shared" si="42"/>
        <v/>
      </c>
      <c r="G663" s="8" t="str">
        <f t="shared" si="43"/>
        <v>f_youtube_662</v>
      </c>
      <c r="H663" s="28" t="str">
        <f t="shared" si="40"/>
        <v/>
      </c>
      <c r="I663" s="29" t="str">
        <f t="shared" si="44"/>
        <v/>
      </c>
    </row>
    <row r="664" spans="1:9" ht="18.75" customHeight="1" x14ac:dyDescent="0.25">
      <c r="A664" s="9" t="s">
        <v>681</v>
      </c>
      <c r="B664" s="10" t="s">
        <v>10</v>
      </c>
      <c r="C664" s="20" t="str">
        <f>VLOOKUP(G664,RawDetails!$E:$F,2,FALSE)</f>
        <v>23.227.63.128/26</v>
      </c>
      <c r="D664" s="28" t="str">
        <f>_xlfn.IFNA(VLOOKUP(C664,Cleanlist!$A:$B,2,FALSE),"NoChange")</f>
        <v>NoChange</v>
      </c>
      <c r="E664" s="28" t="str">
        <f t="shared" si="41"/>
        <v/>
      </c>
      <c r="F664" s="28" t="str">
        <f t="shared" si="42"/>
        <v/>
      </c>
      <c r="G664" s="8" t="str">
        <f t="shared" si="43"/>
        <v>f_youtube_663</v>
      </c>
      <c r="H664" s="28" t="str">
        <f t="shared" si="40"/>
        <v/>
      </c>
      <c r="I664" s="29" t="str">
        <f t="shared" si="44"/>
        <v/>
      </c>
    </row>
    <row r="665" spans="1:9" ht="18.75" customHeight="1" x14ac:dyDescent="0.25">
      <c r="A665" s="9" t="s">
        <v>682</v>
      </c>
      <c r="B665" s="10" t="s">
        <v>10</v>
      </c>
      <c r="C665" s="20" t="str">
        <f>VLOOKUP(G665,RawDetails!$E:$F,2,FALSE)</f>
        <v>34.110.16.0/20</v>
      </c>
      <c r="D665" s="28" t="str">
        <f>_xlfn.IFNA(VLOOKUP(C665,Cleanlist!$A:$B,2,FALSE),"NoChange")</f>
        <v>NoChange</v>
      </c>
      <c r="E665" s="28" t="str">
        <f t="shared" si="41"/>
        <v/>
      </c>
      <c r="F665" s="28" t="str">
        <f t="shared" si="42"/>
        <v/>
      </c>
      <c r="G665" s="8" t="str">
        <f t="shared" si="43"/>
        <v>f_youtube_664</v>
      </c>
      <c r="H665" s="28" t="str">
        <f t="shared" si="40"/>
        <v/>
      </c>
      <c r="I665" s="29" t="str">
        <f t="shared" si="44"/>
        <v/>
      </c>
    </row>
    <row r="666" spans="1:9" ht="18.75" customHeight="1" x14ac:dyDescent="0.25">
      <c r="A666" s="9" t="s">
        <v>683</v>
      </c>
      <c r="B666" s="10" t="s">
        <v>10</v>
      </c>
      <c r="C666" s="20" t="str">
        <f>VLOOKUP(G666,RawDetails!$E:$F,2,FALSE)</f>
        <v>207.154.146.0/24</v>
      </c>
      <c r="D666" s="28" t="str">
        <f>_xlfn.IFNA(VLOOKUP(C666,Cleanlist!$A:$B,2,FALSE),"NoChange")</f>
        <v>NoChange</v>
      </c>
      <c r="E666" s="28" t="str">
        <f t="shared" si="41"/>
        <v/>
      </c>
      <c r="F666" s="28" t="str">
        <f t="shared" si="42"/>
        <v/>
      </c>
      <c r="G666" s="8" t="str">
        <f t="shared" si="43"/>
        <v>f_youtube_665</v>
      </c>
      <c r="H666" s="28" t="str">
        <f t="shared" si="40"/>
        <v/>
      </c>
      <c r="I666" s="29" t="str">
        <f t="shared" si="44"/>
        <v/>
      </c>
    </row>
    <row r="667" spans="1:9" ht="18.75" customHeight="1" x14ac:dyDescent="0.25">
      <c r="A667" s="9" t="s">
        <v>684</v>
      </c>
      <c r="B667" s="10" t="s">
        <v>10</v>
      </c>
      <c r="C667" s="20" t="str">
        <f>VLOOKUP(G667,RawDetails!$E:$F,2,FALSE)</f>
        <v>208.56.33.0/25</v>
      </c>
      <c r="D667" s="28" t="str">
        <f>_xlfn.IFNA(VLOOKUP(C667,Cleanlist!$A:$B,2,FALSE),"NoChange")</f>
        <v>NoChange</v>
      </c>
      <c r="E667" s="28" t="str">
        <f t="shared" si="41"/>
        <v/>
      </c>
      <c r="F667" s="28" t="str">
        <f t="shared" si="42"/>
        <v/>
      </c>
      <c r="G667" s="8" t="str">
        <f t="shared" si="43"/>
        <v>f_youtube_666</v>
      </c>
      <c r="H667" s="28" t="str">
        <f t="shared" si="40"/>
        <v/>
      </c>
      <c r="I667" s="29" t="str">
        <f t="shared" si="44"/>
        <v/>
      </c>
    </row>
    <row r="668" spans="1:9" ht="18.75" customHeight="1" x14ac:dyDescent="0.25">
      <c r="A668" s="9" t="s">
        <v>685</v>
      </c>
      <c r="B668" s="10" t="s">
        <v>10</v>
      </c>
      <c r="C668" s="20" t="str">
        <f>VLOOKUP(G668,RawDetails!$E:$F,2,FALSE)</f>
        <v>208.56.33.128/27</v>
      </c>
      <c r="D668" s="28" t="str">
        <f>_xlfn.IFNA(VLOOKUP(C668,Cleanlist!$A:$B,2,FALSE),"NoChange")</f>
        <v>NoChange</v>
      </c>
      <c r="E668" s="28" t="str">
        <f t="shared" si="41"/>
        <v/>
      </c>
      <c r="F668" s="28" t="str">
        <f t="shared" si="42"/>
        <v/>
      </c>
      <c r="G668" s="8" t="str">
        <f t="shared" si="43"/>
        <v>f_youtube_667</v>
      </c>
      <c r="H668" s="28" t="str">
        <f t="shared" si="40"/>
        <v/>
      </c>
      <c r="I668" s="29" t="str">
        <f t="shared" si="44"/>
        <v/>
      </c>
    </row>
    <row r="669" spans="1:9" ht="18.75" customHeight="1" x14ac:dyDescent="0.25">
      <c r="A669" s="9" t="s">
        <v>686</v>
      </c>
      <c r="B669" s="10" t="s">
        <v>10</v>
      </c>
      <c r="C669" s="20" t="str">
        <f>VLOOKUP(G669,RawDetails!$E:$F,2,FALSE)</f>
        <v>208.56.34.0/25</v>
      </c>
      <c r="D669" s="28" t="str">
        <f>_xlfn.IFNA(VLOOKUP(C669,Cleanlist!$A:$B,2,FALSE),"NoChange")</f>
        <v>NoChange</v>
      </c>
      <c r="E669" s="28" t="str">
        <f t="shared" si="41"/>
        <v/>
      </c>
      <c r="F669" s="28" t="str">
        <f t="shared" si="42"/>
        <v/>
      </c>
      <c r="G669" s="8" t="str">
        <f t="shared" si="43"/>
        <v>f_youtube_668</v>
      </c>
      <c r="H669" s="28" t="str">
        <f t="shared" ref="H669:H701" si="45">IF(D669="Remove",CONCATENATE("RMV FILTER: OPMODE=SPECIFIC, FILTERNAME=""",G669,""";"),IF(D669="NoChange","",CONCATENATE((IF(C669=D669,"ADD","MOD"))," FILTER: FILTERNAME=""",G669,""", L59PROTTYPE=STRING, L59PROTOCOL=ANY, SVRIPMODE=IP, SVRIP=""",E669,""", SVRIPMASKTYPE=LENGTHTYPE, SVRIPMASKLEN=",F669,";")))</f>
        <v/>
      </c>
      <c r="I669" s="29" t="str">
        <f t="shared" si="44"/>
        <v/>
      </c>
    </row>
    <row r="670" spans="1:9" ht="18.75" customHeight="1" x14ac:dyDescent="0.25">
      <c r="A670" s="9" t="s">
        <v>687</v>
      </c>
      <c r="B670" s="10" t="s">
        <v>10</v>
      </c>
      <c r="C670" s="20" t="str">
        <f>VLOOKUP(G670,RawDetails!$E:$F,2,FALSE)</f>
        <v>208.56.34.128/27</v>
      </c>
      <c r="D670" s="28" t="str">
        <f>_xlfn.IFNA(VLOOKUP(C670,Cleanlist!$A:$B,2,FALSE),"NoChange")</f>
        <v>NoChange</v>
      </c>
      <c r="E670" s="28" t="str">
        <f t="shared" si="41"/>
        <v/>
      </c>
      <c r="F670" s="28" t="str">
        <f t="shared" si="42"/>
        <v/>
      </c>
      <c r="G670" s="8" t="str">
        <f t="shared" si="43"/>
        <v>f_youtube_669</v>
      </c>
      <c r="H670" s="28" t="str">
        <f t="shared" si="45"/>
        <v/>
      </c>
      <c r="I670" s="29" t="str">
        <f t="shared" si="44"/>
        <v/>
      </c>
    </row>
    <row r="671" spans="1:9" ht="18.75" customHeight="1" x14ac:dyDescent="0.25">
      <c r="A671" s="9" t="s">
        <v>688</v>
      </c>
      <c r="B671" s="10" t="s">
        <v>10</v>
      </c>
      <c r="C671" s="20" t="str">
        <f>VLOOKUP(G671,RawDetails!$E:$F,2,FALSE)</f>
        <v>136.118.54.0/24</v>
      </c>
      <c r="D671" s="28" t="str">
        <f>_xlfn.IFNA(VLOOKUP(C671,Cleanlist!$A:$B,2,FALSE),"NoChange")</f>
        <v>NoChange</v>
      </c>
      <c r="E671" s="28" t="str">
        <f t="shared" si="41"/>
        <v/>
      </c>
      <c r="F671" s="28" t="str">
        <f t="shared" si="42"/>
        <v/>
      </c>
      <c r="G671" s="8" t="str">
        <f t="shared" si="43"/>
        <v>f_youtube_670</v>
      </c>
      <c r="H671" s="28" t="str">
        <f t="shared" si="45"/>
        <v/>
      </c>
      <c r="I671" s="29" t="str">
        <f t="shared" si="44"/>
        <v/>
      </c>
    </row>
    <row r="672" spans="1:9" ht="18.75" customHeight="1" x14ac:dyDescent="0.25">
      <c r="A672" s="9" t="s">
        <v>689</v>
      </c>
      <c r="B672" s="10" t="s">
        <v>10</v>
      </c>
      <c r="C672" s="20" t="str">
        <f>VLOOKUP(G672,RawDetails!$E:$F,2,FALSE)</f>
        <v>185.14.172.64/26</v>
      </c>
      <c r="D672" s="28" t="str">
        <f>_xlfn.IFNA(VLOOKUP(C672,Cleanlist!$A:$B,2,FALSE),"NoChange")</f>
        <v>NoChange</v>
      </c>
      <c r="E672" s="28" t="str">
        <f t="shared" si="41"/>
        <v/>
      </c>
      <c r="F672" s="28" t="str">
        <f t="shared" si="42"/>
        <v/>
      </c>
      <c r="G672" s="8" t="str">
        <f t="shared" si="43"/>
        <v>f_youtube_671</v>
      </c>
      <c r="H672" s="28" t="str">
        <f t="shared" si="45"/>
        <v/>
      </c>
      <c r="I672" s="29" t="str">
        <f t="shared" si="44"/>
        <v/>
      </c>
    </row>
    <row r="673" spans="1:9" ht="18.75" customHeight="1" x14ac:dyDescent="0.25">
      <c r="A673" s="9" t="s">
        <v>690</v>
      </c>
      <c r="B673" s="10" t="s">
        <v>10</v>
      </c>
      <c r="C673" s="20" t="str">
        <f>VLOOKUP(G673,RawDetails!$E:$F,2,FALSE)</f>
        <v>34.157.216.0/23</v>
      </c>
      <c r="D673" s="28" t="str">
        <f>_xlfn.IFNA(VLOOKUP(C673,Cleanlist!$A:$B,2,FALSE),"NoChange")</f>
        <v>NoChange</v>
      </c>
      <c r="E673" s="28" t="str">
        <f t="shared" si="41"/>
        <v/>
      </c>
      <c r="F673" s="28" t="str">
        <f t="shared" si="42"/>
        <v/>
      </c>
      <c r="G673" s="8" t="str">
        <f t="shared" si="43"/>
        <v>f_youtube_672</v>
      </c>
      <c r="H673" s="28" t="str">
        <f t="shared" si="45"/>
        <v/>
      </c>
      <c r="I673" s="29" t="str">
        <f t="shared" si="44"/>
        <v/>
      </c>
    </row>
    <row r="674" spans="1:9" ht="18.75" customHeight="1" x14ac:dyDescent="0.25">
      <c r="A674" s="9" t="s">
        <v>691</v>
      </c>
      <c r="B674" s="10" t="s">
        <v>10</v>
      </c>
      <c r="C674" s="20" t="str">
        <f>VLOOKUP(G674,RawDetails!$E:$F,2,FALSE)</f>
        <v>34.157.88.0/22</v>
      </c>
      <c r="D674" s="28" t="str">
        <f>_xlfn.IFNA(VLOOKUP(C674,Cleanlist!$A:$B,2,FALSE),"NoChange")</f>
        <v>NoChange</v>
      </c>
      <c r="E674" s="28" t="str">
        <f t="shared" si="41"/>
        <v/>
      </c>
      <c r="F674" s="28" t="str">
        <f t="shared" si="42"/>
        <v/>
      </c>
      <c r="G674" s="8" t="str">
        <f t="shared" si="43"/>
        <v>f_youtube_673</v>
      </c>
      <c r="H674" s="28" t="str">
        <f t="shared" si="45"/>
        <v/>
      </c>
      <c r="I674" s="29" t="str">
        <f t="shared" si="44"/>
        <v/>
      </c>
    </row>
    <row r="675" spans="1:9" ht="18.75" customHeight="1" x14ac:dyDescent="0.25">
      <c r="A675" s="9" t="s">
        <v>692</v>
      </c>
      <c r="B675" s="10" t="s">
        <v>10</v>
      </c>
      <c r="C675" s="20" t="str">
        <f>VLOOKUP(G675,RawDetails!$E:$F,2,FALSE)</f>
        <v>185.56.84.0/22</v>
      </c>
      <c r="D675" s="28" t="str">
        <f>_xlfn.IFNA(VLOOKUP(C675,Cleanlist!$A:$B,2,FALSE),"NoChange")</f>
        <v>NoChange</v>
      </c>
      <c r="E675" s="28" t="str">
        <f t="shared" si="41"/>
        <v/>
      </c>
      <c r="F675" s="28" t="str">
        <f t="shared" si="42"/>
        <v/>
      </c>
      <c r="G675" s="8" t="str">
        <f t="shared" si="43"/>
        <v>f_youtube_674</v>
      </c>
      <c r="H675" s="28" t="str">
        <f t="shared" si="45"/>
        <v/>
      </c>
      <c r="I675" s="29" t="str">
        <f t="shared" si="44"/>
        <v/>
      </c>
    </row>
    <row r="676" spans="1:9" ht="18.75" customHeight="1" x14ac:dyDescent="0.25">
      <c r="A676" s="9" t="s">
        <v>693</v>
      </c>
      <c r="B676" s="10" t="s">
        <v>10</v>
      </c>
      <c r="C676" s="20" t="str">
        <f>VLOOKUP(G676,RawDetails!$E:$F,2,FALSE)</f>
        <v>185.92.208.128/28</v>
      </c>
      <c r="D676" s="28" t="str">
        <f>_xlfn.IFNA(VLOOKUP(C676,Cleanlist!$A:$B,2,FALSE),"NoChange")</f>
        <v>NoChange</v>
      </c>
      <c r="E676" s="28" t="str">
        <f t="shared" si="41"/>
        <v/>
      </c>
      <c r="F676" s="28" t="str">
        <f t="shared" si="42"/>
        <v/>
      </c>
      <c r="G676" s="8" t="str">
        <f t="shared" si="43"/>
        <v>f_youtube_675</v>
      </c>
      <c r="H676" s="28" t="str">
        <f t="shared" si="45"/>
        <v/>
      </c>
      <c r="I676" s="29" t="str">
        <f t="shared" si="44"/>
        <v/>
      </c>
    </row>
    <row r="677" spans="1:9" ht="18.75" customHeight="1" x14ac:dyDescent="0.25">
      <c r="A677" s="9" t="s">
        <v>694</v>
      </c>
      <c r="B677" s="10" t="s">
        <v>10</v>
      </c>
      <c r="C677" s="20" t="str">
        <f>VLOOKUP(G677,RawDetails!$E:$F,2,FALSE)</f>
        <v>208.56.32.0/26</v>
      </c>
      <c r="D677" s="28" t="str">
        <f>_xlfn.IFNA(VLOOKUP(C677,Cleanlist!$A:$B,2,FALSE),"NoChange")</f>
        <v>NoChange</v>
      </c>
      <c r="E677" s="28" t="str">
        <f t="shared" si="41"/>
        <v/>
      </c>
      <c r="F677" s="28" t="str">
        <f t="shared" si="42"/>
        <v/>
      </c>
      <c r="G677" s="8" t="str">
        <f t="shared" si="43"/>
        <v>f_youtube_676</v>
      </c>
      <c r="H677" s="28" t="str">
        <f t="shared" si="45"/>
        <v/>
      </c>
      <c r="I677" s="29" t="str">
        <f t="shared" si="44"/>
        <v/>
      </c>
    </row>
    <row r="678" spans="1:9" ht="18.75" customHeight="1" x14ac:dyDescent="0.25">
      <c r="A678" s="9" t="s">
        <v>695</v>
      </c>
      <c r="B678" s="10" t="s">
        <v>10</v>
      </c>
      <c r="C678" s="20" t="str">
        <f>VLOOKUP(G678,RawDetails!$E:$F,2,FALSE)</f>
        <v>208.56.38.0/25</v>
      </c>
      <c r="D678" s="28" t="str">
        <f>_xlfn.IFNA(VLOOKUP(C678,Cleanlist!$A:$B,2,FALSE),"NoChange")</f>
        <v>NoChange</v>
      </c>
      <c r="E678" s="28" t="str">
        <f t="shared" si="41"/>
        <v/>
      </c>
      <c r="F678" s="28" t="str">
        <f t="shared" si="42"/>
        <v/>
      </c>
      <c r="G678" s="8" t="str">
        <f t="shared" si="43"/>
        <v>f_youtube_677</v>
      </c>
      <c r="H678" s="28" t="str">
        <f t="shared" si="45"/>
        <v/>
      </c>
      <c r="I678" s="29" t="str">
        <f t="shared" si="44"/>
        <v/>
      </c>
    </row>
    <row r="679" spans="1:9" ht="18.75" customHeight="1" x14ac:dyDescent="0.25">
      <c r="A679" s="9" t="s">
        <v>696</v>
      </c>
      <c r="B679" s="10" t="s">
        <v>10</v>
      </c>
      <c r="C679" s="20" t="str">
        <f>VLOOKUP(G679,RawDetails!$E:$F,2,FALSE)</f>
        <v>34.143.64.0/22</v>
      </c>
      <c r="D679" s="28" t="str">
        <f>_xlfn.IFNA(VLOOKUP(C679,Cleanlist!$A:$B,2,FALSE),"NoChange")</f>
        <v>NoChange</v>
      </c>
      <c r="E679" s="28" t="str">
        <f t="shared" si="41"/>
        <v/>
      </c>
      <c r="F679" s="28" t="str">
        <f t="shared" si="42"/>
        <v/>
      </c>
      <c r="G679" s="8" t="str">
        <f t="shared" si="43"/>
        <v>f_youtube_678</v>
      </c>
      <c r="H679" s="28" t="str">
        <f t="shared" si="45"/>
        <v/>
      </c>
      <c r="I679" s="29" t="str">
        <f t="shared" si="44"/>
        <v/>
      </c>
    </row>
    <row r="680" spans="1:9" ht="18.75" customHeight="1" x14ac:dyDescent="0.25">
      <c r="A680" s="9" t="s">
        <v>697</v>
      </c>
      <c r="B680" s="10" t="s">
        <v>10</v>
      </c>
      <c r="C680" s="20" t="str">
        <f>VLOOKUP(G680,RawDetails!$E:$F,2,FALSE)</f>
        <v>202.14.19.0/24</v>
      </c>
      <c r="D680" s="28" t="str">
        <f>_xlfn.IFNA(VLOOKUP(C680,Cleanlist!$A:$B,2,FALSE),"NoChange")</f>
        <v>NoChange</v>
      </c>
      <c r="E680" s="28" t="str">
        <f t="shared" si="41"/>
        <v/>
      </c>
      <c r="F680" s="28" t="str">
        <f t="shared" si="42"/>
        <v/>
      </c>
      <c r="G680" s="8" t="str">
        <f t="shared" si="43"/>
        <v>f_youtube_679</v>
      </c>
      <c r="H680" s="28" t="str">
        <f t="shared" si="45"/>
        <v/>
      </c>
      <c r="I680" s="29" t="str">
        <f t="shared" si="44"/>
        <v/>
      </c>
    </row>
    <row r="681" spans="1:9" ht="18.75" customHeight="1" x14ac:dyDescent="0.25">
      <c r="A681" s="9" t="s">
        <v>698</v>
      </c>
      <c r="B681" s="10" t="s">
        <v>10</v>
      </c>
      <c r="C681" s="20" t="str">
        <f>VLOOKUP(G681,RawDetails!$E:$F,2,FALSE)</f>
        <v>34.116.48.0/20</v>
      </c>
      <c r="D681" s="28" t="str">
        <f>_xlfn.IFNA(VLOOKUP(C681,Cleanlist!$A:$B,2,FALSE),"NoChange")</f>
        <v>NoChange</v>
      </c>
      <c r="E681" s="28" t="str">
        <f t="shared" si="41"/>
        <v/>
      </c>
      <c r="F681" s="28" t="str">
        <f t="shared" si="42"/>
        <v/>
      </c>
      <c r="G681" s="8" t="str">
        <f t="shared" si="43"/>
        <v>f_youtube_680</v>
      </c>
      <c r="H681" s="28" t="str">
        <f t="shared" si="45"/>
        <v/>
      </c>
      <c r="I681" s="29" t="str">
        <f t="shared" si="44"/>
        <v/>
      </c>
    </row>
    <row r="682" spans="1:9" ht="18.75" customHeight="1" x14ac:dyDescent="0.25">
      <c r="A682" s="9" t="s">
        <v>699</v>
      </c>
      <c r="B682" s="10" t="s">
        <v>10</v>
      </c>
      <c r="C682" s="20" t="str">
        <f>VLOOKUP(G682,RawDetails!$E:$F,2,FALSE)</f>
        <v>34.118.208.0/20</v>
      </c>
      <c r="D682" s="28" t="str">
        <f>_xlfn.IFNA(VLOOKUP(C682,Cleanlist!$A:$B,2,FALSE),"NoChange")</f>
        <v>NoChange</v>
      </c>
      <c r="E682" s="28" t="str">
        <f t="shared" si="41"/>
        <v/>
      </c>
      <c r="F682" s="28" t="str">
        <f t="shared" si="42"/>
        <v/>
      </c>
      <c r="G682" s="8" t="str">
        <f t="shared" si="43"/>
        <v>f_youtube_681</v>
      </c>
      <c r="H682" s="28" t="str">
        <f t="shared" si="45"/>
        <v/>
      </c>
      <c r="I682" s="29" t="str">
        <f t="shared" si="44"/>
        <v/>
      </c>
    </row>
    <row r="683" spans="1:9" ht="18.75" customHeight="1" x14ac:dyDescent="0.25">
      <c r="A683" s="9" t="s">
        <v>700</v>
      </c>
      <c r="B683" s="10" t="s">
        <v>10</v>
      </c>
      <c r="C683" s="20" t="str">
        <f>VLOOKUP(G683,RawDetails!$E:$F,2,FALSE)</f>
        <v>23.227.61.128/28</v>
      </c>
      <c r="D683" s="28" t="str">
        <f>_xlfn.IFNA(VLOOKUP(C683,Cleanlist!$A:$B,2,FALSE),"NoChange")</f>
        <v>NoChange</v>
      </c>
      <c r="E683" s="28" t="str">
        <f t="shared" si="41"/>
        <v/>
      </c>
      <c r="F683" s="28" t="str">
        <f t="shared" si="42"/>
        <v/>
      </c>
      <c r="G683" s="8" t="str">
        <f t="shared" si="43"/>
        <v>f_youtube_682</v>
      </c>
      <c r="H683" s="28" t="str">
        <f t="shared" si="45"/>
        <v/>
      </c>
      <c r="I683" s="29" t="str">
        <f t="shared" si="44"/>
        <v/>
      </c>
    </row>
    <row r="684" spans="1:9" ht="18.75" customHeight="1" x14ac:dyDescent="0.25">
      <c r="A684" s="9" t="s">
        <v>701</v>
      </c>
      <c r="B684" s="10" t="s">
        <v>10</v>
      </c>
      <c r="C684" s="20" t="str">
        <f>VLOOKUP(G684,RawDetails!$E:$F,2,FALSE)</f>
        <v>34.128.64.0/18</v>
      </c>
      <c r="D684" s="28" t="str">
        <f>_xlfn.IFNA(VLOOKUP(C684,Cleanlist!$A:$B,2,FALSE),"NoChange")</f>
        <v>NoChange</v>
      </c>
      <c r="E684" s="28" t="str">
        <f t="shared" si="41"/>
        <v/>
      </c>
      <c r="F684" s="28" t="str">
        <f t="shared" si="42"/>
        <v/>
      </c>
      <c r="G684" s="8" t="str">
        <f t="shared" si="43"/>
        <v>f_youtube_683</v>
      </c>
      <c r="H684" s="28" t="str">
        <f t="shared" si="45"/>
        <v/>
      </c>
      <c r="I684" s="29" t="str">
        <f t="shared" si="44"/>
        <v/>
      </c>
    </row>
    <row r="685" spans="1:9" ht="18.75" customHeight="1" x14ac:dyDescent="0.25">
      <c r="A685" s="9" t="s">
        <v>702</v>
      </c>
      <c r="B685" s="10" t="s">
        <v>10</v>
      </c>
      <c r="C685" s="20" t="str">
        <f>VLOOKUP(G685,RawDetails!$E:$F,2,FALSE)</f>
        <v>34.157.224.0/20</v>
      </c>
      <c r="D685" s="28" t="str">
        <f>_xlfn.IFNA(VLOOKUP(C685,Cleanlist!$A:$B,2,FALSE),"NoChange")</f>
        <v>NoChange</v>
      </c>
      <c r="E685" s="28" t="str">
        <f t="shared" si="41"/>
        <v/>
      </c>
      <c r="F685" s="28" t="str">
        <f t="shared" si="42"/>
        <v/>
      </c>
      <c r="G685" s="8" t="str">
        <f t="shared" si="43"/>
        <v>f_youtube_684</v>
      </c>
      <c r="H685" s="28" t="str">
        <f t="shared" si="45"/>
        <v/>
      </c>
      <c r="I685" s="29" t="str">
        <f t="shared" si="44"/>
        <v/>
      </c>
    </row>
    <row r="686" spans="1:9" ht="18.75" customHeight="1" x14ac:dyDescent="0.25">
      <c r="A686" s="9" t="s">
        <v>703</v>
      </c>
      <c r="B686" s="10" t="s">
        <v>10</v>
      </c>
      <c r="C686" s="20" t="str">
        <f>VLOOKUP(G686,RawDetails!$E:$F,2,FALSE)</f>
        <v>34.157.96.0/20</v>
      </c>
      <c r="D686" s="28" t="str">
        <f>_xlfn.IFNA(VLOOKUP(C686,Cleanlist!$A:$B,2,FALSE),"NoChange")</f>
        <v>NoChange</v>
      </c>
      <c r="E686" s="28" t="str">
        <f t="shared" si="41"/>
        <v/>
      </c>
      <c r="F686" s="28" t="str">
        <f t="shared" si="42"/>
        <v/>
      </c>
      <c r="G686" s="8" t="str">
        <f t="shared" si="43"/>
        <v>f_youtube_685</v>
      </c>
      <c r="H686" s="28" t="str">
        <f t="shared" si="45"/>
        <v/>
      </c>
      <c r="I686" s="29" t="str">
        <f t="shared" si="44"/>
        <v/>
      </c>
    </row>
    <row r="687" spans="1:9" ht="18.75" customHeight="1" x14ac:dyDescent="0.25">
      <c r="A687" s="9" t="s">
        <v>704</v>
      </c>
      <c r="B687" s="10" t="s">
        <v>10</v>
      </c>
      <c r="C687" s="20" t="str">
        <f>VLOOKUP(G687,RawDetails!$E:$F,2,FALSE)</f>
        <v>92.119.244.0/26</v>
      </c>
      <c r="D687" s="28" t="str">
        <f>_xlfn.IFNA(VLOOKUP(C687,Cleanlist!$A:$B,2,FALSE),"NoChange")</f>
        <v>NoChange</v>
      </c>
      <c r="E687" s="28" t="str">
        <f t="shared" si="41"/>
        <v/>
      </c>
      <c r="F687" s="28" t="str">
        <f t="shared" si="42"/>
        <v/>
      </c>
      <c r="G687" s="8" t="str">
        <f t="shared" si="43"/>
        <v>f_youtube_686</v>
      </c>
      <c r="H687" s="28" t="str">
        <f t="shared" si="45"/>
        <v/>
      </c>
      <c r="I687" s="29" t="str">
        <f t="shared" si="44"/>
        <v/>
      </c>
    </row>
    <row r="688" spans="1:9" ht="18.75" customHeight="1" x14ac:dyDescent="0.25">
      <c r="A688" s="9" t="s">
        <v>705</v>
      </c>
      <c r="B688" s="10" t="s">
        <v>10</v>
      </c>
      <c r="C688" s="20" t="str">
        <f>VLOOKUP(G688,RawDetails!$E:$F,2,FALSE)</f>
        <v>92.119.244.64/28</v>
      </c>
      <c r="D688" s="28" t="str">
        <f>_xlfn.IFNA(VLOOKUP(C688,Cleanlist!$A:$B,2,FALSE),"NoChange")</f>
        <v>NoChange</v>
      </c>
      <c r="E688" s="28" t="str">
        <f t="shared" si="41"/>
        <v/>
      </c>
      <c r="F688" s="28" t="str">
        <f t="shared" si="42"/>
        <v/>
      </c>
      <c r="G688" s="8" t="str">
        <f t="shared" si="43"/>
        <v>f_youtube_687</v>
      </c>
      <c r="H688" s="28" t="str">
        <f t="shared" si="45"/>
        <v/>
      </c>
      <c r="I688" s="29" t="str">
        <f t="shared" si="44"/>
        <v/>
      </c>
    </row>
    <row r="689" spans="1:9" ht="18.75" customHeight="1" x14ac:dyDescent="0.25">
      <c r="A689" s="9" t="s">
        <v>706</v>
      </c>
      <c r="B689" s="10" t="s">
        <v>10</v>
      </c>
      <c r="C689" s="20" t="str">
        <f>VLOOKUP(G689,RawDetails!$E:$F,2,FALSE)</f>
        <v>208.56.24.224/28</v>
      </c>
      <c r="D689" s="28" t="str">
        <f>_xlfn.IFNA(VLOOKUP(C689,Cleanlist!$A:$B,2,FALSE),"NoChange")</f>
        <v>NoChange</v>
      </c>
      <c r="E689" s="28" t="str">
        <f t="shared" si="41"/>
        <v/>
      </c>
      <c r="F689" s="28" t="str">
        <f t="shared" si="42"/>
        <v/>
      </c>
      <c r="G689" s="8" t="str">
        <f t="shared" si="43"/>
        <v>f_youtube_688</v>
      </c>
      <c r="H689" s="28" t="str">
        <f t="shared" si="45"/>
        <v/>
      </c>
      <c r="I689" s="29" t="str">
        <f t="shared" si="44"/>
        <v/>
      </c>
    </row>
    <row r="690" spans="1:9" ht="18.75" customHeight="1" x14ac:dyDescent="0.25">
      <c r="A690" s="9" t="s">
        <v>707</v>
      </c>
      <c r="B690" s="10" t="s">
        <v>10</v>
      </c>
      <c r="C690" s="20" t="str">
        <f>VLOOKUP(G690,RawDetails!$E:$F,2,FALSE)</f>
        <v>208.56.32.192/27</v>
      </c>
      <c r="D690" s="28" t="str">
        <f>_xlfn.IFNA(VLOOKUP(C690,Cleanlist!$A:$B,2,FALSE),"NoChange")</f>
        <v>NoChange</v>
      </c>
      <c r="E690" s="28" t="str">
        <f t="shared" si="41"/>
        <v/>
      </c>
      <c r="F690" s="28" t="str">
        <f t="shared" si="42"/>
        <v/>
      </c>
      <c r="G690" s="8" t="str">
        <f t="shared" si="43"/>
        <v>f_youtube_689</v>
      </c>
      <c r="H690" s="28" t="str">
        <f t="shared" si="45"/>
        <v/>
      </c>
      <c r="I690" s="29" t="str">
        <f t="shared" si="44"/>
        <v/>
      </c>
    </row>
    <row r="691" spans="1:9" ht="18.75" customHeight="1" x14ac:dyDescent="0.25">
      <c r="A691" s="9" t="s">
        <v>708</v>
      </c>
      <c r="B691" s="10" t="s">
        <v>10</v>
      </c>
      <c r="C691" s="20" t="str">
        <f>VLOOKUP(G691,RawDetails!$E:$F,2,FALSE)</f>
        <v>27.0.224.0/22</v>
      </c>
      <c r="D691" s="28" t="str">
        <f>_xlfn.IFNA(VLOOKUP(C691,Cleanlist!$A:$B,2,FALSE),"NoChange")</f>
        <v>NoChange</v>
      </c>
      <c r="E691" s="28" t="str">
        <f t="shared" si="41"/>
        <v/>
      </c>
      <c r="F691" s="28" t="str">
        <f t="shared" si="42"/>
        <v/>
      </c>
      <c r="G691" s="8" t="str">
        <f t="shared" si="43"/>
        <v>f_youtube_690</v>
      </c>
      <c r="H691" s="28" t="str">
        <f t="shared" si="45"/>
        <v/>
      </c>
      <c r="I691" s="29" t="str">
        <f t="shared" si="44"/>
        <v/>
      </c>
    </row>
    <row r="692" spans="1:9" ht="18.75" customHeight="1" x14ac:dyDescent="0.25">
      <c r="A692" s="9" t="s">
        <v>709</v>
      </c>
      <c r="B692" s="10" t="s">
        <v>10</v>
      </c>
      <c r="C692" s="20" t="str">
        <f>VLOOKUP(G692,RawDetails!$E:$F,2,FALSE)</f>
        <v>35.206.0.0/20</v>
      </c>
      <c r="D692" s="28" t="str">
        <f>_xlfn.IFNA(VLOOKUP(C692,Cleanlist!$A:$B,2,FALSE),"NoChange")</f>
        <v>NoChange</v>
      </c>
      <c r="E692" s="28" t="str">
        <f t="shared" si="41"/>
        <v/>
      </c>
      <c r="F692" s="28" t="str">
        <f t="shared" si="42"/>
        <v/>
      </c>
      <c r="G692" s="8" t="str">
        <f t="shared" si="43"/>
        <v>f_youtube_691</v>
      </c>
      <c r="H692" s="28" t="str">
        <f t="shared" si="45"/>
        <v/>
      </c>
      <c r="I692" s="29" t="str">
        <f t="shared" si="44"/>
        <v/>
      </c>
    </row>
    <row r="693" spans="1:9" ht="18.75" customHeight="1" x14ac:dyDescent="0.25">
      <c r="A693" s="9" t="s">
        <v>710</v>
      </c>
      <c r="B693" s="10" t="s">
        <v>10</v>
      </c>
      <c r="C693" s="20" t="str">
        <f>VLOOKUP(G693,RawDetails!$E:$F,2,FALSE)</f>
        <v>35.219.194.0/24</v>
      </c>
      <c r="D693" s="28" t="str">
        <f>_xlfn.IFNA(VLOOKUP(C693,Cleanlist!$A:$B,2,FALSE),"NoChange")</f>
        <v>NoChange</v>
      </c>
      <c r="E693" s="28" t="str">
        <f t="shared" si="41"/>
        <v/>
      </c>
      <c r="F693" s="28" t="str">
        <f t="shared" si="42"/>
        <v/>
      </c>
      <c r="G693" s="8" t="str">
        <f t="shared" si="43"/>
        <v>f_youtube_692</v>
      </c>
      <c r="H693" s="28" t="str">
        <f t="shared" si="45"/>
        <v/>
      </c>
      <c r="I693" s="29" t="str">
        <f t="shared" si="44"/>
        <v/>
      </c>
    </row>
    <row r="694" spans="1:9" ht="18.75" customHeight="1" x14ac:dyDescent="0.25">
      <c r="A694" s="9" t="s">
        <v>711</v>
      </c>
      <c r="B694" s="10" t="s">
        <v>10</v>
      </c>
      <c r="C694" s="20" t="str">
        <f>VLOOKUP(G694,RawDetails!$E:$F,2,FALSE)</f>
        <v>35.219.224.0/19</v>
      </c>
      <c r="D694" s="28" t="str">
        <f>_xlfn.IFNA(VLOOKUP(C694,Cleanlist!$A:$B,2,FALSE),"NoChange")</f>
        <v>NoChange</v>
      </c>
      <c r="E694" s="28" t="str">
        <f t="shared" si="41"/>
        <v/>
      </c>
      <c r="F694" s="28" t="str">
        <f t="shared" si="42"/>
        <v/>
      </c>
      <c r="G694" s="8" t="str">
        <f t="shared" si="43"/>
        <v>f_youtube_693</v>
      </c>
      <c r="H694" s="28" t="str">
        <f t="shared" si="45"/>
        <v/>
      </c>
      <c r="I694" s="29" t="str">
        <f t="shared" si="44"/>
        <v/>
      </c>
    </row>
    <row r="695" spans="1:9" ht="18.75" customHeight="1" x14ac:dyDescent="0.25">
      <c r="A695" s="9" t="s">
        <v>12</v>
      </c>
      <c r="B695" s="10" t="s">
        <v>10</v>
      </c>
      <c r="C695" s="11" t="s">
        <v>13</v>
      </c>
      <c r="D695" s="28" t="str">
        <f>_xlfn.IFNA(VLOOKUP(C695,Cleanlist!$A:$B,2,FALSE),"NoChange")</f>
        <v>132.75.96.0/24</v>
      </c>
      <c r="E695" s="28" t="str">
        <f t="shared" si="41"/>
        <v>132.75.96.0</v>
      </c>
      <c r="F695" s="28" t="str">
        <f t="shared" si="42"/>
        <v>24</v>
      </c>
      <c r="G695" s="8" t="str">
        <f t="shared" si="43"/>
        <v>f_youtube_694</v>
      </c>
      <c r="H695" s="28" t="str">
        <f t="shared" si="45"/>
        <v>ADD FILTER: FILTERNAME="f_youtube_694", L59PROTTYPE=STRING, L59PROTOCOL=ANY, SVRIPMODE=IP, SVRIP="132.75.96.0", SVRIPMASKTYPE=LENGTHTYPE, SVRIPMASKLEN=24;</v>
      </c>
      <c r="I695" s="29" t="str">
        <f>IF(LEFT(H695,3)="RMV",CONCATENATE("RMV FLTBINDFLOWF: FLOWFILTERNAME=""fg_",B695,""", FILTERNAME=""",G695,""";"),IF(OR(LEFT(H695,3)="MOD",D695="NoChange"),"",CONCATENATE("ADD FLTBINDFLOWF: FLOWFILTERNAME=""fg_",B695,""", FILTERNAME=""",G695,""";")))</f>
        <v>ADD FLTBINDFLOWF: FLOWFILTERNAME="fg_youtube", FILTERNAME="f_youtube_694";</v>
      </c>
    </row>
    <row r="696" spans="1:9" ht="18.75" customHeight="1" x14ac:dyDescent="0.25">
      <c r="A696" s="9" t="s">
        <v>14</v>
      </c>
      <c r="B696" s="10" t="s">
        <v>10</v>
      </c>
      <c r="C696" s="11" t="s">
        <v>15</v>
      </c>
      <c r="D696" s="28" t="str">
        <f>_xlfn.IFNA(VLOOKUP(C696,Cleanlist!$A:$B,2,FALSE),"NoChange")</f>
        <v>208.56.38.128/27</v>
      </c>
      <c r="E696" s="28" t="str">
        <f t="shared" si="41"/>
        <v>208.56.38.128</v>
      </c>
      <c r="F696" s="28" t="str">
        <f t="shared" si="42"/>
        <v>27</v>
      </c>
      <c r="G696" s="8" t="str">
        <f t="shared" si="43"/>
        <v>f_youtube_695</v>
      </c>
      <c r="H696" s="28" t="str">
        <f t="shared" si="45"/>
        <v>ADD FILTER: FILTERNAME="f_youtube_695", L59PROTTYPE=STRING, L59PROTOCOL=ANY, SVRIPMODE=IP, SVRIP="208.56.38.128", SVRIPMASKTYPE=LENGTHTYPE, SVRIPMASKLEN=27;</v>
      </c>
      <c r="I696" s="29" t="str">
        <f t="shared" si="44"/>
        <v>ADD FLTBINDFLOWF: FLOWFILTERNAME="fg_youtube", FILTERNAME="f_youtube_695";</v>
      </c>
    </row>
    <row r="697" spans="1:9" ht="18.75" customHeight="1" x14ac:dyDescent="0.25">
      <c r="A697" s="9" t="s">
        <v>16</v>
      </c>
      <c r="B697" s="10" t="s">
        <v>10</v>
      </c>
      <c r="C697" s="11" t="s">
        <v>17</v>
      </c>
      <c r="D697" s="28" t="str">
        <f>_xlfn.IFNA(VLOOKUP(C697,Cleanlist!$A:$B,2,FALSE),"NoChange")</f>
        <v>34.128.128.0/18</v>
      </c>
      <c r="E697" s="28" t="str">
        <f t="shared" si="41"/>
        <v>34.128.128.0</v>
      </c>
      <c r="F697" s="28" t="str">
        <f t="shared" si="42"/>
        <v>18</v>
      </c>
      <c r="G697" s="8" t="str">
        <f t="shared" si="43"/>
        <v>f_youtube_696</v>
      </c>
      <c r="H697" s="28" t="str">
        <f t="shared" si="45"/>
        <v>ADD FILTER: FILTERNAME="f_youtube_696", L59PROTTYPE=STRING, L59PROTOCOL=ANY, SVRIPMODE=IP, SVRIP="34.128.128.0", SVRIPMASKTYPE=LENGTHTYPE, SVRIPMASKLEN=18;</v>
      </c>
      <c r="I697" s="29" t="str">
        <f t="shared" si="44"/>
        <v>ADD FLTBINDFLOWF: FLOWFILTERNAME="fg_youtube", FILTERNAME="f_youtube_696";</v>
      </c>
    </row>
    <row r="698" spans="1:9" ht="18.75" customHeight="1" x14ac:dyDescent="0.25">
      <c r="A698" s="9" t="s">
        <v>18</v>
      </c>
      <c r="B698" s="10" t="s">
        <v>10</v>
      </c>
      <c r="C698" s="11" t="s">
        <v>19</v>
      </c>
      <c r="D698" s="28" t="str">
        <f>_xlfn.IFNA(VLOOKUP(C698,Cleanlist!$A:$B,2,FALSE),"NoChange")</f>
        <v>34.152.128.0/17</v>
      </c>
      <c r="E698" s="28" t="str">
        <f t="shared" si="41"/>
        <v>34.152.128.0</v>
      </c>
      <c r="F698" s="28" t="str">
        <f t="shared" si="42"/>
        <v>17</v>
      </c>
      <c r="G698" s="8" t="str">
        <f t="shared" si="43"/>
        <v>f_youtube_697</v>
      </c>
      <c r="H698" s="28" t="str">
        <f t="shared" si="45"/>
        <v>ADD FILTER: FILTERNAME="f_youtube_697", L59PROTTYPE=STRING, L59PROTOCOL=ANY, SVRIPMODE=IP, SVRIP="34.152.128.0", SVRIPMASKTYPE=LENGTHTYPE, SVRIPMASKLEN=17;</v>
      </c>
      <c r="I698" s="29" t="str">
        <f t="shared" si="44"/>
        <v>ADD FLTBINDFLOWF: FLOWFILTERNAME="fg_youtube", FILTERNAME="f_youtube_697";</v>
      </c>
    </row>
    <row r="699" spans="1:9" ht="18.75" customHeight="1" x14ac:dyDescent="0.25">
      <c r="A699" s="9" t="s">
        <v>712</v>
      </c>
      <c r="B699" s="10" t="s">
        <v>10</v>
      </c>
      <c r="C699" s="20" t="e">
        <f>VLOOKUP(G699,RawDetails!$E:$F,2,FALSE)</f>
        <v>#N/A</v>
      </c>
      <c r="D699" s="28" t="str">
        <f>_xlfn.IFNA(VLOOKUP(C699,Cleanlist!$A:$B,2,FALSE),"NoChange")</f>
        <v>NoChange</v>
      </c>
      <c r="E699" s="28" t="str">
        <f t="shared" si="41"/>
        <v/>
      </c>
      <c r="F699" s="28" t="str">
        <f t="shared" si="42"/>
        <v/>
      </c>
      <c r="G699" s="8" t="str">
        <f t="shared" si="43"/>
        <v>f_youtube_698</v>
      </c>
      <c r="H699" s="28" t="str">
        <f t="shared" si="45"/>
        <v/>
      </c>
      <c r="I699" s="29" t="str">
        <f t="shared" si="44"/>
        <v/>
      </c>
    </row>
    <row r="700" spans="1:9" ht="18.75" customHeight="1" x14ac:dyDescent="0.25">
      <c r="A700" s="9" t="s">
        <v>713</v>
      </c>
      <c r="B700" s="10" t="s">
        <v>10</v>
      </c>
      <c r="C700" s="20" t="e">
        <f>VLOOKUP(G700,RawDetails!$E:$F,2,FALSE)</f>
        <v>#N/A</v>
      </c>
      <c r="D700" s="28" t="str">
        <f>_xlfn.IFNA(VLOOKUP(C700,Cleanlist!$A:$B,2,FALSE),"NoChange")</f>
        <v>NoChange</v>
      </c>
      <c r="E700" s="28" t="str">
        <f t="shared" si="41"/>
        <v/>
      </c>
      <c r="F700" s="28" t="str">
        <f t="shared" si="42"/>
        <v/>
      </c>
      <c r="G700" s="8" t="str">
        <f t="shared" si="43"/>
        <v>f_youtube_699</v>
      </c>
      <c r="H700" s="28" t="str">
        <f t="shared" si="45"/>
        <v/>
      </c>
      <c r="I700" s="29" t="str">
        <f t="shared" si="44"/>
        <v/>
      </c>
    </row>
    <row r="701" spans="1:9" ht="18.75" customHeight="1" x14ac:dyDescent="0.25">
      <c r="A701" s="9" t="s">
        <v>714</v>
      </c>
      <c r="B701" s="10" t="s">
        <v>10</v>
      </c>
      <c r="C701" s="20" t="e">
        <f>VLOOKUP(G701,RawDetails!$E:$F,2,FALSE)</f>
        <v>#N/A</v>
      </c>
      <c r="D701" s="28" t="str">
        <f>_xlfn.IFNA(VLOOKUP(C701,Cleanlist!$A:$B,2,FALSE),"NoChange")</f>
        <v>NoChange</v>
      </c>
      <c r="E701" s="28" t="str">
        <f t="shared" si="41"/>
        <v/>
      </c>
      <c r="F701" s="28" t="str">
        <f t="shared" si="42"/>
        <v/>
      </c>
      <c r="G701" s="8" t="str">
        <f t="shared" si="43"/>
        <v>f_youtube_700</v>
      </c>
      <c r="H701" s="28" t="str">
        <f t="shared" si="45"/>
        <v/>
      </c>
      <c r="I701" s="29" t="str">
        <f t="shared" si="44"/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.5703125" style="12" bestFit="1" customWidth="1"/>
    <col min="2" max="2" width="10.5703125" style="13" bestFit="1" customWidth="1"/>
    <col min="3" max="4" width="17.85546875" style="13" bestFit="1" customWidth="1"/>
    <col min="5" max="5" width="14.85546875" style="13" bestFit="1" customWidth="1"/>
    <col min="6" max="6" width="9.42578125" style="13" bestFit="1" customWidth="1"/>
    <col min="7" max="7" width="14.28515625" style="13" bestFit="1" customWidth="1"/>
    <col min="8" max="8" width="163.28515625" style="13" bestFit="1" customWidth="1"/>
    <col min="9" max="9" width="79.85546875" style="13" bestFit="1" customWidth="1"/>
  </cols>
  <sheetData>
    <row r="1" spans="1:9" ht="18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ht="18.75" customHeight="1" x14ac:dyDescent="0.25">
      <c r="A2" s="5" t="s">
        <v>9</v>
      </c>
      <c r="B2" s="6" t="s">
        <v>10</v>
      </c>
      <c r="C2" s="6" t="s">
        <v>11</v>
      </c>
      <c r="D2" s="7" t="str">
        <f>_xlfn.IFNA(VLOOKUP(C2,Cleanlist!$A:$B,2,FALSE),"NoChange")</f>
        <v>103.132.46.64/28</v>
      </c>
      <c r="E2" s="7" t="str">
        <f>LEFT(C2,LEN(C2)-3)</f>
        <v>208.76.68.128</v>
      </c>
      <c r="F2" s="7" t="str">
        <f>RIGHT(C2,2)</f>
        <v>26</v>
      </c>
      <c r="G2" s="7" t="str">
        <f>"f_"&amp;B2&amp;"_"&amp;A2</f>
        <v>f_youtube_229</v>
      </c>
      <c r="H2" s="7" t="str">
        <f>IF(D2="Remove",CONCATENATE("ADD FILTER: FILTERNAME=""",G2,""", L34PROTTYPE=STRING, L34PROTOCOL=ANY, SVRIPMODE=IP, SVRIP=""",E2,""", SVRIPMASKTYPE=LENGTHTYPE, SVRIPMASKLEN=",F2,";"),IF(C2=D2,CONCATENATE("RMV FILTER: OPMODE=SPECIFIC, FILTERNAME=""",G2,""";"),CONCATENATE("MOD FILTER: FILTERNAME=""",G2,""", L34PROTTYPE=STRING, L34PROTOCOL=ANY, SVRIPMODE=IP, SVRIP=""",E2,""", SVRIPMASKTYPE=LENGTHTYPE, SVRIPMASKLEN=",F2,";")))</f>
        <v>MOD FILTER: FILTERNAME="f_youtube_229", L34PROTTYPE=STRING, L34PROTOCOL=ANY, SVRIPMODE=IP, SVRIP="208.76.68.128", SVRIPMASKTYPE=LENGTHTYPE, SVRIPMASKLEN=26;</v>
      </c>
      <c r="I2" s="8" t="str">
        <f>IF(LEFT(H2,3)="ADD",CONCATENATE("ADD FLTBINDFLOWF: FLOWFILTERNAME=""fg_",B2,""", FILTERNAME=""",G2,""";"),IF(LEFT(H2,3)="MOD","",CONCATENATE("RMV FLTBINDFLOWF: FLOWFILTERNAME=""fg_",B2,""", FILTERNAME=""",G2,""";")))</f>
        <v/>
      </c>
    </row>
    <row r="3" spans="1:9" ht="18.75" customHeight="1" x14ac:dyDescent="0.25">
      <c r="A3" s="9" t="s">
        <v>12</v>
      </c>
      <c r="B3" s="10" t="s">
        <v>10</v>
      </c>
      <c r="C3" s="11" t="s">
        <v>13</v>
      </c>
      <c r="D3" s="7" t="str">
        <f>_xlfn.IFNA(VLOOKUP(C3,Cleanlist!$A:$B,2,FALSE),"NoChange")</f>
        <v>132.75.96.0/24</v>
      </c>
      <c r="E3" s="7" t="str">
        <f>LEFT(C3,LEN(C3)-3)</f>
        <v>132.75.96.0</v>
      </c>
      <c r="F3" s="7" t="str">
        <f>RIGHT(C3,2)</f>
        <v>24</v>
      </c>
      <c r="G3" s="7" t="str">
        <f>"f_"&amp;B3&amp;"_"&amp;A3</f>
        <v>f_youtube_694</v>
      </c>
      <c r="H3" s="7" t="str">
        <f>IF(D3="Remove",CONCATENATE("ADD FILTER: FILTERNAME=""",G3,""", L34PROTTYPE=STRING, L34PROTOCOL=ANY, SVRIPMODE=IP, SVRIP=""",E3,""", SVRIPMASKTYPE=LENGTHTYPE, SVRIPMASKLEN=",F3,";"),IF(C3=D3,CONCATENATE("RMV FILTER: OPMODE=SPECIFIC, FILTERNAME=""",G3,""";"),CONCATENATE("MOD FILTER: FILTERNAME=""",G3,""", L34PROTTYPE=STRING, L34PROTOCOL=ANY, SVRIPMODE=IP, SVRIP=""",E3,""", SVRIPMASKTYPE=LENGTHTYPE, SVRIPMASKLEN=",F3,";")))</f>
        <v>RMV FILTER: OPMODE=SPECIFIC, FILTERNAME="f_youtube_694";</v>
      </c>
      <c r="I3" s="8" t="str">
        <f>IF(LEFT(H3,3)="ADD",CONCATENATE("ADD FLTBINDFLOWF: FLOWFILTERNAME=""fg_",B3,""", FILTERNAME=""",G3,""";"),IF(LEFT(H3,3)="MOD","",CONCATENATE("RMV FLTBINDFLOWF: FLOWFILTERNAME=""fg_",B3,""", FILTERNAME=""",G3,""";")))</f>
        <v>RMV FLTBINDFLOWF: FLOWFILTERNAME="fg_youtube", FILTERNAME="f_youtube_694";</v>
      </c>
    </row>
    <row r="4" spans="1:9" ht="18.75" customHeight="1" x14ac:dyDescent="0.25">
      <c r="A4" s="9" t="s">
        <v>14</v>
      </c>
      <c r="B4" s="10" t="s">
        <v>10</v>
      </c>
      <c r="C4" s="11" t="s">
        <v>15</v>
      </c>
      <c r="D4" s="7" t="str">
        <f>_xlfn.IFNA(VLOOKUP(C4,Cleanlist!$A:$B,2,FALSE),"NoChange")</f>
        <v>208.56.38.128/27</v>
      </c>
      <c r="E4" s="7" t="str">
        <f>LEFT(C4,LEN(C4)-3)</f>
        <v>208.56.38.128</v>
      </c>
      <c r="F4" s="7" t="str">
        <f>RIGHT(C4,2)</f>
        <v>27</v>
      </c>
      <c r="G4" s="7" t="str">
        <f>"f_"&amp;B4&amp;"_"&amp;A4</f>
        <v>f_youtube_695</v>
      </c>
      <c r="H4" s="7" t="str">
        <f>IF(D4="Remove",CONCATENATE("ADD FILTER: FILTERNAME=""",G4,""", L35PROTTYPE=STRING, L35PROTOCOL=ANY, SVRIPMODE=IP, SVRIP=""",E4,""", SVRIPMASKTYPE=LENGTHTYPE, SVRIPMASKLEN=",F4,";"),IF(C4=D4,CONCATENATE("RMV FILTER: OPMODE=SPECIFIC, FILTERNAME=""",G4,""";"),CONCATENATE("MOD FILTER: FILTERNAME=""",G4,""", L35PROTTYPE=STRING, L35PROTOCOL=ANY, SVRIPMODE=IP, SVRIP=""",E4,""", SVRIPMASKTYPE=LENGTHTYPE, SVRIPMASKLEN=",F4,";")))</f>
        <v>RMV FILTER: OPMODE=SPECIFIC, FILTERNAME="f_youtube_695";</v>
      </c>
      <c r="I4" s="8" t="str">
        <f>IF(LEFT(H4,3)="ADD",CONCATENATE("ADD FLTBINDFLOWF: FLOWFILTERNAME=""fg_",B4,""", FILTERNAME=""",G4,""";"),IF(LEFT(H4,3)="MOD","",CONCATENATE("RMV FLTBINDFLOWF: FLOWFILTERNAME=""fg_",B4,""", FILTERNAME=""",G4,""";")))</f>
        <v>RMV FLTBINDFLOWF: FLOWFILTERNAME="fg_youtube", FILTERNAME="f_youtube_695";</v>
      </c>
    </row>
    <row r="5" spans="1:9" ht="18.75" customHeight="1" x14ac:dyDescent="0.25">
      <c r="A5" s="9" t="s">
        <v>16</v>
      </c>
      <c r="B5" s="10" t="s">
        <v>10</v>
      </c>
      <c r="C5" s="11" t="s">
        <v>17</v>
      </c>
      <c r="D5" s="7" t="str">
        <f>_xlfn.IFNA(VLOOKUP(C5,Cleanlist!$A:$B,2,FALSE),"NoChange")</f>
        <v>34.128.128.0/18</v>
      </c>
      <c r="E5" s="7" t="str">
        <f>LEFT(C5,LEN(C5)-3)</f>
        <v>34.128.128.0</v>
      </c>
      <c r="F5" s="7" t="str">
        <f>RIGHT(C5,2)</f>
        <v>18</v>
      </c>
      <c r="G5" s="7" t="str">
        <f>"f_"&amp;B5&amp;"_"&amp;A5</f>
        <v>f_youtube_696</v>
      </c>
      <c r="H5" s="7" t="str">
        <f>IF(D5="Remove",CONCATENATE("ADD FILTER: FILTERNAME=""",G5,""", L36PROTTYPE=STRING, L36PROTOCOL=ANY, SVRIPMODE=IP, SVRIP=""",E5,""", SVRIPMASKTYPE=LENGTHTYPE, SVRIPMASKLEN=",F5,";"),IF(C5=D5,CONCATENATE("RMV FILTER: OPMODE=SPECIFIC, FILTERNAME=""",G5,""";"),CONCATENATE("MOD FILTER: FILTERNAME=""",G5,""", L36PROTTYPE=STRING, L36PROTOCOL=ANY, SVRIPMODE=IP, SVRIP=""",E5,""", SVRIPMASKTYPE=LENGTHTYPE, SVRIPMASKLEN=",F5,";")))</f>
        <v>RMV FILTER: OPMODE=SPECIFIC, FILTERNAME="f_youtube_696";</v>
      </c>
      <c r="I5" s="8" t="str">
        <f>IF(LEFT(H5,3)="ADD",CONCATENATE("ADD FLTBINDFLOWF: FLOWFILTERNAME=""fg_",B5,""", FILTERNAME=""",G5,""";"),IF(LEFT(H5,3)="MOD","",CONCATENATE("RMV FLTBINDFLOWF: FLOWFILTERNAME=""fg_",B5,""", FILTERNAME=""",G5,""";")))</f>
        <v>RMV FLTBINDFLOWF: FLOWFILTERNAME="fg_youtube", FILTERNAME="f_youtube_696";</v>
      </c>
    </row>
    <row r="6" spans="1:9" ht="18.75" customHeight="1" x14ac:dyDescent="0.25">
      <c r="A6" s="9" t="s">
        <v>18</v>
      </c>
      <c r="B6" s="10" t="s">
        <v>10</v>
      </c>
      <c r="C6" s="11" t="s">
        <v>19</v>
      </c>
      <c r="D6" s="7" t="str">
        <f>_xlfn.IFNA(VLOOKUP(C6,Cleanlist!$A:$B,2,FALSE),"NoChange")</f>
        <v>34.152.128.0/17</v>
      </c>
      <c r="E6" s="7" t="str">
        <f>LEFT(C6,LEN(C6)-3)</f>
        <v>34.152.128.0</v>
      </c>
      <c r="F6" s="7" t="str">
        <f>RIGHT(C6,2)</f>
        <v>17</v>
      </c>
      <c r="G6" s="7" t="str">
        <f>"f_"&amp;B6&amp;"_"&amp;A6</f>
        <v>f_youtube_697</v>
      </c>
      <c r="H6" s="7" t="str">
        <f>IF(D6="Remove",CONCATENATE("ADD FILTER: FILTERNAME=""",G6,""", L37PROTTYPE=STRING, L37PROTOCOL=ANY, SVRIPMODE=IP, SVRIP=""",E6,""", SVRIPMASKTYPE=LENGTHTYPE, SVRIPMASKLEN=",F6,";"),IF(C6=D6,CONCATENATE("RMV FILTER: OPMODE=SPECIFIC, FILTERNAME=""",G6,""";"),CONCATENATE("MOD FILTER: FILTERNAME=""",G6,""", L37PROTTYPE=STRING, L37PROTOCOL=ANY, SVRIPMODE=IP, SVRIP=""",E6,""", SVRIPMASKTYPE=LENGTHTYPE, SVRIPMASKLEN=",F6,";")))</f>
        <v>RMV FILTER: OPMODE=SPECIFIC, FILTERNAME="f_youtube_697";</v>
      </c>
      <c r="I6" s="8" t="str">
        <f>IF(LEFT(H6,3)="ADD",CONCATENATE("ADD FLTBINDFLOWF: FLOWFILTERNAME=""fg_",B6,""", FILTERNAME=""",G6,""";"),IF(LEFT(H6,3)="MOD","",CONCATENATE("RMV FLTBINDFLOWF: FLOWFILTERNAME=""fg_",B6,""", FILTERNAME=""",G6,""";")))</f>
        <v>RMV FLTBINDFLOWF: FLOWFILTERNAME="fg_youtube", FILTERNAME="f_youtube_697";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GoogleCACHE</vt:lpstr>
      <vt:lpstr>From MML</vt:lpstr>
      <vt:lpstr>RawDetails</vt:lpstr>
      <vt:lpstr>Cleanlist</vt:lpstr>
      <vt:lpstr>GenerateScript</vt:lpstr>
      <vt:lpstr>Rollback</vt:lpstr>
      <vt:lpstr>Cleanlist!_FilterDatabase</vt:lpstr>
      <vt:lpstr>'From MML'!_FilterDatabase</vt:lpstr>
      <vt:lpstr>GenerateScript!_FilterDatabase</vt:lpstr>
      <vt:lpstr>RawDetails!_FilterDatabase</vt:lpstr>
      <vt:lpstr>Rollback!_FilterDatabase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Amul Govinda Joshi</cp:lastModifiedBy>
  <dcterms:created xsi:type="dcterms:W3CDTF">2022-05-27T06:37:24Z</dcterms:created>
  <dcterms:modified xsi:type="dcterms:W3CDTF">2022-05-30T12:03:44Z</dcterms:modified>
</cp:coreProperties>
</file>