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ulg\Downloads\"/>
    </mc:Choice>
  </mc:AlternateContent>
  <xr:revisionPtr revIDLastSave="0" documentId="13_ncr:1_{8944D4F3-83E4-4058-934A-1AD4997570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s" sheetId="3" r:id="rId1"/>
    <sheet name="Raw Data" sheetId="4" r:id="rId2"/>
    <sheet name="Arranged Data" sheetId="5" r:id="rId3"/>
    <sheet name="odds &amp; risk" sheetId="18" r:id="rId4"/>
    <sheet name="Chi Squared" sheetId="9" r:id="rId5"/>
    <sheet name="T-test" sheetId="10" r:id="rId6"/>
    <sheet name="Anova" sheetId="12" r:id="rId7"/>
    <sheet name="Manova" sheetId="13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5" l="1"/>
  <c r="Q6" i="5" l="1"/>
</calcChain>
</file>

<file path=xl/sharedStrings.xml><?xml version="1.0" encoding="utf-8"?>
<sst xmlns="http://schemas.openxmlformats.org/spreadsheetml/2006/main" count="351" uniqueCount="142">
  <si>
    <t>Student Name:</t>
  </si>
  <si>
    <t>Student Number:</t>
  </si>
  <si>
    <r>
      <t>=nnnnX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5</t>
    </r>
  </si>
  <si>
    <t>Questions</t>
  </si>
  <si>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</si>
  <si>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</si>
  <si>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</si>
  <si>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</si>
  <si>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</si>
  <si>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</si>
  <si>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</si>
  <si>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</si>
  <si>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</si>
  <si>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</si>
  <si>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</si>
  <si>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</si>
  <si>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</si>
  <si>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</si>
  <si>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</si>
  <si>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</si>
  <si>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Wii Sports</t>
  </si>
  <si>
    <t>Wii</t>
  </si>
  <si>
    <t>Sports</t>
  </si>
  <si>
    <t>Nintendo</t>
  </si>
  <si>
    <t>E</t>
  </si>
  <si>
    <t>Wii Sports Resort</t>
  </si>
  <si>
    <t>Wii Play</t>
  </si>
  <si>
    <t>Misc</t>
  </si>
  <si>
    <t>Wii Fit</t>
  </si>
  <si>
    <t>Wii Fit Plus</t>
  </si>
  <si>
    <t>Wii Party</t>
  </si>
  <si>
    <t>Nd Cube</t>
  </si>
  <si>
    <t>Wii Music</t>
  </si>
  <si>
    <t>Wii Party U</t>
  </si>
  <si>
    <t>WiiU</t>
  </si>
  <si>
    <t>Wii Play: Motion</t>
  </si>
  <si>
    <t>E10+</t>
  </si>
  <si>
    <t>Wii Fit U</t>
  </si>
  <si>
    <t>Wii Sports Club</t>
  </si>
  <si>
    <t>Wii Game Sales &amp; Ratings</t>
  </si>
  <si>
    <t>Genre:</t>
  </si>
  <si>
    <t>Below, fill in Sports or Misc</t>
  </si>
  <si>
    <t>Amul Jiteshbhai Ghodasara</t>
  </si>
  <si>
    <t>200493038</t>
  </si>
  <si>
    <t>Wii Amul</t>
  </si>
  <si>
    <t>Row Labels</t>
  </si>
  <si>
    <t>Grand Total</t>
  </si>
  <si>
    <t>2a</t>
  </si>
  <si>
    <t>Do you think this dataset is a sample or a population? And why do you think that?</t>
  </si>
  <si>
    <t>2d</t>
  </si>
  <si>
    <t>What does this tell you about the risk or odds of getting the higher rating with a Sports game?</t>
  </si>
  <si>
    <t>2e</t>
  </si>
  <si>
    <t>What if any further steps do we need to perform to be sure of the result?</t>
  </si>
  <si>
    <t>3d</t>
  </si>
  <si>
    <t>What does this tell you about the likelihood of a relationship between genre and critic score?</t>
  </si>
  <si>
    <t>3f</t>
  </si>
  <si>
    <t>For a 95% CL, explain you would accept or reject the null hypothesis in this case.</t>
  </si>
  <si>
    <t>3g</t>
  </si>
  <si>
    <t>Explain why you believe this was, or was not, a valid application of Pearson’s Chi-squared test.</t>
  </si>
  <si>
    <t>4c</t>
  </si>
  <si>
    <t>Should you use the one-tail or two-tail p-value? What is your calculated p-value for your choice?</t>
  </si>
  <si>
    <t>4d</t>
  </si>
  <si>
    <t>Explain why you would accept or reject the null hypothesis in this case.</t>
  </si>
  <si>
    <t>4e</t>
  </si>
  <si>
    <t>Explain why you believe this was, or was not, a valid choice of t-test for these circumstances.</t>
  </si>
  <si>
    <t>5c</t>
  </si>
  <si>
    <t>What is your calculated F-statistic? Does this value depend on the chosen confidence level? (1 mark)</t>
  </si>
  <si>
    <t>5d</t>
  </si>
  <si>
    <t>5e</t>
  </si>
  <si>
    <t xml:space="preserve">Explain why you could not use a T-test here. </t>
  </si>
  <si>
    <t>6c</t>
  </si>
  <si>
    <t>6d</t>
  </si>
  <si>
    <t>Which if any of these variables is significantly affected by the critic score group?</t>
  </si>
  <si>
    <t>Crit_Sc_Group</t>
  </si>
  <si>
    <t>LT65-74.9</t>
  </si>
  <si>
    <t>GE75</t>
  </si>
  <si>
    <t>LT65</t>
  </si>
  <si>
    <t>Sum of Critic_Score</t>
  </si>
  <si>
    <t>Column Labels</t>
  </si>
  <si>
    <t>Sum of User_Score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</si>
  <si>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</si>
  <si>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</si>
  <si>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</si>
  <si>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</si>
  <si>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</si>
  <si>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</si>
  <si>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</si>
  <si>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</si>
  <si>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</si>
  <si>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</si>
  <si>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</si>
  <si>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</si>
  <si>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</si>
  <si>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</si>
  <si>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Global_Sales</t>
  </si>
  <si>
    <t>Anova: Single Factor</t>
  </si>
  <si>
    <t>SUMMARY</t>
  </si>
  <si>
    <t>Groups</t>
  </si>
  <si>
    <t>Count</t>
  </si>
  <si>
    <t>Sum</t>
  </si>
  <si>
    <t>Average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</si>
  <si>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</si>
  <si>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</si>
  <si>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</si>
  <si>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</si>
  <si>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</si>
  <si>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</si>
  <si>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</si>
  <si>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</si>
  <si>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</si>
  <si>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</si>
  <si>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</si>
  <si>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</si>
  <si>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</si>
  <si>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</si>
  <si>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</si>
  <si>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</si>
  <si>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</si>
  <si>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</si>
  <si>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</si>
  <si>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</si>
  <si>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</si>
  <si>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</si>
  <si>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Sum of User_Count</t>
  </si>
  <si>
    <t xml:space="preserve">Expected value </t>
  </si>
  <si>
    <t>Chi-Squared value</t>
  </si>
  <si>
    <t xml:space="preserve"> around 0.75.</t>
  </si>
  <si>
    <t>Count of User_Count</t>
  </si>
  <si>
    <t>RR = [a / (a+b)] / [c / (c+d)]</t>
  </si>
  <si>
    <t>RR = 1.4285</t>
  </si>
  <si>
    <t>Population, Because it is large and game name have many different varibles.</t>
  </si>
  <si>
    <t>If we need furthr steps, In my case I will also find odds ratio as well.</t>
  </si>
  <si>
    <t>p-value is 0.75 and I probabaly use two tailed p-value</t>
  </si>
  <si>
    <t xml:space="preserve"> would reject the null hypothesis. Here, both the tails have different value.</t>
  </si>
  <si>
    <t>I don't think that this is a valid t-trest as the p-value of both tha trails are different.</t>
  </si>
  <si>
    <t>would reject the null hypothesis</t>
  </si>
  <si>
    <t>Because t-test is used to calculate only for 2 variables.</t>
  </si>
  <si>
    <t>then we have to run the test again.</t>
  </si>
  <si>
    <t>higher chi-squared values is greater liklihood. Significant difference between genre and critic score.</t>
  </si>
  <si>
    <t>I would not reject it. Because the value of risk ratio is more then 1 so it is competible with null values.</t>
  </si>
  <si>
    <t>it is not valid because it requires more than more than 6 sample and it can't perform task for less than 4</t>
  </si>
  <si>
    <t>It is not depend on the chosen 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</si>
</sst>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[Red]0"/>
    <numFmt numFmtId="165" formatCode="0.00_);\(0.00\)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40404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7" xfId="0" quotePrefix="1" applyBorder="1"/>
    <xf numFmtId="0" fontId="0" fillId="0" borderId="2" xfId="0" applyBorder="1"/>
    <xf numFmtId="0" fontId="0" fillId="0" borderId="3" xfId="0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49" fontId="0" fillId="7" borderId="6" xfId="1" applyNumberFormat="1" applyFont="1" applyFill="1" applyBorder="1" applyAlignment="1">
      <alignment horizontal="center"/>
    </xf>
    <xf numFmtId="0" fontId="0" fillId="8" borderId="0" xfId="0" applyFill="1"/>
    <xf numFmtId="164" fontId="2" fillId="3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0" fillId="5" borderId="0" xfId="0" applyNumberFormat="1" applyFill="1"/>
    <xf numFmtId="0" fontId="0" fillId="0" borderId="0" xfId="0" applyFill="1" applyBorder="1" applyAlignment="1"/>
    <xf numFmtId="0" fontId="5" fillId="0" borderId="0" xfId="0" applyFont="1" applyBorder="1" applyAlignment="1"/>
    <xf numFmtId="0" fontId="0" fillId="0" borderId="0" xfId="0" applyBorder="1" applyAlignment="1"/>
    <xf numFmtId="0" fontId="7" fillId="0" borderId="0" xfId="0" applyFont="1" applyFill="1" applyBorder="1" applyAlignment="1">
      <alignment horizontal="center"/>
    </xf>
    <xf numFmtId="2" fontId="0" fillId="0" borderId="0" xfId="0" applyNumberFormat="1"/>
    <xf numFmtId="4" fontId="0" fillId="9" borderId="10" xfId="0" applyNumberFormat="1" applyFill="1" applyBorder="1"/>
    <xf numFmtId="0" fontId="0" fillId="0" borderId="0" xfId="0" pivotButton="1"/>
    <xf numFmtId="0" fontId="0" fillId="0" borderId="0" xfId="0" applyNumberFormat="1"/>
    <xf numFmtId="0" fontId="0" fillId="0" borderId="11" xfId="0" applyFill="1" applyBorder="1" applyAlignment="1"/>
    <xf numFmtId="0" fontId="7" fillId="0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9" xfId="0" applyFill="1" applyBorder="1" applyAlignment="1"/>
    <xf numFmtId="0" fontId="0" fillId="0" borderId="2" xfId="0" applyFill="1" applyBorder="1" applyAlignment="1"/>
    <xf numFmtId="0" fontId="0" fillId="0" borderId="20" xfId="0" applyFill="1" applyBorder="1" applyAlignment="1"/>
    <xf numFmtId="0" fontId="5" fillId="0" borderId="0" xfId="0" applyFont="1"/>
    <xf numFmtId="0" fontId="0" fillId="0" borderId="0" xfId="0" applyAlignment="1">
      <alignment horizontal="left" indent="1"/>
    </xf>
    <xf numFmtId="0" fontId="8" fillId="0" borderId="0" xfId="0" applyFont="1"/>
    <xf numFmtId="0" fontId="4" fillId="0" borderId="8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2" xfId="0" applyBorder="1" applyAlignment="1">
      <alignment wrapText="1"/>
    </xf>
    <xf numFmtId="49" fontId="0" fillId="6" borderId="4" xfId="1" applyNumberFormat="1" applyFont="1" applyFill="1" applyBorder="1" applyAlignment="1">
      <alignment horizontal="left"/>
    </xf>
    <xf numFmtId="0" fontId="0" fillId="6" borderId="5" xfId="0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colors>
    <mruColors>
      <color rgb="FFFFCCFF"/>
      <color rgb="FFFFFF99"/>
      <color rgb="FF0000FF"/>
      <color rgb="FFE0C1FF"/>
      <color rgb="FF66FFFF"/>
      <color rgb="FF66FF99"/>
      <color rgb="FFCCCCFF"/>
      <color rgb="FFFFCC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[Amul.xlsx]Chi Squared!PivotTable10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 Squared'!$B$4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'Chi Squared'!$A$5:$A$7</c:f>
              <c:strCache>
                <c:ptCount val="2"/>
                <c:pt idx="0">
                  <c:v>Misc</c:v>
                </c:pt>
                <c:pt idx="1">
                  <c:v>Sports</c:v>
                </c:pt>
              </c:strCache>
            </c:strRef>
          </c:cat>
          <c:val>
            <c:numRef>
              <c:f>'Chi Squared'!$B$5:$B$7</c:f>
              <c:numCache>
                <c:formatCode>General</c:formatCode>
                <c:ptCount val="2"/>
                <c:pt idx="0">
                  <c:v>314</c:v>
                </c:pt>
                <c:pt idx="1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3-4CF5-AB52-26340CE5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5910432"/>
        <c:axId val="1385910848"/>
      </c:barChart>
      <c:catAx>
        <c:axId val="13859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10848"/>
        <c:crosses val="autoZero"/>
        <c:auto val="1"/>
        <c:lblAlgn val="ctr"/>
        <c:lblOffset val="100"/>
        <c:noMultiLvlLbl val="0"/>
      </c:catAx>
      <c:valAx>
        <c:axId val="13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[Amul.xlsx]T-test!PivotTable11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'T-test'!$B$3:$B$4</c:f>
              <c:strCache>
                <c:ptCount val="1"/>
                <c:pt idx="0">
                  <c:v>Misc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'T-test'!$A$5:$A$17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'T-test'!$B$5:$B$17</c:f>
              <c:numCache>
                <c:formatCode>General</c:formatCode>
                <c:ptCount val="12"/>
                <c:pt idx="4">
                  <c:v>4.5999999999999996</c:v>
                </c:pt>
                <c:pt idx="5">
                  <c:v>7.4</c:v>
                </c:pt>
                <c:pt idx="6">
                  <c:v>6.8</c:v>
                </c:pt>
                <c:pt idx="7">
                  <c:v>6.6</c:v>
                </c:pt>
                <c:pt idx="8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43C-A064-91498A5812A6}"/>
            </c:ext>
          </c:extLst>
        </c:ser>
        <c:ser>
          <c:idx val="1"/>
          <c:order val="1"/>
          <c:tx>
            <c:strRef>
              <c:f>'T-test'!$C$3:$C$4</c:f>
              <c:strCache>
                <c:ptCount val="1"/>
                <c:pt idx="0">
                  <c:v>Sports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'T-test'!$A$5:$A$17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'T-test'!$C$5:$C$17</c:f>
              <c:numCache>
                <c:formatCode>General</c:formatCode>
                <c:ptCount val="12"/>
                <c:pt idx="0">
                  <c:v>8</c:v>
                </c:pt>
                <c:pt idx="1">
                  <c:v>7.7</c:v>
                </c:pt>
                <c:pt idx="2">
                  <c:v>7.4</c:v>
                </c:pt>
                <c:pt idx="3">
                  <c:v>7.7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443C-A064-91498A58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06594512"/>
        <c:axId val="906596592"/>
      </c:barChart>
      <c:catAx>
        <c:axId val="90659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96592"/>
        <c:crosses val="autoZero"/>
        <c:auto val="1"/>
        <c:lblAlgn val="ctr"/>
        <c:lblOffset val="100"/>
        <c:noMultiLvlLbl val="0"/>
      </c:catAx>
      <c:valAx>
        <c:axId val="90659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[Amul.xlsx]Anova!PivotTable1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Anova!$B$3:$B$4</c:f>
              <c:strCache>
                <c:ptCount val="1"/>
                <c:pt idx="0">
                  <c:v>58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Anova!$A$5:$A$17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Anova!$B$5:$B$17</c:f>
              <c:numCache>
                <c:formatCode>General</c:formatCode>
                <c:ptCount val="12"/>
                <c:pt idx="7">
                  <c:v>28.92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F-438F-8963-BD76AB2B4DEC}"/>
            </c:ext>
          </c:extLst>
        </c:ser>
        <c:ser>
          <c:idx val="1"/>
          <c:order val="1"/>
          <c:tx>
            <c:strRef>
              <c:f>Anova!$C$3:$C$4</c:f>
              <c:strCache>
                <c:ptCount val="1"/>
                <c:pt idx="0">
                  <c:v>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Anova!$A$5:$A$17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Anova!$C$5:$C$17</c:f>
              <c:numCache>
                <c:formatCode>General</c:formatCode>
                <c:ptCount val="12"/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F-438F-8963-BD76AB2B4DEC}"/>
            </c:ext>
          </c:extLst>
        </c:ser>
        <c:ser>
          <c:idx val="2"/>
          <c:order val="2"/>
          <c:tx>
            <c:strRef>
              <c:f>Anova!$D$3:$D$4</c:f>
              <c:strCache>
                <c:ptCount val="1"/>
                <c:pt idx="0">
                  <c:v>63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Anova!$A$5:$A$17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Anova!$D$5:$D$17</c:f>
              <c:numCache>
                <c:formatCode>General</c:formatCode>
                <c:ptCount val="12"/>
                <c:pt idx="4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F-438F-8963-BD76AB2B4DEC}"/>
            </c:ext>
          </c:extLst>
        </c:ser>
        <c:ser>
          <c:idx val="3"/>
          <c:order val="3"/>
          <c:tx>
            <c:strRef>
              <c:f>Anova!$E$3:$E$4</c:f>
              <c:strCache>
                <c:ptCount val="1"/>
                <c:pt idx="0">
                  <c:v>65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Anova!$A$5:$A$17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Anova!$E$5:$E$17</c:f>
              <c:numCache>
                <c:formatCode>General</c:formatCode>
                <c:ptCount val="12"/>
                <c:pt idx="6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F-438F-8963-BD76AB2B4DEC}"/>
            </c:ext>
          </c:extLst>
        </c:ser>
        <c:ser>
          <c:idx val="4"/>
          <c:order val="4"/>
          <c:tx>
            <c:strRef>
              <c:f>Anova!$F$3:$F$4</c:f>
              <c:strCache>
                <c:ptCount val="1"/>
                <c:pt idx="0">
                  <c:v>66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Anova!$A$5:$A$17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Anova!$F$5:$F$17</c:f>
              <c:numCache>
                <c:formatCode>General</c:formatCode>
                <c:ptCount val="12"/>
                <c:pt idx="0">
                  <c:v>119.44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F-438F-8963-BD76AB2B4DEC}"/>
            </c:ext>
          </c:extLst>
        </c:ser>
        <c:ser>
          <c:idx val="5"/>
          <c:order val="5"/>
          <c:tx>
            <c:strRef>
              <c:f>Anova!$G$3:$G$4</c:f>
              <c:strCache>
                <c:ptCount val="1"/>
                <c:pt idx="0">
                  <c:v>68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Anova!$A$5:$A$17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Anova!$G$5:$G$17</c:f>
              <c:numCache>
                <c:formatCode>General</c:formatCode>
                <c:ptCount val="12"/>
                <c:pt idx="5">
                  <c:v>8.3800000000000008</c:v>
                </c:pt>
                <c:pt idx="1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F-438F-8963-BD76AB2B4DEC}"/>
            </c:ext>
          </c:extLst>
        </c:ser>
        <c:ser>
          <c:idx val="6"/>
          <c:order val="6"/>
          <c:tx>
            <c:strRef>
              <c:f>Anova!$H$3:$H$4</c:f>
              <c:strCache>
                <c:ptCount val="1"/>
                <c:pt idx="0">
                  <c:v>72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Anova!$A$5:$A$17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Anova!$H$5:$H$17</c:f>
              <c:numCache>
                <c:formatCode>General</c:formatCode>
                <c:ptCount val="12"/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DF-438F-8963-BD76AB2B4DEC}"/>
            </c:ext>
          </c:extLst>
        </c:ser>
        <c:ser>
          <c:idx val="7"/>
          <c:order val="7"/>
          <c:tx>
            <c:strRef>
              <c:f>Anova!$I$3:$I$4</c:f>
              <c:strCache>
                <c:ptCount val="1"/>
                <c:pt idx="0">
                  <c:v>76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Anova!$A$5:$A$17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Anova!$I$5:$I$17</c:f>
              <c:numCache>
                <c:formatCode>General</c:formatCode>
                <c:ptCount val="12"/>
                <c:pt idx="9">
                  <c:v>82.53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DF-438F-8963-BD76AB2B4DEC}"/>
            </c:ext>
          </c:extLst>
        </c:ser>
        <c:ser>
          <c:idx val="8"/>
          <c:order val="8"/>
          <c:tx>
            <c:strRef>
              <c:f>Anova!$J$3:$J$4</c:f>
              <c:strCache>
                <c:ptCount val="1"/>
                <c:pt idx="0">
                  <c:v>80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Anova!$A$5:$A$17</c:f>
              <c:strCache>
                <c:ptCount val="12"/>
                <c:pt idx="0">
                  <c:v>Wii Amul</c:v>
                </c:pt>
                <c:pt idx="1">
                  <c:v>Wii Fit</c:v>
                </c:pt>
                <c:pt idx="2">
                  <c:v>Wii Fit Plus</c:v>
                </c:pt>
                <c:pt idx="3">
                  <c:v>Wii Fit U</c:v>
                </c:pt>
                <c:pt idx="4">
                  <c:v>Wii Music</c:v>
                </c:pt>
                <c:pt idx="5">
                  <c:v>Wii Party</c:v>
                </c:pt>
                <c:pt idx="6">
                  <c:v>Wii Party U</c:v>
                </c:pt>
                <c:pt idx="7">
                  <c:v>Wii Play</c:v>
                </c:pt>
                <c:pt idx="8">
                  <c:v>Wii Play: Motion</c:v>
                </c:pt>
                <c:pt idx="9">
                  <c:v>Wii Sports</c:v>
                </c:pt>
                <c:pt idx="10">
                  <c:v>Wii Sports Club</c:v>
                </c:pt>
                <c:pt idx="11">
                  <c:v>Wii Sports Resort</c:v>
                </c:pt>
              </c:strCache>
            </c:strRef>
          </c:cat>
          <c:val>
            <c:numRef>
              <c:f>Anova!$J$5:$J$17</c:f>
              <c:numCache>
                <c:formatCode>General</c:formatCode>
                <c:ptCount val="12"/>
                <c:pt idx="1">
                  <c:v>22.7</c:v>
                </c:pt>
                <c:pt idx="2">
                  <c:v>21.79</c:v>
                </c:pt>
                <c:pt idx="11">
                  <c:v>32.770000000000003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DF-438F-8963-BD76AB2B4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5497792"/>
        <c:axId val="1605484064"/>
      </c:barChart>
      <c:catAx>
        <c:axId val="16054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84064"/>
        <c:crosses val="autoZero"/>
        <c:auto val="1"/>
        <c:lblAlgn val="ctr"/>
        <c:lblOffset val="100"/>
        <c:noMultiLvlLbl val="0"/>
      </c:catAx>
      <c:valAx>
        <c:axId val="16054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[Amul.xlsx]Manova!PivotTable2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Manova!$B$3</c:f>
              <c:strCache>
                <c:ptCount val="1"/>
                <c:pt idx="0">
                  <c:v>Sum of Global_Sales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Manova!$A$4:$A$13</c:f>
              <c:strCache>
                <c:ptCount val="9"/>
                <c:pt idx="0">
                  <c:v>58</c:v>
                </c:pt>
                <c:pt idx="1">
                  <c:v>60</c:v>
                </c:pt>
                <c:pt idx="2">
                  <c:v>63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72</c:v>
                </c:pt>
                <c:pt idx="7">
                  <c:v>76</c:v>
                </c:pt>
                <c:pt idx="8">
                  <c:v>80</c:v>
                </c:pt>
              </c:strCache>
            </c:strRef>
          </c:cat>
          <c:val>
            <c:numRef>
              <c:f>Manova!$B$4:$B$13</c:f>
              <c:numCache>
                <c:formatCode>General</c:formatCode>
                <c:ptCount val="9"/>
                <c:pt idx="0">
                  <c:v>28.92</c:v>
                </c:pt>
                <c:pt idx="1">
                  <c:v>0.92</c:v>
                </c:pt>
                <c:pt idx="2">
                  <c:v>3.25</c:v>
                </c:pt>
                <c:pt idx="3">
                  <c:v>1.75</c:v>
                </c:pt>
                <c:pt idx="4">
                  <c:v>119.44</c:v>
                </c:pt>
                <c:pt idx="5">
                  <c:v>8.7600000000000016</c:v>
                </c:pt>
                <c:pt idx="6">
                  <c:v>0.85</c:v>
                </c:pt>
                <c:pt idx="7">
                  <c:v>82.53</c:v>
                </c:pt>
                <c:pt idx="8">
                  <c:v>77.259999999999991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B-4DB7-A08E-F0148A198E3F}"/>
            </c:ext>
          </c:extLst>
        </c:ser>
        <c:ser>
          <c:idx val="1"/>
          <c:order val="1"/>
          <c:tx>
            <c:strRef>
              <c:f>Manova!$C$3</c:f>
              <c:strCache>
                <c:ptCount val="1"/>
                <c:pt idx="0">
                  <c:v>Sum of User_Score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Manova!$A$4:$A$13</c:f>
              <c:strCache>
                <c:ptCount val="9"/>
                <c:pt idx="0">
                  <c:v>58</c:v>
                </c:pt>
                <c:pt idx="1">
                  <c:v>60</c:v>
                </c:pt>
                <c:pt idx="2">
                  <c:v>63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72</c:v>
                </c:pt>
                <c:pt idx="7">
                  <c:v>76</c:v>
                </c:pt>
                <c:pt idx="8">
                  <c:v>80</c:v>
                </c:pt>
              </c:strCache>
            </c:strRef>
          </c:cat>
          <c:val>
            <c:numRef>
              <c:f>Manova!$C$4:$C$13</c:f>
              <c:numCache>
                <c:formatCode>General</c:formatCode>
                <c:ptCount val="9"/>
                <c:pt idx="0">
                  <c:v>6.6</c:v>
                </c:pt>
                <c:pt idx="1">
                  <c:v>6.1</c:v>
                </c:pt>
                <c:pt idx="2">
                  <c:v>4.5999999999999996</c:v>
                </c:pt>
                <c:pt idx="3">
                  <c:v>6.8</c:v>
                </c:pt>
                <c:pt idx="4">
                  <c:v>8</c:v>
                </c:pt>
                <c:pt idx="5">
                  <c:v>14.4</c:v>
                </c:pt>
                <c:pt idx="6">
                  <c:v>7.7</c:v>
                </c:pt>
                <c:pt idx="7">
                  <c:v>8</c:v>
                </c:pt>
                <c:pt idx="8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B-4DB7-A08E-F0148A198E3F}"/>
            </c:ext>
          </c:extLst>
        </c:ser>
        <c:ser>
          <c:idx val="2"/>
          <c:order val="2"/>
          <c:tx>
            <c:strRef>
              <c:f>Manova!$D$3</c:f>
              <c:strCache>
                <c:ptCount val="1"/>
                <c:pt idx="0">
                  <c:v>Sum of User_Count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Manova!$A$4:$A$13</c:f>
              <c:strCache>
                <c:ptCount val="9"/>
                <c:pt idx="0">
                  <c:v>58</c:v>
                </c:pt>
                <c:pt idx="1">
                  <c:v>60</c:v>
                </c:pt>
                <c:pt idx="2">
                  <c:v>63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72</c:v>
                </c:pt>
                <c:pt idx="7">
                  <c:v>76</c:v>
                </c:pt>
                <c:pt idx="8">
                  <c:v>80</c:v>
                </c:pt>
              </c:strCache>
            </c:strRef>
          </c:cat>
          <c:val>
            <c:numRef>
              <c:f>Manova!$D$4:$D$13</c:f>
              <c:numCache>
                <c:formatCode>General</c:formatCode>
                <c:ptCount val="9"/>
                <c:pt idx="0">
                  <c:v>129</c:v>
                </c:pt>
                <c:pt idx="1">
                  <c:v>16</c:v>
                </c:pt>
                <c:pt idx="2">
                  <c:v>116</c:v>
                </c:pt>
                <c:pt idx="3">
                  <c:v>135</c:v>
                </c:pt>
                <c:pt idx="4">
                  <c:v>297</c:v>
                </c:pt>
                <c:pt idx="5">
                  <c:v>160</c:v>
                </c:pt>
                <c:pt idx="6">
                  <c:v>72</c:v>
                </c:pt>
                <c:pt idx="7">
                  <c:v>322</c:v>
                </c:pt>
                <c:pt idx="8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B-4DB7-A08E-F0148A19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9973680"/>
        <c:axId val="1539969520"/>
      </c:barChart>
      <c:catAx>
        <c:axId val="15399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69520"/>
        <c:crosses val="autoZero"/>
        <c:auto val="1"/>
        <c:lblAlgn val="ctr"/>
        <c:lblOffset val="100"/>
        <c:noMultiLvlLbl val="0"/>
      </c:catAx>
      <c:valAx>
        <c:axId val="15399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32385</xdr:rowOff>
    </xdr:from>
    <xdr:to>
      <xdr:col>5</xdr:col>
      <xdr:colOff>586740</xdr:colOff>
      <xdr:row>22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38100</xdr:rowOff>
    </xdr:from>
    <xdr:to>
      <xdr:col>12</xdr:col>
      <xdr:colOff>485775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</xdr:row>
      <xdr:rowOff>161925</xdr:rowOff>
    </xdr:from>
    <xdr:to>
      <xdr:col>16</xdr:col>
      <xdr:colOff>314325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9525</xdr:rowOff>
    </xdr:from>
    <xdr:to>
      <xdr:col>9</xdr:col>
      <xdr:colOff>133350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528.791631250002" createdVersion="6" refreshedVersion="6" minRefreshableVersion="3" recordCount="12" xr:uid="{00000000-000A-0000-FFFF-FFFF04000000}">
  <cacheSource type="worksheet">
    <worksheetSource ref="A5:Q17" sheet="Arranged Data"/>
  </cacheSource>
  <cacheFields count="17">
    <cacheField name="Name" numFmtId="0">
      <sharedItems count="12">
        <s v="Wii Amul"/>
        <s v="Wii Fit"/>
        <s v="Wii Fit Plus"/>
        <s v="Wii Fit U"/>
        <s v="Wii Music"/>
        <s v="Wii Party"/>
        <s v="Wii Party U"/>
        <s v="Wii Play"/>
        <s v="Wii Play: Motion"/>
        <s v="Wii Sports"/>
        <s v="Wii Sports Club"/>
        <s v="Wii Sports Resort"/>
      </sharedItems>
    </cacheField>
    <cacheField name="Platform" numFmtId="0">
      <sharedItems/>
    </cacheField>
    <cacheField name="Developer" numFmtId="0">
      <sharedItems/>
    </cacheField>
    <cacheField name="Publisher" numFmtId="0">
      <sharedItems/>
    </cacheField>
    <cacheField name="Rating" numFmtId="0">
      <sharedItems count="2">
        <s v="E10+"/>
        <s v="E"/>
      </sharedItems>
    </cacheField>
    <cacheField name="Year_of_Release" numFmtId="0">
      <sharedItems containsSemiMixedTypes="0" containsString="0" containsNumber="1" containsInteger="1" minValue="2006" maxValue="2014"/>
    </cacheField>
    <cacheField name="NA_Sales" numFmtId="0">
      <sharedItems containsSemiMixedTypes="0" containsString="0" containsNumber="1" minValue="0.17" maxValue="83.03"/>
    </cacheField>
    <cacheField name="EU_Sales" numFmtId="0">
      <sharedItems containsSemiMixedTypes="0" containsString="0" containsNumber="1" minValue="0.14000000000000001" maxValue="30.38"/>
    </cacheField>
    <cacheField name="JP_Sales" numFmtId="0">
      <sharedItems containsSemiMixedTypes="0" containsString="0" containsNumber="1" minValue="0.04" maxValue="3.77"/>
    </cacheField>
    <cacheField name="Other_Sales" numFmtId="0">
      <sharedItems containsSemiMixedTypes="0" containsString="0" containsNumber="1" minValue="0.03" maxValue="8.4499999999999993"/>
    </cacheField>
    <cacheField name="Crit_Sc_Group" numFmtId="0">
      <sharedItems count="3">
        <s v="LT65-74.9"/>
        <s v="GE75"/>
        <s v="LT65"/>
      </sharedItems>
    </cacheField>
    <cacheField name="Critic_Score" numFmtId="0">
      <sharedItems containsSemiMixedTypes="0" containsString="0" containsNumber="1" containsInteger="1" minValue="58" maxValue="80" count="9">
        <n v="66"/>
        <n v="80"/>
        <n v="72"/>
        <n v="63"/>
        <n v="68"/>
        <n v="65"/>
        <n v="58"/>
        <n v="60"/>
        <n v="76"/>
      </sharedItems>
    </cacheField>
    <cacheField name="Critic_Count" numFmtId="0">
      <sharedItems containsSemiMixedTypes="0" containsString="0" containsNumber="1" containsInteger="1" minValue="19" maxValue="73" count="11">
        <n v="51"/>
        <n v="63"/>
        <n v="33"/>
        <n v="19"/>
        <n v="43"/>
        <n v="42"/>
        <n v="38"/>
        <n v="41"/>
        <n v="34"/>
        <n v="21"/>
        <n v="73"/>
      </sharedItems>
    </cacheField>
    <cacheField name="User_Score" numFmtId="0">
      <sharedItems containsSemiMixedTypes="0" containsString="0" containsNumber="1" minValue="4.5999999999999996" maxValue="8"/>
    </cacheField>
    <cacheField name="User_Count" numFmtId="0">
      <sharedItems containsSemiMixedTypes="0" containsString="0" containsNumber="1" containsInteger="1" minValue="16" maxValue="322"/>
    </cacheField>
    <cacheField name="Genre" numFmtId="0">
      <sharedItems count="2">
        <s v="Sports"/>
        <s v="Misc"/>
      </sharedItems>
    </cacheField>
    <cacheField name="Global_Sales" numFmtId="0">
      <sharedItems containsSemiMixedTypes="0" containsString="0" containsNumber="1" minValue="0.38" maxValue="119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ul ghodasara" refreshedDate="44528.848518055558" createdVersion="7" refreshedVersion="7" minRefreshableVersion="3" recordCount="12" xr:uid="{E4ECA38E-C58E-455D-84E9-03FB2F479C44}">
  <cacheSource type="worksheet">
    <worksheetSource ref="A5:Q17" sheet="Arranged Data"/>
  </cacheSource>
  <cacheFields count="17">
    <cacheField name="Name" numFmtId="0">
      <sharedItems/>
    </cacheField>
    <cacheField name="Platform" numFmtId="0">
      <sharedItems/>
    </cacheField>
    <cacheField name="Developer" numFmtId="0">
      <sharedItems/>
    </cacheField>
    <cacheField name="Publisher" numFmtId="0">
      <sharedItems/>
    </cacheField>
    <cacheField name="Rating" numFmtId="0">
      <sharedItems count="2">
        <s v="E10+"/>
        <s v="E"/>
      </sharedItems>
    </cacheField>
    <cacheField name="Year_of_Release" numFmtId="0">
      <sharedItems containsSemiMixedTypes="0" containsString="0" containsNumber="1" containsInteger="1" minValue="2006" maxValue="2014"/>
    </cacheField>
    <cacheField name="NA_Sales" numFmtId="0">
      <sharedItems containsSemiMixedTypes="0" containsString="0" containsNumber="1" minValue="0.17" maxValue="83.03"/>
    </cacheField>
    <cacheField name="EU_Sales" numFmtId="0">
      <sharedItems containsSemiMixedTypes="0" containsString="0" containsNumber="1" minValue="0.14000000000000001" maxValue="30.38"/>
    </cacheField>
    <cacheField name="JP_Sales" numFmtId="0">
      <sharedItems containsSemiMixedTypes="0" containsString="0" containsNumber="1" minValue="0.04" maxValue="3.77"/>
    </cacheField>
    <cacheField name="Other_Sales" numFmtId="0">
      <sharedItems containsSemiMixedTypes="0" containsString="0" containsNumber="1" minValue="0.03" maxValue="8.4499999999999993"/>
    </cacheField>
    <cacheField name="Crit_Sc_Group" numFmtId="0">
      <sharedItems count="3">
        <s v="LT65-74.9"/>
        <s v="GE75"/>
        <s v="LT65"/>
      </sharedItems>
    </cacheField>
    <cacheField name="Critic_Score" numFmtId="0">
      <sharedItems containsSemiMixedTypes="0" containsString="0" containsNumber="1" containsInteger="1" minValue="58" maxValue="80"/>
    </cacheField>
    <cacheField name="Critic_Count" numFmtId="0">
      <sharedItems containsSemiMixedTypes="0" containsString="0" containsNumber="1" containsInteger="1" minValue="19" maxValue="73"/>
    </cacheField>
    <cacheField name="User_Score" numFmtId="0">
      <sharedItems containsSemiMixedTypes="0" containsString="0" containsNumber="1" minValue="4.5999999999999996" maxValue="8"/>
    </cacheField>
    <cacheField name="User_Count" numFmtId="0">
      <sharedItems containsSemiMixedTypes="0" containsString="0" containsNumber="1" containsInteger="1" minValue="16" maxValue="322"/>
    </cacheField>
    <cacheField name="Genre" numFmtId="0">
      <sharedItems count="2">
        <s v="Sports"/>
        <s v="Misc"/>
      </sharedItems>
    </cacheField>
    <cacheField name="Global_Sales" numFmtId="0">
      <sharedItems containsSemiMixedTypes="0" containsString="0" containsNumber="1" minValue="0.38" maxValue="119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Wii"/>
    <s v="Nintendo"/>
    <s v="Nintendo"/>
    <x v="0"/>
    <n v="2008"/>
    <n v="83.03"/>
    <n v="30.38"/>
    <n v="2.81"/>
    <n v="3.22"/>
    <x v="0"/>
    <x v="0"/>
    <x v="0"/>
    <n v="8"/>
    <n v="297"/>
    <x v="0"/>
    <n v="119.44"/>
  </r>
  <r>
    <x v="1"/>
    <s v="Wii"/>
    <s v="Nintendo"/>
    <s v="Nintendo"/>
    <x v="1"/>
    <n v="2007"/>
    <n v="8.92"/>
    <n v="8.0299999999999994"/>
    <n v="3.6"/>
    <n v="2.15"/>
    <x v="1"/>
    <x v="1"/>
    <x v="1"/>
    <n v="7.7"/>
    <n v="146"/>
    <x v="0"/>
    <n v="22.7"/>
  </r>
  <r>
    <x v="2"/>
    <s v="Wii"/>
    <s v="Nintendo"/>
    <s v="Nintendo"/>
    <x v="1"/>
    <n v="2009"/>
    <n v="9.01"/>
    <n v="8.49"/>
    <n v="2.5299999999999998"/>
    <n v="1.77"/>
    <x v="1"/>
    <x v="1"/>
    <x v="2"/>
    <n v="7.4"/>
    <n v="52"/>
    <x v="0"/>
    <n v="21.79"/>
  </r>
  <r>
    <x v="3"/>
    <s v="WiiU"/>
    <s v="Nintendo"/>
    <s v="Nintendo"/>
    <x v="1"/>
    <n v="2013"/>
    <n v="0.35"/>
    <n v="0.23"/>
    <n v="0.21"/>
    <n v="0.05"/>
    <x v="0"/>
    <x v="2"/>
    <x v="3"/>
    <n v="7.7"/>
    <n v="72"/>
    <x v="0"/>
    <n v="0.85"/>
  </r>
  <r>
    <x v="4"/>
    <s v="Wii"/>
    <s v="Nintendo"/>
    <s v="Nintendo"/>
    <x v="1"/>
    <n v="2008"/>
    <n v="1.35"/>
    <n v="1.1100000000000001"/>
    <n v="0.46"/>
    <n v="0.32"/>
    <x v="2"/>
    <x v="3"/>
    <x v="4"/>
    <n v="4.5999999999999996"/>
    <n v="116"/>
    <x v="1"/>
    <n v="3.25"/>
  </r>
  <r>
    <x v="5"/>
    <s v="Wii"/>
    <s v="Nd Cube"/>
    <s v="Nintendo"/>
    <x v="1"/>
    <n v="2010"/>
    <n v="1.75"/>
    <n v="3.47"/>
    <n v="2.4900000000000002"/>
    <n v="0.67"/>
    <x v="0"/>
    <x v="4"/>
    <x v="5"/>
    <n v="7.4"/>
    <n v="54"/>
    <x v="1"/>
    <n v="8.3800000000000008"/>
  </r>
  <r>
    <x v="6"/>
    <s v="WiiU"/>
    <s v="Nd Cube"/>
    <s v="Nintendo"/>
    <x v="1"/>
    <n v="2013"/>
    <n v="0.3"/>
    <n v="0.56000000000000005"/>
    <n v="0.84"/>
    <n v="0.05"/>
    <x v="0"/>
    <x v="5"/>
    <x v="6"/>
    <n v="6.8"/>
    <n v="135"/>
    <x v="1"/>
    <n v="1.75"/>
  </r>
  <r>
    <x v="7"/>
    <s v="Wii"/>
    <s v="Nintendo"/>
    <s v="Nintendo"/>
    <x v="1"/>
    <n v="2006"/>
    <n v="13.96"/>
    <n v="9.18"/>
    <n v="2.93"/>
    <n v="2.84"/>
    <x v="2"/>
    <x v="6"/>
    <x v="7"/>
    <n v="6.6"/>
    <n v="129"/>
    <x v="1"/>
    <n v="28.92"/>
  </r>
  <r>
    <x v="8"/>
    <s v="Wii"/>
    <s v="Nintendo"/>
    <s v="Nintendo"/>
    <x v="0"/>
    <n v="2011"/>
    <n v="0.23"/>
    <n v="0.42"/>
    <n v="0.18"/>
    <n v="0.09"/>
    <x v="2"/>
    <x v="7"/>
    <x v="8"/>
    <n v="6.1"/>
    <n v="16"/>
    <x v="1"/>
    <n v="0.92"/>
  </r>
  <r>
    <x v="9"/>
    <s v="Wii"/>
    <s v="Nintendo"/>
    <s v="Nintendo"/>
    <x v="1"/>
    <n v="2006"/>
    <n v="41.36"/>
    <n v="28.96"/>
    <n v="3.77"/>
    <n v="8.4499999999999993"/>
    <x v="1"/>
    <x v="8"/>
    <x v="0"/>
    <n v="8"/>
    <n v="322"/>
    <x v="0"/>
    <n v="82.53"/>
  </r>
  <r>
    <x v="10"/>
    <s v="WiiU"/>
    <s v="Nintendo"/>
    <s v="Nintendo"/>
    <x v="0"/>
    <n v="2014"/>
    <n v="0.17"/>
    <n v="0.14000000000000001"/>
    <n v="0.04"/>
    <n v="0.03"/>
    <x v="0"/>
    <x v="4"/>
    <x v="9"/>
    <n v="7"/>
    <n v="106"/>
    <x v="0"/>
    <n v="0.38"/>
  </r>
  <r>
    <x v="11"/>
    <s v="Wii"/>
    <s v="Nintendo"/>
    <s v="Nintendo"/>
    <x v="1"/>
    <n v="2009"/>
    <n v="15.61"/>
    <n v="10.93"/>
    <n v="3.28"/>
    <n v="2.95"/>
    <x v="1"/>
    <x v="1"/>
    <x v="10"/>
    <n v="8"/>
    <n v="192"/>
    <x v="0"/>
    <n v="32.77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Wii Amul"/>
    <s v="Wii"/>
    <s v="Nintendo"/>
    <s v="Nintendo"/>
    <x v="0"/>
    <n v="2008"/>
    <n v="83.03"/>
    <n v="30.38"/>
    <n v="2.81"/>
    <n v="3.22"/>
    <x v="0"/>
    <n v="66"/>
    <n v="51"/>
    <n v="8"/>
    <n v="297"/>
    <x v="0"/>
    <n v="119.44"/>
  </r>
  <r>
    <s v="Wii Fit"/>
    <s v="Wii"/>
    <s v="Nintendo"/>
    <s v="Nintendo"/>
    <x v="1"/>
    <n v="2007"/>
    <n v="8.92"/>
    <n v="8.0299999999999994"/>
    <n v="3.6"/>
    <n v="2.15"/>
    <x v="1"/>
    <n v="80"/>
    <n v="63"/>
    <n v="7.7"/>
    <n v="146"/>
    <x v="0"/>
    <n v="22.7"/>
  </r>
  <r>
    <s v="Wii Fit Plus"/>
    <s v="Wii"/>
    <s v="Nintendo"/>
    <s v="Nintendo"/>
    <x v="1"/>
    <n v="2009"/>
    <n v="9.01"/>
    <n v="8.49"/>
    <n v="2.5299999999999998"/>
    <n v="1.77"/>
    <x v="1"/>
    <n v="80"/>
    <n v="33"/>
    <n v="7.4"/>
    <n v="52"/>
    <x v="0"/>
    <n v="21.79"/>
  </r>
  <r>
    <s v="Wii Fit U"/>
    <s v="WiiU"/>
    <s v="Nintendo"/>
    <s v="Nintendo"/>
    <x v="1"/>
    <n v="2013"/>
    <n v="0.35"/>
    <n v="0.23"/>
    <n v="0.21"/>
    <n v="0.05"/>
    <x v="0"/>
    <n v="72"/>
    <n v="19"/>
    <n v="7.7"/>
    <n v="72"/>
    <x v="0"/>
    <n v="0.85"/>
  </r>
  <r>
    <s v="Wii Music"/>
    <s v="Wii"/>
    <s v="Nintendo"/>
    <s v="Nintendo"/>
    <x v="1"/>
    <n v="2008"/>
    <n v="1.35"/>
    <n v="1.1100000000000001"/>
    <n v="0.46"/>
    <n v="0.32"/>
    <x v="2"/>
    <n v="63"/>
    <n v="43"/>
    <n v="4.5999999999999996"/>
    <n v="116"/>
    <x v="1"/>
    <n v="3.25"/>
  </r>
  <r>
    <s v="Wii Party"/>
    <s v="Wii"/>
    <s v="Nd Cube"/>
    <s v="Nintendo"/>
    <x v="1"/>
    <n v="2010"/>
    <n v="1.75"/>
    <n v="3.47"/>
    <n v="2.4900000000000002"/>
    <n v="0.67"/>
    <x v="0"/>
    <n v="68"/>
    <n v="42"/>
    <n v="7.4"/>
    <n v="54"/>
    <x v="1"/>
    <n v="8.3800000000000008"/>
  </r>
  <r>
    <s v="Wii Party U"/>
    <s v="WiiU"/>
    <s v="Nd Cube"/>
    <s v="Nintendo"/>
    <x v="1"/>
    <n v="2013"/>
    <n v="0.3"/>
    <n v="0.56000000000000005"/>
    <n v="0.84"/>
    <n v="0.05"/>
    <x v="0"/>
    <n v="65"/>
    <n v="38"/>
    <n v="6.8"/>
    <n v="135"/>
    <x v="1"/>
    <n v="1.75"/>
  </r>
  <r>
    <s v="Wii Play"/>
    <s v="Wii"/>
    <s v="Nintendo"/>
    <s v="Nintendo"/>
    <x v="1"/>
    <n v="2006"/>
    <n v="13.96"/>
    <n v="9.18"/>
    <n v="2.93"/>
    <n v="2.84"/>
    <x v="2"/>
    <n v="58"/>
    <n v="41"/>
    <n v="6.6"/>
    <n v="129"/>
    <x v="1"/>
    <n v="28.92"/>
  </r>
  <r>
    <s v="Wii Play: Motion"/>
    <s v="Wii"/>
    <s v="Nintendo"/>
    <s v="Nintendo"/>
    <x v="0"/>
    <n v="2011"/>
    <n v="0.23"/>
    <n v="0.42"/>
    <n v="0.18"/>
    <n v="0.09"/>
    <x v="2"/>
    <n v="60"/>
    <n v="34"/>
    <n v="6.1"/>
    <n v="16"/>
    <x v="1"/>
    <n v="0.92"/>
  </r>
  <r>
    <s v="Wii Sports"/>
    <s v="Wii"/>
    <s v="Nintendo"/>
    <s v="Nintendo"/>
    <x v="1"/>
    <n v="2006"/>
    <n v="41.36"/>
    <n v="28.96"/>
    <n v="3.77"/>
    <n v="8.4499999999999993"/>
    <x v="1"/>
    <n v="76"/>
    <n v="51"/>
    <n v="8"/>
    <n v="322"/>
    <x v="0"/>
    <n v="82.53"/>
  </r>
  <r>
    <s v="Wii Sports Club"/>
    <s v="WiiU"/>
    <s v="Nintendo"/>
    <s v="Nintendo"/>
    <x v="0"/>
    <n v="2014"/>
    <n v="0.17"/>
    <n v="0.14000000000000001"/>
    <n v="0.04"/>
    <n v="0.03"/>
    <x v="0"/>
    <n v="68"/>
    <n v="21"/>
    <n v="7"/>
    <n v="106"/>
    <x v="0"/>
    <n v="0.38"/>
  </r>
  <r>
    <s v="Wii Sports Resort"/>
    <s v="Wii"/>
    <s v="Nintendo"/>
    <s v="Nintendo"/>
    <x v="1"/>
    <n v="2009"/>
    <n v="15.61"/>
    <n v="10.93"/>
    <n v="3.28"/>
    <n v="2.95"/>
    <x v="1"/>
    <n v="80"/>
    <n v="73"/>
    <n v="8"/>
    <n v="192"/>
    <x v="0"/>
    <n v="32.77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A4104-7662-40E2-8605-9486EA35BCCC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</pivotFields>
  <rowFields count="2">
    <field x="15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User_Count" fld="14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">
        <item x="6"/>
        <item x="7"/>
        <item x="3"/>
        <item x="5"/>
        <item x="0"/>
        <item x="4"/>
        <item x="2"/>
        <item x="8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Critic_Score" fld="1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1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User_Score" fld="13" baseField="0" baseItem="0"/>
  </dataFields>
  <chartFormats count="4">
    <chartFormat chart="0" format="0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17" firstHeaderRow="1" firstDataRow="2" firstDataCol="1"/>
  <pivotFields count="1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6"/>
        <item x="7"/>
        <item x="3"/>
        <item x="5"/>
        <item x="0"/>
        <item x="4"/>
        <item x="2"/>
        <item x="8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Global_Sales" fld="16" baseField="0" baseItem="0"/>
  </dataFields>
  <chartFormats count="18"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3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7"/>
        <item x="3"/>
        <item x="5"/>
        <item x="0"/>
        <item x="4"/>
        <item x="2"/>
        <item x="8"/>
        <item x="1"/>
        <item t="default"/>
      </items>
    </pivotField>
    <pivotField showAll="0">
      <items count="12">
        <item x="3"/>
        <item x="9"/>
        <item x="2"/>
        <item x="8"/>
        <item x="6"/>
        <item x="7"/>
        <item x="5"/>
        <item x="4"/>
        <item x="0"/>
        <item x="1"/>
        <item x="10"/>
        <item t="default"/>
      </items>
    </pivotField>
    <pivotField dataField="1" showAll="0"/>
    <pivotField dataField="1" showAll="0"/>
    <pivotField showAll="0"/>
    <pivotField dataField="1"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lobal_Sales" fld="16" baseField="0" baseItem="0"/>
    <dataField name="Sum of User_Score" fld="13" baseField="0" baseItem="0"/>
    <dataField name="Sum of User_Count" fld="14" baseField="0" baseItem="0"/>
  </dataFields>
  <chartFormats count="3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19" workbookViewId="0">
      <selection activeCell="B25" sqref="B25:F25"/>
    </sheetView>
  </sheetViews>
  <sheetFormatPr defaultRowHeight="14.4" x14ac:dyDescent="0.3"/>
  <cols>
    <col min="1" max="1" width="4.33203125" style="12" customWidth="1"/>
    <col min="2" max="6" width="25.109375" customWidth="1"/>
  </cols>
  <sheetData>
    <row r="1" spans="1:6" x14ac:dyDescent="0.3">
      <c r="A1" s="9" t="s">
        <v>3</v>
      </c>
      <c r="B1" s="7"/>
      <c r="C1" s="7"/>
      <c r="D1" s="7"/>
      <c r="E1" s="7"/>
      <c r="F1" s="7"/>
    </row>
    <row r="2" spans="1:6" x14ac:dyDescent="0.3">
      <c r="A2" s="10"/>
      <c r="B2" s="8"/>
      <c r="C2" s="8"/>
      <c r="D2" s="8"/>
      <c r="E2" s="8"/>
      <c r="F2" s="8"/>
    </row>
    <row r="3" spans="1:6" x14ac:dyDescent="0.3">
      <c r="A3" s="11" t="s">
        <v>47</v>
      </c>
      <c r="B3" s="49" t="s">
        <v>48</v>
      </c>
      <c r="C3" s="49"/>
      <c r="D3" s="49"/>
      <c r="E3" s="49"/>
      <c r="F3" s="49"/>
    </row>
    <row r="4" spans="1:6" ht="44.4" customHeight="1" x14ac:dyDescent="0.3">
      <c r="B4" s="46" t="s">
        <v>130</v>
      </c>
      <c r="C4" s="47"/>
      <c r="D4" s="47"/>
      <c r="E4" s="47"/>
      <c r="F4" s="48"/>
    </row>
    <row r="5" spans="1:6" x14ac:dyDescent="0.3">
      <c r="A5" s="11" t="s">
        <v>49</v>
      </c>
      <c r="B5" s="49" t="s">
        <v>50</v>
      </c>
      <c r="C5" s="49"/>
      <c r="D5" s="49"/>
      <c r="E5" s="49"/>
      <c r="F5" s="49"/>
    </row>
    <row r="6" spans="1:6" ht="27" customHeight="1" x14ac:dyDescent="0.3">
      <c r="B6" s="46" t="s">
        <v>126</v>
      </c>
      <c r="C6" s="47"/>
      <c r="D6" s="47"/>
      <c r="E6" s="47"/>
      <c r="F6" s="48"/>
    </row>
    <row r="7" spans="1:6" ht="19.5" customHeight="1" x14ac:dyDescent="0.3">
      <c r="A7" s="11" t="s">
        <v>51</v>
      </c>
      <c r="B7" s="49" t="s">
        <v>52</v>
      </c>
      <c r="C7" s="49"/>
      <c r="D7" s="49"/>
      <c r="E7" s="49"/>
      <c r="F7" s="49"/>
    </row>
    <row r="8" spans="1:6" ht="45" customHeight="1" x14ac:dyDescent="0.3">
      <c r="B8" s="46" t="s">
        <v>131</v>
      </c>
      <c r="C8" s="47"/>
      <c r="D8" s="47"/>
      <c r="E8" s="47"/>
      <c r="F8" s="48"/>
    </row>
    <row r="10" spans="1:6" x14ac:dyDescent="0.3">
      <c r="A10" s="11" t="s">
        <v>53</v>
      </c>
      <c r="B10" s="49" t="s">
        <v>54</v>
      </c>
      <c r="C10" s="49"/>
      <c r="D10" s="49"/>
      <c r="E10" s="49"/>
      <c r="F10" s="49"/>
    </row>
    <row r="11" spans="1:6" ht="44.4" customHeight="1" x14ac:dyDescent="0.3">
      <c r="B11" s="46" t="s">
        <v>138</v>
      </c>
      <c r="C11" s="47"/>
      <c r="D11" s="47"/>
      <c r="E11" s="47"/>
      <c r="F11" s="48"/>
    </row>
    <row r="12" spans="1:6" x14ac:dyDescent="0.3">
      <c r="A12" s="11" t="s">
        <v>55</v>
      </c>
      <c r="B12" s="49" t="s">
        <v>56</v>
      </c>
      <c r="C12" s="49"/>
      <c r="D12" s="49"/>
      <c r="E12" s="49"/>
      <c r="F12" s="49"/>
    </row>
    <row r="13" spans="1:6" ht="36" customHeight="1" x14ac:dyDescent="0.3">
      <c r="B13" s="46" t="s">
        <v>139</v>
      </c>
      <c r="C13" s="47"/>
      <c r="D13" s="47"/>
      <c r="E13" s="47"/>
      <c r="F13" s="48"/>
    </row>
    <row r="14" spans="1:6" x14ac:dyDescent="0.3">
      <c r="A14" s="11" t="s">
        <v>57</v>
      </c>
      <c r="B14" s="49" t="s">
        <v>58</v>
      </c>
      <c r="C14" s="49"/>
      <c r="D14" s="49"/>
      <c r="E14" s="49"/>
      <c r="F14" s="49"/>
    </row>
    <row r="15" spans="1:6" ht="44.4" customHeight="1" x14ac:dyDescent="0.3">
      <c r="B15" s="46" t="s">
        <v>140</v>
      </c>
      <c r="C15" s="47"/>
      <c r="D15" s="47"/>
      <c r="E15" s="47"/>
      <c r="F15" s="48"/>
    </row>
    <row r="17" spans="1:6" x14ac:dyDescent="0.3">
      <c r="A17" s="11" t="s">
        <v>59</v>
      </c>
      <c r="B17" s="49" t="s">
        <v>60</v>
      </c>
      <c r="C17" s="49"/>
      <c r="D17" s="49"/>
      <c r="E17" s="49"/>
      <c r="F17" s="49"/>
    </row>
    <row r="18" spans="1:6" ht="52.5" customHeight="1" x14ac:dyDescent="0.3">
      <c r="B18" s="46" t="s">
        <v>132</v>
      </c>
      <c r="C18" s="47"/>
      <c r="D18" s="47"/>
      <c r="E18" s="47"/>
      <c r="F18" s="48"/>
    </row>
    <row r="19" spans="1:6" x14ac:dyDescent="0.3">
      <c r="A19" s="11" t="s">
        <v>61</v>
      </c>
      <c r="B19" s="49" t="s">
        <v>62</v>
      </c>
      <c r="C19" s="49"/>
      <c r="D19" s="49"/>
      <c r="E19" s="49"/>
      <c r="F19" s="49"/>
    </row>
    <row r="20" spans="1:6" ht="41.25" customHeight="1" x14ac:dyDescent="0.3">
      <c r="B20" s="46" t="s">
        <v>133</v>
      </c>
      <c r="C20" s="47"/>
      <c r="D20" s="47"/>
      <c r="E20" s="47"/>
      <c r="F20" s="48"/>
    </row>
    <row r="21" spans="1:6" x14ac:dyDescent="0.3">
      <c r="A21" s="11" t="s">
        <v>63</v>
      </c>
      <c r="B21" s="49" t="s">
        <v>64</v>
      </c>
      <c r="C21" s="49"/>
      <c r="D21" s="49"/>
      <c r="E21" s="49"/>
      <c r="F21" s="49"/>
    </row>
    <row r="22" spans="1:6" ht="38.25" customHeight="1" x14ac:dyDescent="0.3">
      <c r="B22" s="46" t="s">
        <v>134</v>
      </c>
      <c r="C22" s="47"/>
      <c r="D22" s="47"/>
      <c r="E22" s="47"/>
      <c r="F22" s="48"/>
    </row>
    <row r="24" spans="1:6" x14ac:dyDescent="0.3">
      <c r="A24" s="11" t="s">
        <v>65</v>
      </c>
      <c r="B24" s="49" t="s">
        <v>66</v>
      </c>
      <c r="C24" s="49"/>
      <c r="D24" s="49"/>
      <c r="E24" s="49"/>
      <c r="F24" s="49"/>
    </row>
    <row r="25" spans="1:6" ht="46.5" customHeight="1" x14ac:dyDescent="0.3">
      <c r="B25" s="46" t="s">
        <v>141</v>
      </c>
      <c r="C25" s="47"/>
      <c r="D25" s="47"/>
      <c r="E25" s="47"/>
      <c r="F25" s="48"/>
    </row>
    <row r="26" spans="1:6" x14ac:dyDescent="0.3">
      <c r="A26" s="11" t="s">
        <v>67</v>
      </c>
      <c r="B26" s="49" t="s">
        <v>62</v>
      </c>
      <c r="C26" s="49"/>
      <c r="D26" s="49"/>
      <c r="E26" s="49"/>
      <c r="F26" s="49"/>
    </row>
    <row r="27" spans="1:6" ht="39.75" customHeight="1" x14ac:dyDescent="0.3">
      <c r="B27" s="46" t="s">
        <v>135</v>
      </c>
      <c r="C27" s="47"/>
      <c r="D27" s="47"/>
      <c r="E27" s="47"/>
      <c r="F27" s="48"/>
    </row>
    <row r="28" spans="1:6" x14ac:dyDescent="0.3">
      <c r="A28" s="11" t="s">
        <v>68</v>
      </c>
      <c r="B28" s="49" t="s">
        <v>69</v>
      </c>
      <c r="C28" s="49"/>
      <c r="D28" s="49"/>
      <c r="E28" s="49"/>
      <c r="F28" s="49"/>
    </row>
    <row r="29" spans="1:6" ht="32.25" customHeight="1" x14ac:dyDescent="0.3">
      <c r="B29" s="46" t="s">
        <v>136</v>
      </c>
      <c r="C29" s="47"/>
      <c r="D29" s="47"/>
      <c r="E29" s="47"/>
      <c r="F29" s="48"/>
    </row>
    <row r="31" spans="1:6" x14ac:dyDescent="0.3">
      <c r="A31" s="11" t="s">
        <v>70</v>
      </c>
      <c r="B31" s="49" t="s">
        <v>62</v>
      </c>
      <c r="C31" s="49"/>
      <c r="D31" s="49"/>
      <c r="E31" s="49"/>
      <c r="F31" s="49"/>
    </row>
    <row r="32" spans="1:6" ht="38.25" customHeight="1" x14ac:dyDescent="0.3">
      <c r="B32" s="46" t="s">
        <v>135</v>
      </c>
      <c r="C32" s="47"/>
      <c r="D32" s="47"/>
      <c r="E32" s="47"/>
      <c r="F32" s="48"/>
    </row>
    <row r="33" spans="1:6" x14ac:dyDescent="0.3">
      <c r="A33" s="11" t="s">
        <v>71</v>
      </c>
      <c r="B33" s="49" t="s">
        <v>72</v>
      </c>
      <c r="C33" s="49"/>
      <c r="D33" s="49"/>
      <c r="E33" s="49"/>
      <c r="F33" s="49"/>
    </row>
    <row r="34" spans="1:6" ht="39.75" customHeight="1" x14ac:dyDescent="0.3">
      <c r="B34" s="46" t="s">
        <v>137</v>
      </c>
      <c r="C34" s="47"/>
      <c r="D34" s="47"/>
      <c r="E34" s="47"/>
      <c r="F34" s="48"/>
    </row>
  </sheetData>
  <mergeCells count="28">
    <mergeCell ref="B15:F15"/>
    <mergeCell ref="B14:F14"/>
    <mergeCell ref="B3:F3"/>
    <mergeCell ref="B6:F6"/>
    <mergeCell ref="B4:F4"/>
    <mergeCell ref="B7:F7"/>
    <mergeCell ref="B5:F5"/>
    <mergeCell ref="B8:F8"/>
    <mergeCell ref="B10:F10"/>
    <mergeCell ref="B11:F11"/>
    <mergeCell ref="B12:F12"/>
    <mergeCell ref="B13:F13"/>
    <mergeCell ref="B17:F17"/>
    <mergeCell ref="B18:F18"/>
    <mergeCell ref="B19:F19"/>
    <mergeCell ref="B20:F20"/>
    <mergeCell ref="B21:F21"/>
    <mergeCell ref="B22:F22"/>
    <mergeCell ref="B24:F24"/>
    <mergeCell ref="B25:F25"/>
    <mergeCell ref="B26:F26"/>
    <mergeCell ref="B27:F27"/>
    <mergeCell ref="B34:F34"/>
    <mergeCell ref="B28:F28"/>
    <mergeCell ref="B29:F29"/>
    <mergeCell ref="B31:F31"/>
    <mergeCell ref="B32:F32"/>
    <mergeCell ref="B33:F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topLeftCell="B5" workbookViewId="0">
      <selection activeCell="D29" sqref="D29"/>
    </sheetView>
  </sheetViews>
  <sheetFormatPr defaultRowHeight="14.4" x14ac:dyDescent="0.3"/>
  <cols>
    <col min="1" max="1" width="12.109375" customWidth="1"/>
    <col min="2" max="2" width="11.44140625" bestFit="1" customWidth="1"/>
    <col min="3" max="3" width="10.33203125" bestFit="1" customWidth="1"/>
    <col min="4" max="4" width="9" bestFit="1" customWidth="1"/>
    <col min="5" max="5" width="8.33203125" customWidth="1"/>
    <col min="6" max="6" width="12.33203125" bestFit="1" customWidth="1"/>
    <col min="7" max="7" width="9.33203125" customWidth="1"/>
    <col min="8" max="8" width="9.33203125" bestFit="1" customWidth="1"/>
    <col min="9" max="9" width="16.33203125" bestFit="1" customWidth="1"/>
    <col min="10" max="10" width="11.6640625" bestFit="1" customWidth="1"/>
    <col min="11" max="11" width="8.6640625" bestFit="1" customWidth="1"/>
    <col min="12" max="12" width="9.44140625" bestFit="1" customWidth="1"/>
    <col min="13" max="13" width="6.5546875" bestFit="1" customWidth="1"/>
    <col min="14" max="14" width="11.33203125" bestFit="1" customWidth="1"/>
    <col min="15" max="15" width="10.88671875" bestFit="1" customWidth="1"/>
    <col min="16" max="16" width="15.88671875" bestFit="1" customWidth="1"/>
  </cols>
  <sheetData>
    <row r="1" spans="1:16" s="2" customFormat="1" ht="18.600000000000001" thickBot="1" x14ac:dyDescent="0.4">
      <c r="A1" s="4" t="s">
        <v>39</v>
      </c>
      <c r="B1" s="3"/>
      <c r="C1" s="1"/>
      <c r="D1" s="1"/>
      <c r="H1" s="1"/>
      <c r="I1" s="1"/>
      <c r="J1" s="1"/>
    </row>
    <row r="2" spans="1:16" ht="15" thickBot="1" x14ac:dyDescent="0.35">
      <c r="A2" s="1"/>
      <c r="B2" s="1"/>
      <c r="C2" s="1"/>
      <c r="E2" s="5" t="s">
        <v>0</v>
      </c>
      <c r="F2" s="50" t="s">
        <v>42</v>
      </c>
      <c r="G2" s="51"/>
    </row>
    <row r="3" spans="1:16" ht="16.2" thickBot="1" x14ac:dyDescent="0.4">
      <c r="A3" s="1"/>
      <c r="B3" s="1"/>
      <c r="C3" s="1"/>
      <c r="E3" s="5" t="s">
        <v>1</v>
      </c>
      <c r="F3" s="15" t="s">
        <v>43</v>
      </c>
      <c r="G3" s="6" t="s">
        <v>2</v>
      </c>
      <c r="H3" s="1"/>
      <c r="I3" s="1"/>
    </row>
    <row r="4" spans="1:16" x14ac:dyDescent="0.3">
      <c r="E4" s="5" t="s">
        <v>40</v>
      </c>
      <c r="F4" s="16" t="s">
        <v>41</v>
      </c>
      <c r="G4" s="16"/>
      <c r="H4" s="16"/>
    </row>
    <row r="5" spans="1:16" x14ac:dyDescent="0.3">
      <c r="A5" t="s">
        <v>15</v>
      </c>
      <c r="B5" t="s">
        <v>14</v>
      </c>
      <c r="C5" t="s">
        <v>18</v>
      </c>
      <c r="D5" t="s">
        <v>10</v>
      </c>
      <c r="E5" t="s">
        <v>7</v>
      </c>
      <c r="F5" t="s">
        <v>13</v>
      </c>
      <c r="G5" t="s">
        <v>11</v>
      </c>
      <c r="H5" t="s">
        <v>9</v>
      </c>
      <c r="I5" t="s">
        <v>4</v>
      </c>
      <c r="J5" t="s">
        <v>12</v>
      </c>
      <c r="K5" t="s">
        <v>5</v>
      </c>
      <c r="L5" t="s">
        <v>8</v>
      </c>
      <c r="M5" t="s">
        <v>19</v>
      </c>
      <c r="N5" t="s">
        <v>17</v>
      </c>
      <c r="O5" t="s">
        <v>16</v>
      </c>
      <c r="P5" t="s">
        <v>6</v>
      </c>
    </row>
    <row r="6" spans="1:16" x14ac:dyDescent="0.3">
      <c r="A6">
        <v>51</v>
      </c>
      <c r="B6">
        <v>76</v>
      </c>
      <c r="C6" t="s">
        <v>23</v>
      </c>
      <c r="D6" s="19">
        <v>30.38</v>
      </c>
      <c r="E6" s="16" t="s">
        <v>22</v>
      </c>
      <c r="F6" s="13"/>
      <c r="G6">
        <v>2.81</v>
      </c>
      <c r="H6" s="18">
        <v>83.03</v>
      </c>
      <c r="I6" s="14" t="s">
        <v>44</v>
      </c>
      <c r="J6">
        <v>3.22</v>
      </c>
      <c r="K6" t="s">
        <v>21</v>
      </c>
      <c r="L6" t="s">
        <v>23</v>
      </c>
      <c r="M6" t="s">
        <v>36</v>
      </c>
      <c r="N6">
        <v>297</v>
      </c>
      <c r="O6">
        <v>8</v>
      </c>
      <c r="P6" s="17">
        <v>2008</v>
      </c>
    </row>
    <row r="7" spans="1:16" x14ac:dyDescent="0.3">
      <c r="A7">
        <v>63</v>
      </c>
      <c r="B7">
        <v>80</v>
      </c>
      <c r="C7" t="s">
        <v>23</v>
      </c>
      <c r="D7">
        <v>8.0299999999999994</v>
      </c>
      <c r="E7" t="s">
        <v>22</v>
      </c>
      <c r="F7">
        <v>22.7</v>
      </c>
      <c r="G7">
        <v>3.6</v>
      </c>
      <c r="H7">
        <v>8.92</v>
      </c>
      <c r="I7" t="s">
        <v>28</v>
      </c>
      <c r="J7">
        <v>2.15</v>
      </c>
      <c r="K7" t="s">
        <v>21</v>
      </c>
      <c r="L7" t="s">
        <v>23</v>
      </c>
      <c r="M7" t="s">
        <v>24</v>
      </c>
      <c r="N7">
        <v>146</v>
      </c>
      <c r="O7">
        <v>7.7</v>
      </c>
      <c r="P7">
        <v>2007</v>
      </c>
    </row>
    <row r="8" spans="1:16" x14ac:dyDescent="0.3">
      <c r="A8">
        <v>33</v>
      </c>
      <c r="B8">
        <v>80</v>
      </c>
      <c r="C8" t="s">
        <v>23</v>
      </c>
      <c r="D8">
        <v>8.49</v>
      </c>
      <c r="E8" t="s">
        <v>22</v>
      </c>
      <c r="F8">
        <v>21.79</v>
      </c>
      <c r="G8">
        <v>2.5299999999999998</v>
      </c>
      <c r="H8">
        <v>9.01</v>
      </c>
      <c r="I8" t="s">
        <v>29</v>
      </c>
      <c r="J8">
        <v>1.77</v>
      </c>
      <c r="K8" t="s">
        <v>21</v>
      </c>
      <c r="L8" t="s">
        <v>23</v>
      </c>
      <c r="M8" t="s">
        <v>24</v>
      </c>
      <c r="N8">
        <v>52</v>
      </c>
      <c r="O8">
        <v>7.4</v>
      </c>
      <c r="P8">
        <v>2009</v>
      </c>
    </row>
    <row r="9" spans="1:16" x14ac:dyDescent="0.3">
      <c r="A9">
        <v>19</v>
      </c>
      <c r="B9">
        <v>72</v>
      </c>
      <c r="C9" t="s">
        <v>23</v>
      </c>
      <c r="D9">
        <v>0.23</v>
      </c>
      <c r="E9" t="s">
        <v>22</v>
      </c>
      <c r="F9">
        <v>0.85</v>
      </c>
      <c r="G9">
        <v>0.21</v>
      </c>
      <c r="H9">
        <v>0.35</v>
      </c>
      <c r="I9" t="s">
        <v>37</v>
      </c>
      <c r="J9">
        <v>0.05</v>
      </c>
      <c r="K9" t="s">
        <v>34</v>
      </c>
      <c r="L9" t="s">
        <v>23</v>
      </c>
      <c r="M9" t="s">
        <v>24</v>
      </c>
      <c r="N9">
        <v>72</v>
      </c>
      <c r="O9">
        <v>7.7</v>
      </c>
      <c r="P9">
        <v>2013</v>
      </c>
    </row>
    <row r="10" spans="1:16" x14ac:dyDescent="0.3">
      <c r="A10">
        <v>43</v>
      </c>
      <c r="B10">
        <v>63</v>
      </c>
      <c r="C10" t="s">
        <v>23</v>
      </c>
      <c r="D10">
        <v>1.1100000000000001</v>
      </c>
      <c r="E10" t="s">
        <v>27</v>
      </c>
      <c r="F10">
        <v>3.25</v>
      </c>
      <c r="G10">
        <v>0.46</v>
      </c>
      <c r="H10">
        <v>1.35</v>
      </c>
      <c r="I10" t="s">
        <v>32</v>
      </c>
      <c r="J10">
        <v>0.32</v>
      </c>
      <c r="K10" t="s">
        <v>21</v>
      </c>
      <c r="L10" t="s">
        <v>23</v>
      </c>
      <c r="M10" t="s">
        <v>24</v>
      </c>
      <c r="N10">
        <v>116</v>
      </c>
      <c r="O10">
        <v>4.5999999999999996</v>
      </c>
      <c r="P10">
        <v>2008</v>
      </c>
    </row>
    <row r="11" spans="1:16" x14ac:dyDescent="0.3">
      <c r="A11">
        <v>42</v>
      </c>
      <c r="B11">
        <v>68</v>
      </c>
      <c r="C11" t="s">
        <v>31</v>
      </c>
      <c r="D11">
        <v>3.47</v>
      </c>
      <c r="E11" t="s">
        <v>27</v>
      </c>
      <c r="F11">
        <v>8.3800000000000008</v>
      </c>
      <c r="G11">
        <v>2.4900000000000002</v>
      </c>
      <c r="H11">
        <v>1.75</v>
      </c>
      <c r="I11" t="s">
        <v>30</v>
      </c>
      <c r="J11">
        <v>0.67</v>
      </c>
      <c r="K11" t="s">
        <v>21</v>
      </c>
      <c r="L11" t="s">
        <v>23</v>
      </c>
      <c r="M11" t="s">
        <v>24</v>
      </c>
      <c r="N11">
        <v>54</v>
      </c>
      <c r="O11">
        <v>7.4</v>
      </c>
      <c r="P11">
        <v>2010</v>
      </c>
    </row>
    <row r="12" spans="1:16" x14ac:dyDescent="0.3">
      <c r="A12">
        <v>38</v>
      </c>
      <c r="B12">
        <v>65</v>
      </c>
      <c r="C12" t="s">
        <v>31</v>
      </c>
      <c r="D12">
        <v>0.56000000000000005</v>
      </c>
      <c r="E12" t="s">
        <v>27</v>
      </c>
      <c r="F12">
        <v>1.75</v>
      </c>
      <c r="G12">
        <v>0.84</v>
      </c>
      <c r="H12">
        <v>0.3</v>
      </c>
      <c r="I12" t="s">
        <v>33</v>
      </c>
      <c r="J12">
        <v>0.05</v>
      </c>
      <c r="K12" t="s">
        <v>34</v>
      </c>
      <c r="L12" t="s">
        <v>23</v>
      </c>
      <c r="M12" t="s">
        <v>24</v>
      </c>
      <c r="N12">
        <v>135</v>
      </c>
      <c r="O12">
        <v>6.8</v>
      </c>
      <c r="P12">
        <v>2013</v>
      </c>
    </row>
    <row r="13" spans="1:16" x14ac:dyDescent="0.3">
      <c r="A13">
        <v>41</v>
      </c>
      <c r="B13">
        <v>58</v>
      </c>
      <c r="C13" t="s">
        <v>23</v>
      </c>
      <c r="D13">
        <v>9.18</v>
      </c>
      <c r="E13" t="s">
        <v>27</v>
      </c>
      <c r="F13">
        <v>28.92</v>
      </c>
      <c r="G13">
        <v>2.93</v>
      </c>
      <c r="H13">
        <v>13.96</v>
      </c>
      <c r="I13" t="s">
        <v>26</v>
      </c>
      <c r="J13">
        <v>2.84</v>
      </c>
      <c r="K13" t="s">
        <v>21</v>
      </c>
      <c r="L13" t="s">
        <v>23</v>
      </c>
      <c r="M13" t="s">
        <v>24</v>
      </c>
      <c r="N13">
        <v>129</v>
      </c>
      <c r="O13">
        <v>6.6</v>
      </c>
      <c r="P13">
        <v>2006</v>
      </c>
    </row>
    <row r="14" spans="1:16" x14ac:dyDescent="0.3">
      <c r="A14">
        <v>34</v>
      </c>
      <c r="B14">
        <v>60</v>
      </c>
      <c r="C14" t="s">
        <v>23</v>
      </c>
      <c r="D14">
        <v>0.42</v>
      </c>
      <c r="E14" t="s">
        <v>27</v>
      </c>
      <c r="F14">
        <v>0.92</v>
      </c>
      <c r="G14">
        <v>0.18</v>
      </c>
      <c r="H14">
        <v>0.23</v>
      </c>
      <c r="I14" t="s">
        <v>35</v>
      </c>
      <c r="J14">
        <v>0.09</v>
      </c>
      <c r="K14" t="s">
        <v>21</v>
      </c>
      <c r="L14" t="s">
        <v>23</v>
      </c>
      <c r="M14" t="s">
        <v>36</v>
      </c>
      <c r="N14">
        <v>16</v>
      </c>
      <c r="O14">
        <v>6.1</v>
      </c>
      <c r="P14">
        <v>2011</v>
      </c>
    </row>
    <row r="15" spans="1:16" x14ac:dyDescent="0.3">
      <c r="A15">
        <v>51</v>
      </c>
      <c r="B15">
        <v>76</v>
      </c>
      <c r="C15" t="s">
        <v>23</v>
      </c>
      <c r="D15">
        <v>28.96</v>
      </c>
      <c r="E15" t="s">
        <v>22</v>
      </c>
      <c r="F15">
        <v>82.53</v>
      </c>
      <c r="G15">
        <v>3.77</v>
      </c>
      <c r="H15">
        <v>41.36</v>
      </c>
      <c r="I15" t="s">
        <v>20</v>
      </c>
      <c r="J15">
        <v>8.4499999999999993</v>
      </c>
      <c r="K15" t="s">
        <v>21</v>
      </c>
      <c r="L15" t="s">
        <v>23</v>
      </c>
      <c r="M15" t="s">
        <v>24</v>
      </c>
      <c r="N15">
        <v>322</v>
      </c>
      <c r="O15">
        <v>8</v>
      </c>
      <c r="P15">
        <v>2006</v>
      </c>
    </row>
    <row r="16" spans="1:16" x14ac:dyDescent="0.3">
      <c r="A16">
        <v>21</v>
      </c>
      <c r="B16">
        <v>68</v>
      </c>
      <c r="C16" t="s">
        <v>23</v>
      </c>
      <c r="D16">
        <v>0.14000000000000001</v>
      </c>
      <c r="E16" t="s">
        <v>22</v>
      </c>
      <c r="F16">
        <v>0.38</v>
      </c>
      <c r="G16">
        <v>0.04</v>
      </c>
      <c r="H16">
        <v>0.17</v>
      </c>
      <c r="I16" t="s">
        <v>38</v>
      </c>
      <c r="J16">
        <v>0.03</v>
      </c>
      <c r="K16" t="s">
        <v>34</v>
      </c>
      <c r="L16" t="s">
        <v>23</v>
      </c>
      <c r="M16" t="s">
        <v>36</v>
      </c>
      <c r="N16">
        <v>106</v>
      </c>
      <c r="O16">
        <v>7</v>
      </c>
      <c r="P16">
        <v>2014</v>
      </c>
    </row>
    <row r="17" spans="1:16" x14ac:dyDescent="0.3">
      <c r="A17">
        <v>73</v>
      </c>
      <c r="B17">
        <v>80</v>
      </c>
      <c r="C17" t="s">
        <v>23</v>
      </c>
      <c r="D17">
        <v>10.93</v>
      </c>
      <c r="E17" t="s">
        <v>22</v>
      </c>
      <c r="F17">
        <v>32.770000000000003</v>
      </c>
      <c r="G17">
        <v>3.28</v>
      </c>
      <c r="H17">
        <v>15.61</v>
      </c>
      <c r="I17" t="s">
        <v>25</v>
      </c>
      <c r="J17">
        <v>2.95</v>
      </c>
      <c r="K17" t="s">
        <v>21</v>
      </c>
      <c r="L17" t="s">
        <v>23</v>
      </c>
      <c r="M17" t="s">
        <v>24</v>
      </c>
      <c r="N17">
        <v>192</v>
      </c>
      <c r="O17">
        <v>8</v>
      </c>
      <c r="P17">
        <v>2009</v>
      </c>
    </row>
  </sheetData>
  <sortState xmlns:xlrd2="http://schemas.microsoft.com/office/spreadsheetml/2017/richdata2" columnSort="1" ref="A5:P17">
    <sortCondition ref="A5:P5"/>
  </sortState>
  <mergeCells count="1"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1"/>
  <sheetViews>
    <sheetView topLeftCell="F1" workbookViewId="0">
      <pane ySplit="5" topLeftCell="A6" activePane="bottomLeft" state="frozen"/>
      <selection pane="bottomLeft" activeCell="M21" sqref="M21"/>
    </sheetView>
  </sheetViews>
  <sheetFormatPr defaultRowHeight="14.4" x14ac:dyDescent="0.3"/>
  <cols>
    <col min="1" max="1" width="16.44140625" customWidth="1"/>
    <col min="2" max="2" width="11.44140625" bestFit="1" customWidth="1"/>
    <col min="3" max="3" width="9" bestFit="1" customWidth="1"/>
    <col min="4" max="4" width="9.6640625" customWidth="1"/>
    <col min="5" max="5" width="10.5546875" customWidth="1"/>
    <col min="6" max="6" width="15.88671875" customWidth="1"/>
    <col min="7" max="7" width="12" customWidth="1"/>
    <col min="8" max="8" width="12.6640625" customWidth="1"/>
    <col min="9" max="9" width="11.5546875" customWidth="1"/>
    <col min="10" max="10" width="12.109375" customWidth="1"/>
    <col min="11" max="11" width="13.6640625" customWidth="1"/>
    <col min="12" max="12" width="12.5546875" customWidth="1"/>
    <col min="13" max="13" width="12.44140625" customWidth="1"/>
    <col min="14" max="14" width="11.6640625" customWidth="1"/>
    <col min="15" max="15" width="11.6640625" bestFit="1" customWidth="1"/>
    <col min="16" max="16" width="11.33203125" bestFit="1" customWidth="1"/>
    <col min="17" max="17" width="10.88671875" bestFit="1" customWidth="1"/>
    <col min="20" max="20" width="23.33203125" customWidth="1"/>
  </cols>
  <sheetData>
    <row r="1" spans="1:21" s="2" customFormat="1" ht="18.600000000000001" thickBot="1" x14ac:dyDescent="0.4">
      <c r="A1" s="4" t="s">
        <v>39</v>
      </c>
      <c r="B1" s="3"/>
      <c r="C1" s="1"/>
      <c r="G1" s="1"/>
      <c r="H1" s="1"/>
      <c r="J1" s="1"/>
      <c r="K1" s="1"/>
      <c r="O1" s="1"/>
    </row>
    <row r="2" spans="1:21" ht="15" thickBot="1" x14ac:dyDescent="0.35">
      <c r="A2" s="1"/>
      <c r="B2" s="1"/>
      <c r="D2" s="5" t="s">
        <v>0</v>
      </c>
      <c r="E2" s="50" t="s">
        <v>42</v>
      </c>
      <c r="F2" s="51"/>
      <c r="J2" s="1"/>
      <c r="K2" s="1"/>
    </row>
    <row r="3" spans="1:21" ht="16.2" thickBot="1" x14ac:dyDescent="0.4">
      <c r="A3" s="1"/>
      <c r="B3" s="1"/>
      <c r="D3" s="5" t="s">
        <v>1</v>
      </c>
      <c r="E3" s="15" t="s">
        <v>43</v>
      </c>
      <c r="F3" s="6" t="s">
        <v>2</v>
      </c>
      <c r="G3" s="1"/>
      <c r="H3" s="1"/>
      <c r="J3" s="1"/>
      <c r="K3" s="1"/>
    </row>
    <row r="4" spans="1:21" x14ac:dyDescent="0.3">
      <c r="D4" s="5" t="s">
        <v>40</v>
      </c>
      <c r="E4" s="16" t="s">
        <v>41</v>
      </c>
      <c r="F4" s="16"/>
      <c r="G4" s="16"/>
    </row>
    <row r="5" spans="1:21" x14ac:dyDescent="0.3">
      <c r="A5" t="s">
        <v>4</v>
      </c>
      <c r="B5" t="s">
        <v>5</v>
      </c>
      <c r="C5" t="s">
        <v>18</v>
      </c>
      <c r="D5" t="s">
        <v>8</v>
      </c>
      <c r="E5" t="s">
        <v>19</v>
      </c>
      <c r="F5" t="s">
        <v>6</v>
      </c>
      <c r="G5" t="s">
        <v>9</v>
      </c>
      <c r="H5" t="s">
        <v>10</v>
      </c>
      <c r="I5" t="s">
        <v>11</v>
      </c>
      <c r="J5" t="s">
        <v>12</v>
      </c>
      <c r="K5" t="s">
        <v>73</v>
      </c>
      <c r="L5" t="s">
        <v>14</v>
      </c>
      <c r="M5" t="s">
        <v>15</v>
      </c>
      <c r="N5" t="s">
        <v>16</v>
      </c>
      <c r="O5" t="s">
        <v>17</v>
      </c>
      <c r="P5" t="s">
        <v>7</v>
      </c>
      <c r="Q5" t="s">
        <v>13</v>
      </c>
    </row>
    <row r="6" spans="1:21" x14ac:dyDescent="0.3">
      <c r="A6" s="14" t="s">
        <v>44</v>
      </c>
      <c r="B6" t="s">
        <v>21</v>
      </c>
      <c r="C6" t="s">
        <v>23</v>
      </c>
      <c r="D6" t="s">
        <v>23</v>
      </c>
      <c r="E6" t="s">
        <v>36</v>
      </c>
      <c r="F6" s="17">
        <v>2008</v>
      </c>
      <c r="G6" s="18">
        <v>83.03</v>
      </c>
      <c r="H6" s="19">
        <v>30.38</v>
      </c>
      <c r="I6">
        <v>2.81</v>
      </c>
      <c r="J6">
        <v>3.22</v>
      </c>
      <c r="K6" s="26" t="s">
        <v>74</v>
      </c>
      <c r="L6">
        <v>66</v>
      </c>
      <c r="M6">
        <v>51</v>
      </c>
      <c r="N6">
        <v>8</v>
      </c>
      <c r="O6">
        <v>297</v>
      </c>
      <c r="P6" s="16" t="s">
        <v>22</v>
      </c>
      <c r="Q6" s="20">
        <f>SUM(G6+H6+I6+J6)</f>
        <v>119.44</v>
      </c>
    </row>
    <row r="7" spans="1:21" x14ac:dyDescent="0.3">
      <c r="A7" t="s">
        <v>28</v>
      </c>
      <c r="B7" t="s">
        <v>21</v>
      </c>
      <c r="C7" t="s">
        <v>23</v>
      </c>
      <c r="D7" t="s">
        <v>23</v>
      </c>
      <c r="E7" t="s">
        <v>24</v>
      </c>
      <c r="F7">
        <v>2007</v>
      </c>
      <c r="G7">
        <v>8.92</v>
      </c>
      <c r="H7">
        <v>8.0299999999999994</v>
      </c>
      <c r="I7">
        <v>3.6</v>
      </c>
      <c r="J7">
        <v>2.15</v>
      </c>
      <c r="K7" s="25" t="s">
        <v>75</v>
      </c>
      <c r="L7">
        <v>80</v>
      </c>
      <c r="M7">
        <v>63</v>
      </c>
      <c r="N7">
        <v>7.7</v>
      </c>
      <c r="O7">
        <v>146</v>
      </c>
      <c r="P7" t="s">
        <v>22</v>
      </c>
      <c r="Q7">
        <v>22.7</v>
      </c>
    </row>
    <row r="8" spans="1:21" x14ac:dyDescent="0.3">
      <c r="A8" t="s">
        <v>29</v>
      </c>
      <c r="B8" t="s">
        <v>21</v>
      </c>
      <c r="C8" t="s">
        <v>23</v>
      </c>
      <c r="D8" t="s">
        <v>23</v>
      </c>
      <c r="E8" t="s">
        <v>24</v>
      </c>
      <c r="F8">
        <v>2009</v>
      </c>
      <c r="G8">
        <v>9.01</v>
      </c>
      <c r="H8">
        <v>8.49</v>
      </c>
      <c r="I8">
        <v>2.5299999999999998</v>
      </c>
      <c r="J8">
        <v>1.77</v>
      </c>
      <c r="K8" s="25" t="s">
        <v>75</v>
      </c>
      <c r="L8">
        <v>80</v>
      </c>
      <c r="M8">
        <v>33</v>
      </c>
      <c r="N8">
        <v>7.4</v>
      </c>
      <c r="O8">
        <v>52</v>
      </c>
      <c r="P8" t="s">
        <v>22</v>
      </c>
      <c r="Q8">
        <v>21.79</v>
      </c>
    </row>
    <row r="9" spans="1:21" x14ac:dyDescent="0.3">
      <c r="A9" t="s">
        <v>37</v>
      </c>
      <c r="B9" t="s">
        <v>34</v>
      </c>
      <c r="C9" t="s">
        <v>23</v>
      </c>
      <c r="D9" t="s">
        <v>23</v>
      </c>
      <c r="E9" t="s">
        <v>24</v>
      </c>
      <c r="F9">
        <v>2013</v>
      </c>
      <c r="G9">
        <v>0.35</v>
      </c>
      <c r="H9">
        <v>0.23</v>
      </c>
      <c r="I9">
        <v>0.21</v>
      </c>
      <c r="J9">
        <v>0.05</v>
      </c>
      <c r="K9" s="25" t="s">
        <v>74</v>
      </c>
      <c r="L9">
        <v>72</v>
      </c>
      <c r="M9">
        <v>19</v>
      </c>
      <c r="N9">
        <v>7.7</v>
      </c>
      <c r="O9">
        <v>72</v>
      </c>
      <c r="P9" t="s">
        <v>22</v>
      </c>
      <c r="Q9">
        <v>0.85</v>
      </c>
    </row>
    <row r="10" spans="1:21" x14ac:dyDescent="0.3">
      <c r="A10" t="s">
        <v>32</v>
      </c>
      <c r="B10" t="s">
        <v>21</v>
      </c>
      <c r="C10" t="s">
        <v>23</v>
      </c>
      <c r="D10" t="s">
        <v>23</v>
      </c>
      <c r="E10" t="s">
        <v>24</v>
      </c>
      <c r="F10">
        <v>2008</v>
      </c>
      <c r="G10">
        <v>1.35</v>
      </c>
      <c r="H10">
        <v>1.1100000000000001</v>
      </c>
      <c r="I10">
        <v>0.46</v>
      </c>
      <c r="J10">
        <v>0.32</v>
      </c>
      <c r="K10" s="25" t="s">
        <v>76</v>
      </c>
      <c r="L10">
        <v>63</v>
      </c>
      <c r="M10">
        <v>43</v>
      </c>
      <c r="N10">
        <v>4.5999999999999996</v>
      </c>
      <c r="O10">
        <v>116</v>
      </c>
      <c r="P10" t="s">
        <v>27</v>
      </c>
      <c r="Q10">
        <v>3.25</v>
      </c>
      <c r="T10" s="43" t="s">
        <v>124</v>
      </c>
      <c r="U10" s="43">
        <v>42.415999999999997</v>
      </c>
    </row>
    <row r="11" spans="1:21" x14ac:dyDescent="0.3">
      <c r="A11" t="s">
        <v>30</v>
      </c>
      <c r="B11" t="s">
        <v>21</v>
      </c>
      <c r="C11" t="s">
        <v>31</v>
      </c>
      <c r="D11" t="s">
        <v>23</v>
      </c>
      <c r="E11" t="s">
        <v>24</v>
      </c>
      <c r="F11">
        <v>2010</v>
      </c>
      <c r="G11">
        <v>1.75</v>
      </c>
      <c r="H11">
        <v>3.47</v>
      </c>
      <c r="I11">
        <v>2.4900000000000002</v>
      </c>
      <c r="J11">
        <v>0.67</v>
      </c>
      <c r="K11" s="25" t="s">
        <v>74</v>
      </c>
      <c r="L11">
        <v>68</v>
      </c>
      <c r="M11">
        <v>42</v>
      </c>
      <c r="N11">
        <v>7.4</v>
      </c>
      <c r="O11">
        <v>54</v>
      </c>
      <c r="P11" t="s">
        <v>27</v>
      </c>
      <c r="Q11">
        <v>8.3800000000000008</v>
      </c>
    </row>
    <row r="12" spans="1:21" x14ac:dyDescent="0.3">
      <c r="A12" t="s">
        <v>33</v>
      </c>
      <c r="B12" t="s">
        <v>34</v>
      </c>
      <c r="C12" t="s">
        <v>31</v>
      </c>
      <c r="D12" t="s">
        <v>23</v>
      </c>
      <c r="E12" t="s">
        <v>24</v>
      </c>
      <c r="F12">
        <v>2013</v>
      </c>
      <c r="G12">
        <v>0.3</v>
      </c>
      <c r="H12">
        <v>0.56000000000000005</v>
      </c>
      <c r="I12">
        <v>0.84</v>
      </c>
      <c r="J12">
        <v>0.05</v>
      </c>
      <c r="K12" s="25" t="s">
        <v>74</v>
      </c>
      <c r="L12">
        <v>65</v>
      </c>
      <c r="M12">
        <v>38</v>
      </c>
      <c r="N12">
        <v>6.8</v>
      </c>
      <c r="O12">
        <v>135</v>
      </c>
      <c r="P12" t="s">
        <v>27</v>
      </c>
      <c r="Q12">
        <v>1.75</v>
      </c>
    </row>
    <row r="13" spans="1:21" x14ac:dyDescent="0.3">
      <c r="A13" t="s">
        <v>26</v>
      </c>
      <c r="B13" t="s">
        <v>21</v>
      </c>
      <c r="C13" t="s">
        <v>23</v>
      </c>
      <c r="D13" t="s">
        <v>23</v>
      </c>
      <c r="E13" t="s">
        <v>24</v>
      </c>
      <c r="F13">
        <v>2006</v>
      </c>
      <c r="G13">
        <v>13.96</v>
      </c>
      <c r="H13">
        <v>9.18</v>
      </c>
      <c r="I13">
        <v>2.93</v>
      </c>
      <c r="J13">
        <v>2.84</v>
      </c>
      <c r="K13" s="25" t="s">
        <v>76</v>
      </c>
      <c r="L13">
        <v>58</v>
      </c>
      <c r="M13">
        <v>41</v>
      </c>
      <c r="N13">
        <v>6.6</v>
      </c>
      <c r="O13">
        <v>129</v>
      </c>
      <c r="P13" t="s">
        <v>27</v>
      </c>
      <c r="Q13">
        <v>28.92</v>
      </c>
    </row>
    <row r="14" spans="1:21" x14ac:dyDescent="0.3">
      <c r="A14" t="s">
        <v>35</v>
      </c>
      <c r="B14" t="s">
        <v>21</v>
      </c>
      <c r="C14" t="s">
        <v>23</v>
      </c>
      <c r="D14" t="s">
        <v>23</v>
      </c>
      <c r="E14" t="s">
        <v>36</v>
      </c>
      <c r="F14">
        <v>2011</v>
      </c>
      <c r="G14">
        <v>0.23</v>
      </c>
      <c r="H14">
        <v>0.42</v>
      </c>
      <c r="I14">
        <v>0.18</v>
      </c>
      <c r="J14">
        <v>0.09</v>
      </c>
      <c r="K14" s="25" t="s">
        <v>76</v>
      </c>
      <c r="L14">
        <v>60</v>
      </c>
      <c r="M14">
        <v>34</v>
      </c>
      <c r="N14">
        <v>6.1</v>
      </c>
      <c r="O14">
        <v>16</v>
      </c>
      <c r="P14" t="s">
        <v>27</v>
      </c>
      <c r="Q14">
        <v>0.92</v>
      </c>
    </row>
    <row r="15" spans="1:21" x14ac:dyDescent="0.3">
      <c r="A15" t="s">
        <v>20</v>
      </c>
      <c r="B15" t="s">
        <v>21</v>
      </c>
      <c r="C15" t="s">
        <v>23</v>
      </c>
      <c r="D15" t="s">
        <v>23</v>
      </c>
      <c r="E15" t="s">
        <v>24</v>
      </c>
      <c r="F15">
        <v>2006</v>
      </c>
      <c r="G15">
        <v>41.36</v>
      </c>
      <c r="H15">
        <v>28.96</v>
      </c>
      <c r="I15">
        <v>3.77</v>
      </c>
      <c r="J15">
        <v>8.4499999999999993</v>
      </c>
      <c r="K15" s="25" t="s">
        <v>75</v>
      </c>
      <c r="L15">
        <v>76</v>
      </c>
      <c r="M15">
        <v>51</v>
      </c>
      <c r="N15">
        <v>8</v>
      </c>
      <c r="O15">
        <v>322</v>
      </c>
      <c r="P15" t="s">
        <v>22</v>
      </c>
      <c r="Q15">
        <v>82.53</v>
      </c>
    </row>
    <row r="16" spans="1:21" x14ac:dyDescent="0.3">
      <c r="A16" t="s">
        <v>38</v>
      </c>
      <c r="B16" t="s">
        <v>34</v>
      </c>
      <c r="C16" t="s">
        <v>23</v>
      </c>
      <c r="D16" t="s">
        <v>23</v>
      </c>
      <c r="E16" t="s">
        <v>36</v>
      </c>
      <c r="F16">
        <v>2014</v>
      </c>
      <c r="G16">
        <v>0.17</v>
      </c>
      <c r="H16">
        <v>0.14000000000000001</v>
      </c>
      <c r="I16">
        <v>0.04</v>
      </c>
      <c r="J16">
        <v>0.03</v>
      </c>
      <c r="K16" s="25" t="s">
        <v>74</v>
      </c>
      <c r="L16">
        <v>68</v>
      </c>
      <c r="M16">
        <v>21</v>
      </c>
      <c r="N16">
        <v>7</v>
      </c>
      <c r="O16">
        <v>106</v>
      </c>
      <c r="P16" t="s">
        <v>22</v>
      </c>
      <c r="Q16">
        <v>0.38</v>
      </c>
    </row>
    <row r="17" spans="1:17" x14ac:dyDescent="0.3">
      <c r="A17" t="s">
        <v>25</v>
      </c>
      <c r="B17" t="s">
        <v>21</v>
      </c>
      <c r="C17" t="s">
        <v>23</v>
      </c>
      <c r="D17" t="s">
        <v>23</v>
      </c>
      <c r="E17" t="s">
        <v>24</v>
      </c>
      <c r="F17">
        <v>2009</v>
      </c>
      <c r="G17">
        <v>15.61</v>
      </c>
      <c r="H17">
        <v>10.93</v>
      </c>
      <c r="I17">
        <v>3.28</v>
      </c>
      <c r="J17">
        <v>2.95</v>
      </c>
      <c r="K17" s="25" t="s">
        <v>75</v>
      </c>
      <c r="L17">
        <v>80</v>
      </c>
      <c r="M17">
        <v>73</v>
      </c>
      <c r="N17">
        <v>8</v>
      </c>
      <c r="O17">
        <v>192</v>
      </c>
      <c r="P17" t="s">
        <v>22</v>
      </c>
      <c r="Q17">
        <v>32.770000000000003</v>
      </c>
    </row>
    <row r="20" spans="1:17" x14ac:dyDescent="0.3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1:17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43" t="s">
        <v>125</v>
      </c>
      <c r="M21" s="43">
        <f>CHITEST(L6:L17,M6:M17)</f>
        <v>8.6871168625427888E-82</v>
      </c>
    </row>
    <row r="22" spans="1:17" x14ac:dyDescent="0.3">
      <c r="H22" s="21"/>
      <c r="I22" s="21"/>
      <c r="J22" s="21"/>
      <c r="K22" s="21"/>
    </row>
    <row r="23" spans="1:17" x14ac:dyDescent="0.3">
      <c r="A23" s="34"/>
      <c r="B23" s="34"/>
      <c r="C23" s="34"/>
      <c r="D23" s="34"/>
      <c r="E23" s="34"/>
      <c r="F23" s="34"/>
      <c r="H23" s="21"/>
      <c r="I23" s="21"/>
      <c r="J23" s="21"/>
      <c r="K23" s="21"/>
    </row>
    <row r="24" spans="1:17" x14ac:dyDescent="0.3">
      <c r="A24" s="34"/>
      <c r="B24" s="34"/>
      <c r="C24" s="34"/>
      <c r="D24" s="34"/>
      <c r="E24" s="34"/>
      <c r="F24" s="34"/>
      <c r="H24" s="21"/>
      <c r="I24" s="21"/>
      <c r="J24" s="21"/>
      <c r="K24" s="21"/>
    </row>
    <row r="25" spans="1:17" x14ac:dyDescent="0.3">
      <c r="A25" s="24"/>
      <c r="B25" s="24"/>
      <c r="C25" s="24"/>
      <c r="D25" s="24"/>
      <c r="E25" s="24"/>
      <c r="F25" s="34"/>
      <c r="H25" s="21"/>
      <c r="I25" s="21"/>
      <c r="J25" s="21"/>
      <c r="K25" s="21"/>
    </row>
    <row r="26" spans="1:17" x14ac:dyDescent="0.3">
      <c r="A26" s="21"/>
      <c r="B26" s="21"/>
      <c r="C26" s="21"/>
      <c r="D26" s="21"/>
      <c r="E26" s="21"/>
      <c r="F26" s="34"/>
      <c r="H26" s="21"/>
      <c r="I26" s="21"/>
      <c r="J26" s="21"/>
      <c r="K26" s="21"/>
    </row>
    <row r="27" spans="1:17" x14ac:dyDescent="0.3">
      <c r="A27" s="21"/>
      <c r="B27" s="21"/>
      <c r="C27" s="21"/>
      <c r="D27" s="21"/>
      <c r="E27" s="21"/>
      <c r="F27" s="34"/>
      <c r="H27" s="21"/>
      <c r="I27" s="21"/>
      <c r="J27" s="21"/>
      <c r="K27" s="21"/>
    </row>
    <row r="28" spans="1:17" x14ac:dyDescent="0.3">
      <c r="A28" s="21"/>
      <c r="B28" s="21"/>
      <c r="C28" s="21"/>
      <c r="D28" s="21"/>
      <c r="E28" s="21"/>
      <c r="F28" s="34"/>
      <c r="H28" s="21"/>
      <c r="I28" s="21"/>
      <c r="J28" s="21"/>
      <c r="K28" s="21"/>
    </row>
    <row r="29" spans="1:17" x14ac:dyDescent="0.3">
      <c r="A29" s="21"/>
      <c r="B29" s="21"/>
      <c r="C29" s="21"/>
      <c r="D29" s="21"/>
      <c r="E29" s="21"/>
      <c r="F29" s="34"/>
      <c r="H29" s="21"/>
      <c r="I29" s="21"/>
      <c r="J29" s="21"/>
      <c r="K29" s="21"/>
    </row>
    <row r="30" spans="1:17" x14ac:dyDescent="0.3">
      <c r="A30" s="21"/>
      <c r="B30" s="21"/>
      <c r="C30" s="21"/>
      <c r="D30" s="21"/>
      <c r="E30" s="21"/>
      <c r="F30" s="34"/>
      <c r="H30" s="21"/>
      <c r="I30" s="21"/>
      <c r="J30" s="21"/>
      <c r="K30" s="21"/>
    </row>
    <row r="31" spans="1:17" x14ac:dyDescent="0.3">
      <c r="A31" s="21"/>
      <c r="B31" s="21"/>
      <c r="C31" s="21"/>
      <c r="D31" s="21"/>
      <c r="E31" s="21"/>
      <c r="F31" s="34"/>
      <c r="H31" s="21"/>
      <c r="I31" s="21"/>
      <c r="J31" s="21"/>
      <c r="K31" s="21"/>
    </row>
    <row r="32" spans="1:17" x14ac:dyDescent="0.3">
      <c r="A32" s="21"/>
      <c r="B32" s="21"/>
      <c r="C32" s="21"/>
      <c r="D32" s="21"/>
      <c r="E32" s="21"/>
      <c r="F32" s="34"/>
      <c r="H32" s="21"/>
      <c r="I32" s="21"/>
      <c r="J32" s="21"/>
      <c r="K32" s="21"/>
    </row>
    <row r="33" spans="1:11" x14ac:dyDescent="0.3">
      <c r="A33" s="21"/>
      <c r="B33" s="21"/>
      <c r="C33" s="21"/>
      <c r="D33" s="21"/>
      <c r="E33" s="21"/>
      <c r="F33" s="34"/>
      <c r="H33" s="21"/>
      <c r="I33" s="21"/>
      <c r="J33" s="21"/>
      <c r="K33" s="21"/>
    </row>
    <row r="34" spans="1:11" x14ac:dyDescent="0.3">
      <c r="A34" s="21"/>
      <c r="B34" s="21"/>
      <c r="C34" s="21"/>
      <c r="D34" s="21"/>
      <c r="E34" s="21"/>
      <c r="F34" s="34"/>
      <c r="H34" s="21"/>
      <c r="I34" s="21"/>
      <c r="J34" s="21"/>
      <c r="K34" s="21"/>
    </row>
    <row r="35" spans="1:11" x14ac:dyDescent="0.3">
      <c r="A35" s="21"/>
      <c r="B35" s="21"/>
      <c r="C35" s="21"/>
      <c r="D35" s="21"/>
      <c r="E35" s="21"/>
      <c r="F35" s="34"/>
      <c r="H35" s="21"/>
      <c r="I35" s="21"/>
      <c r="J35" s="21"/>
      <c r="K35" s="21"/>
    </row>
    <row r="36" spans="1:11" x14ac:dyDescent="0.3">
      <c r="A36" s="21"/>
      <c r="B36" s="21"/>
      <c r="C36" s="21"/>
      <c r="D36" s="21"/>
      <c r="E36" s="21"/>
      <c r="F36" s="34"/>
    </row>
    <row r="37" spans="1:11" x14ac:dyDescent="0.3">
      <c r="A37" s="21"/>
      <c r="B37" s="21"/>
      <c r="C37" s="21"/>
      <c r="D37" s="21"/>
      <c r="E37" s="21"/>
      <c r="F37" s="34"/>
    </row>
    <row r="38" spans="1:11" x14ac:dyDescent="0.3">
      <c r="A38" s="34"/>
      <c r="B38" s="34"/>
      <c r="C38" s="34"/>
      <c r="D38" s="34"/>
      <c r="E38" s="34"/>
      <c r="F38" s="34"/>
    </row>
    <row r="39" spans="1:11" x14ac:dyDescent="0.3">
      <c r="A39" s="34"/>
      <c r="B39" s="34"/>
      <c r="C39" s="34"/>
      <c r="D39" s="34"/>
      <c r="E39" s="34"/>
      <c r="F39" s="34"/>
    </row>
    <row r="40" spans="1:11" x14ac:dyDescent="0.3">
      <c r="A40" s="34"/>
      <c r="B40" s="34"/>
      <c r="C40" s="34"/>
      <c r="D40" s="34"/>
      <c r="E40" s="34"/>
      <c r="F40" s="34"/>
    </row>
    <row r="41" spans="1:11" x14ac:dyDescent="0.3">
      <c r="A41" s="34"/>
      <c r="B41" s="34"/>
      <c r="C41" s="34"/>
      <c r="D41" s="34"/>
      <c r="E41" s="34"/>
      <c r="F41" s="34"/>
    </row>
    <row r="42" spans="1:11" x14ac:dyDescent="0.3">
      <c r="A42" s="34"/>
      <c r="B42" s="34"/>
      <c r="C42" s="34"/>
      <c r="D42" s="34"/>
      <c r="E42" s="34"/>
      <c r="F42" s="34"/>
    </row>
    <row r="43" spans="1:11" x14ac:dyDescent="0.3">
      <c r="A43" s="34"/>
      <c r="B43" s="34"/>
      <c r="C43" s="34"/>
      <c r="D43" s="34"/>
      <c r="E43" s="34"/>
      <c r="F43" s="34"/>
    </row>
    <row r="44" spans="1:11" x14ac:dyDescent="0.3">
      <c r="A44" s="34"/>
      <c r="B44" s="34"/>
      <c r="C44" s="34"/>
      <c r="D44" s="34"/>
      <c r="E44" s="34"/>
      <c r="F44" s="34"/>
    </row>
    <row r="45" spans="1:11" x14ac:dyDescent="0.3">
      <c r="A45" s="34"/>
      <c r="B45" s="34"/>
      <c r="C45" s="34"/>
      <c r="D45" s="34"/>
      <c r="E45" s="34"/>
      <c r="F45" s="34"/>
    </row>
    <row r="46" spans="1:11" x14ac:dyDescent="0.3">
      <c r="A46" s="34"/>
      <c r="B46" s="34"/>
      <c r="C46" s="34"/>
      <c r="D46" s="34"/>
      <c r="E46" s="34"/>
      <c r="F46" s="34"/>
    </row>
    <row r="47" spans="1:11" x14ac:dyDescent="0.3">
      <c r="A47" s="34"/>
      <c r="B47" s="34"/>
      <c r="C47" s="34"/>
      <c r="D47" s="34"/>
      <c r="E47" s="34"/>
      <c r="F47" s="34"/>
    </row>
    <row r="48" spans="1:11" x14ac:dyDescent="0.3">
      <c r="A48" s="34"/>
      <c r="B48" s="34"/>
      <c r="C48" s="34"/>
      <c r="D48" s="34"/>
      <c r="E48" s="34"/>
      <c r="F48" s="34"/>
    </row>
    <row r="49" spans="1:6" x14ac:dyDescent="0.3">
      <c r="A49" s="34"/>
      <c r="B49" s="34"/>
      <c r="C49" s="34"/>
      <c r="D49" s="34"/>
      <c r="E49" s="34"/>
      <c r="F49" s="34"/>
    </row>
    <row r="50" spans="1:6" x14ac:dyDescent="0.3">
      <c r="A50" s="34"/>
      <c r="B50" s="34"/>
      <c r="C50" s="34"/>
      <c r="D50" s="34"/>
      <c r="E50" s="34"/>
      <c r="F50" s="34"/>
    </row>
    <row r="51" spans="1:6" x14ac:dyDescent="0.3">
      <c r="A51" s="34"/>
      <c r="B51" s="34"/>
      <c r="C51" s="34"/>
      <c r="D51" s="34"/>
      <c r="E51" s="34"/>
      <c r="F51" s="34"/>
    </row>
  </sheetData>
  <mergeCells count="1">
    <mergeCell ref="E2:F2"/>
  </mergeCells>
  <conditionalFormatting sqref="K6:K17">
    <cfRule type="cellIs" dxfId="0" priority="1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BEB7-30B4-47F8-857B-DE4ED53EE5AC}">
  <dimension ref="A3:D10"/>
  <sheetViews>
    <sheetView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18.88671875" bestFit="1" customWidth="1"/>
    <col min="4" max="4" width="44.21875" customWidth="1"/>
  </cols>
  <sheetData>
    <row r="3" spans="1:4" ht="25.8" x14ac:dyDescent="0.5">
      <c r="A3" s="27" t="s">
        <v>45</v>
      </c>
      <c r="B3" t="s">
        <v>127</v>
      </c>
      <c r="D3" s="45" t="s">
        <v>128</v>
      </c>
    </row>
    <row r="4" spans="1:4" x14ac:dyDescent="0.3">
      <c r="A4" s="12" t="s">
        <v>27</v>
      </c>
      <c r="B4" s="28">
        <v>5</v>
      </c>
    </row>
    <row r="5" spans="1:4" x14ac:dyDescent="0.3">
      <c r="A5" s="44" t="s">
        <v>24</v>
      </c>
      <c r="B5" s="28">
        <v>4</v>
      </c>
      <c r="D5" t="s">
        <v>129</v>
      </c>
    </row>
    <row r="6" spans="1:4" x14ac:dyDescent="0.3">
      <c r="A6" s="44" t="s">
        <v>36</v>
      </c>
      <c r="B6" s="28">
        <v>1</v>
      </c>
    </row>
    <row r="7" spans="1:4" x14ac:dyDescent="0.3">
      <c r="A7" s="12" t="s">
        <v>22</v>
      </c>
      <c r="B7" s="28">
        <v>7</v>
      </c>
    </row>
    <row r="8" spans="1:4" x14ac:dyDescent="0.3">
      <c r="A8" s="44" t="s">
        <v>24</v>
      </c>
      <c r="B8" s="28">
        <v>5</v>
      </c>
    </row>
    <row r="9" spans="1:4" x14ac:dyDescent="0.3">
      <c r="A9" s="44" t="s">
        <v>36</v>
      </c>
      <c r="B9" s="28">
        <v>2</v>
      </c>
    </row>
    <row r="10" spans="1:4" x14ac:dyDescent="0.3">
      <c r="A10" s="12" t="s">
        <v>46</v>
      </c>
      <c r="B10" s="2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7"/>
  <sheetViews>
    <sheetView workbookViewId="0">
      <selection activeCell="J11" sqref="J11"/>
    </sheetView>
  </sheetViews>
  <sheetFormatPr defaultRowHeight="14.4" x14ac:dyDescent="0.3"/>
  <cols>
    <col min="1" max="1" width="13.109375" customWidth="1"/>
    <col min="2" max="2" width="18.33203125" customWidth="1"/>
  </cols>
  <sheetData>
    <row r="4" spans="1:2" x14ac:dyDescent="0.3">
      <c r="A4" s="27" t="s">
        <v>45</v>
      </c>
      <c r="B4" t="s">
        <v>77</v>
      </c>
    </row>
    <row r="5" spans="1:2" x14ac:dyDescent="0.3">
      <c r="A5" s="12" t="s">
        <v>27</v>
      </c>
      <c r="B5" s="28">
        <v>314</v>
      </c>
    </row>
    <row r="6" spans="1:2" x14ac:dyDescent="0.3">
      <c r="A6" s="12" t="s">
        <v>22</v>
      </c>
      <c r="B6" s="28">
        <v>522</v>
      </c>
    </row>
    <row r="7" spans="1:2" x14ac:dyDescent="0.3">
      <c r="A7" s="12" t="s">
        <v>46</v>
      </c>
      <c r="B7" s="28">
        <v>836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34"/>
  <sheetViews>
    <sheetView workbookViewId="0">
      <selection activeCell="I22" sqref="I22"/>
    </sheetView>
  </sheetViews>
  <sheetFormatPr defaultRowHeight="14.4" x14ac:dyDescent="0.3"/>
  <cols>
    <col min="1" max="1" width="17.88671875" customWidth="1"/>
    <col min="2" max="2" width="16.109375" customWidth="1"/>
    <col min="3" max="3" width="12.6640625" customWidth="1"/>
    <col min="4" max="4" width="11.33203125" bestFit="1" customWidth="1"/>
  </cols>
  <sheetData>
    <row r="3" spans="1:4" x14ac:dyDescent="0.3">
      <c r="A3" s="27" t="s">
        <v>79</v>
      </c>
      <c r="B3" s="27" t="s">
        <v>78</v>
      </c>
    </row>
    <row r="4" spans="1:4" x14ac:dyDescent="0.3">
      <c r="A4" s="27" t="s">
        <v>45</v>
      </c>
      <c r="B4" t="s">
        <v>27</v>
      </c>
      <c r="C4" t="s">
        <v>22</v>
      </c>
      <c r="D4" t="s">
        <v>46</v>
      </c>
    </row>
    <row r="5" spans="1:4" x14ac:dyDescent="0.3">
      <c r="A5" s="12" t="s">
        <v>44</v>
      </c>
      <c r="B5" s="28"/>
      <c r="C5" s="28">
        <v>8</v>
      </c>
      <c r="D5" s="28">
        <v>8</v>
      </c>
    </row>
    <row r="6" spans="1:4" x14ac:dyDescent="0.3">
      <c r="A6" s="12" t="s">
        <v>28</v>
      </c>
      <c r="B6" s="28"/>
      <c r="C6" s="28">
        <v>7.7</v>
      </c>
      <c r="D6" s="28">
        <v>7.7</v>
      </c>
    </row>
    <row r="7" spans="1:4" x14ac:dyDescent="0.3">
      <c r="A7" s="12" t="s">
        <v>29</v>
      </c>
      <c r="B7" s="28"/>
      <c r="C7" s="28">
        <v>7.4</v>
      </c>
      <c r="D7" s="28">
        <v>7.4</v>
      </c>
    </row>
    <row r="8" spans="1:4" x14ac:dyDescent="0.3">
      <c r="A8" s="12" t="s">
        <v>37</v>
      </c>
      <c r="B8" s="28"/>
      <c r="C8" s="28">
        <v>7.7</v>
      </c>
      <c r="D8" s="28">
        <v>7.7</v>
      </c>
    </row>
    <row r="9" spans="1:4" x14ac:dyDescent="0.3">
      <c r="A9" s="12" t="s">
        <v>32</v>
      </c>
      <c r="B9" s="28">
        <v>4.5999999999999996</v>
      </c>
      <c r="C9" s="28"/>
      <c r="D9" s="28">
        <v>4.5999999999999996</v>
      </c>
    </row>
    <row r="10" spans="1:4" x14ac:dyDescent="0.3">
      <c r="A10" s="12" t="s">
        <v>30</v>
      </c>
      <c r="B10" s="28">
        <v>7.4</v>
      </c>
      <c r="C10" s="28"/>
      <c r="D10" s="28">
        <v>7.4</v>
      </c>
    </row>
    <row r="11" spans="1:4" x14ac:dyDescent="0.3">
      <c r="A11" s="12" t="s">
        <v>33</v>
      </c>
      <c r="B11" s="28">
        <v>6.8</v>
      </c>
      <c r="C11" s="28"/>
      <c r="D11" s="28">
        <v>6.8</v>
      </c>
    </row>
    <row r="12" spans="1:4" x14ac:dyDescent="0.3">
      <c r="A12" s="12" t="s">
        <v>26</v>
      </c>
      <c r="B12" s="28">
        <v>6.6</v>
      </c>
      <c r="C12" s="28"/>
      <c r="D12" s="28">
        <v>6.6</v>
      </c>
    </row>
    <row r="13" spans="1:4" x14ac:dyDescent="0.3">
      <c r="A13" s="12" t="s">
        <v>35</v>
      </c>
      <c r="B13" s="28">
        <v>6.1</v>
      </c>
      <c r="C13" s="28"/>
      <c r="D13" s="28">
        <v>6.1</v>
      </c>
    </row>
    <row r="14" spans="1:4" x14ac:dyDescent="0.3">
      <c r="A14" s="12" t="s">
        <v>20</v>
      </c>
      <c r="B14" s="28"/>
      <c r="C14" s="28">
        <v>8</v>
      </c>
      <c r="D14" s="28">
        <v>8</v>
      </c>
    </row>
    <row r="15" spans="1:4" x14ac:dyDescent="0.3">
      <c r="A15" s="12" t="s">
        <v>38</v>
      </c>
      <c r="B15" s="28"/>
      <c r="C15" s="28">
        <v>7</v>
      </c>
      <c r="D15" s="28">
        <v>7</v>
      </c>
    </row>
    <row r="16" spans="1:4" x14ac:dyDescent="0.3">
      <c r="A16" s="12" t="s">
        <v>25</v>
      </c>
      <c r="B16" s="28"/>
      <c r="C16" s="28">
        <v>8</v>
      </c>
      <c r="D16" s="28">
        <v>8</v>
      </c>
    </row>
    <row r="17" spans="1:4" x14ac:dyDescent="0.3">
      <c r="A17" s="12" t="s">
        <v>46</v>
      </c>
      <c r="B17" s="28">
        <v>31.5</v>
      </c>
      <c r="C17" s="28">
        <v>53.8</v>
      </c>
      <c r="D17" s="28">
        <v>85.3</v>
      </c>
    </row>
    <row r="21" spans="1:4" x14ac:dyDescent="0.3">
      <c r="A21" s="31" t="s">
        <v>80</v>
      </c>
      <c r="B21" s="8"/>
      <c r="C21" s="32"/>
    </row>
    <row r="22" spans="1:4" ht="15" thickBot="1" x14ac:dyDescent="0.35">
      <c r="A22" s="33"/>
      <c r="B22" s="34"/>
      <c r="C22" s="35"/>
    </row>
    <row r="23" spans="1:4" x14ac:dyDescent="0.3">
      <c r="A23" s="36"/>
      <c r="B23" s="30" t="s">
        <v>81</v>
      </c>
      <c r="C23" s="37" t="s">
        <v>82</v>
      </c>
    </row>
    <row r="24" spans="1:4" x14ac:dyDescent="0.3">
      <c r="A24" s="38" t="s">
        <v>83</v>
      </c>
      <c r="B24" s="21">
        <v>10.5</v>
      </c>
      <c r="C24" s="39">
        <v>13.45</v>
      </c>
    </row>
    <row r="25" spans="1:4" x14ac:dyDescent="0.3">
      <c r="A25" s="38" t="s">
        <v>84</v>
      </c>
      <c r="B25" s="21">
        <v>106.73600000000002</v>
      </c>
      <c r="C25" s="39">
        <v>265.93714285714287</v>
      </c>
    </row>
    <row r="26" spans="1:4" x14ac:dyDescent="0.3">
      <c r="A26" s="38" t="s">
        <v>85</v>
      </c>
      <c r="B26" s="21">
        <v>6</v>
      </c>
      <c r="C26" s="39">
        <v>8</v>
      </c>
    </row>
    <row r="27" spans="1:4" x14ac:dyDescent="0.3">
      <c r="A27" s="38" t="s">
        <v>86</v>
      </c>
      <c r="B27" s="21">
        <v>199.60333333333335</v>
      </c>
      <c r="C27" s="39"/>
    </row>
    <row r="28" spans="1:4" x14ac:dyDescent="0.3">
      <c r="A28" s="38" t="s">
        <v>87</v>
      </c>
      <c r="B28" s="21">
        <v>0</v>
      </c>
      <c r="C28" s="39"/>
    </row>
    <row r="29" spans="1:4" x14ac:dyDescent="0.3">
      <c r="A29" s="38" t="s">
        <v>88</v>
      </c>
      <c r="B29" s="21">
        <v>12</v>
      </c>
      <c r="C29" s="39"/>
    </row>
    <row r="30" spans="1:4" x14ac:dyDescent="0.3">
      <c r="A30" s="38" t="s">
        <v>89</v>
      </c>
      <c r="B30" s="21">
        <v>-0.38662926336544556</v>
      </c>
      <c r="C30" s="39"/>
    </row>
    <row r="31" spans="1:4" x14ac:dyDescent="0.3">
      <c r="A31" s="38" t="s">
        <v>90</v>
      </c>
      <c r="B31" s="21">
        <v>0.35289956871071099</v>
      </c>
      <c r="C31" s="39"/>
    </row>
    <row r="32" spans="1:4" x14ac:dyDescent="0.3">
      <c r="A32" s="38" t="s">
        <v>91</v>
      </c>
      <c r="B32" s="21">
        <v>1.7822875556493194</v>
      </c>
      <c r="C32" s="39"/>
    </row>
    <row r="33" spans="1:3" x14ac:dyDescent="0.3">
      <c r="A33" s="38" t="s">
        <v>92</v>
      </c>
      <c r="B33" s="21">
        <v>0.70579913742142197</v>
      </c>
      <c r="C33" s="39"/>
    </row>
    <row r="34" spans="1:3" x14ac:dyDescent="0.3">
      <c r="A34" s="40" t="s">
        <v>93</v>
      </c>
      <c r="B34" s="41">
        <v>2.1788128296672284</v>
      </c>
      <c r="C34" s="42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K62"/>
  <sheetViews>
    <sheetView workbookViewId="0">
      <selection activeCell="E25" sqref="E25"/>
    </sheetView>
  </sheetViews>
  <sheetFormatPr defaultRowHeight="14.4" x14ac:dyDescent="0.3"/>
  <cols>
    <col min="1" max="1" width="19.33203125" bestFit="1" customWidth="1"/>
    <col min="2" max="2" width="16.33203125" customWidth="1"/>
    <col min="3" max="3" width="5" customWidth="1"/>
    <col min="4" max="4" width="9" customWidth="1"/>
    <col min="5" max="5" width="11.21875" customWidth="1"/>
    <col min="6" max="6" width="7" customWidth="1"/>
    <col min="7" max="8" width="5" customWidth="1"/>
    <col min="9" max="10" width="6" customWidth="1"/>
    <col min="11" max="11" width="11.33203125" bestFit="1" customWidth="1"/>
  </cols>
  <sheetData>
    <row r="3" spans="1:11" x14ac:dyDescent="0.3">
      <c r="A3" s="27" t="s">
        <v>94</v>
      </c>
      <c r="B3" s="27" t="s">
        <v>78</v>
      </c>
    </row>
    <row r="4" spans="1:11" x14ac:dyDescent="0.3">
      <c r="A4" s="27" t="s">
        <v>45</v>
      </c>
      <c r="B4">
        <v>58</v>
      </c>
      <c r="C4">
        <v>60</v>
      </c>
      <c r="D4">
        <v>63</v>
      </c>
      <c r="E4">
        <v>65</v>
      </c>
      <c r="F4">
        <v>66</v>
      </c>
      <c r="G4">
        <v>68</v>
      </c>
      <c r="H4">
        <v>72</v>
      </c>
      <c r="I4">
        <v>76</v>
      </c>
      <c r="J4">
        <v>80</v>
      </c>
      <c r="K4" t="s">
        <v>46</v>
      </c>
    </row>
    <row r="5" spans="1:11" x14ac:dyDescent="0.3">
      <c r="A5" s="12" t="s">
        <v>44</v>
      </c>
      <c r="B5" s="28"/>
      <c r="C5" s="28"/>
      <c r="D5" s="28"/>
      <c r="E5" s="28"/>
      <c r="F5" s="28">
        <v>119.44</v>
      </c>
      <c r="G5" s="28"/>
      <c r="H5" s="28"/>
      <c r="I5" s="28"/>
      <c r="J5" s="28"/>
      <c r="K5" s="28">
        <v>119.44</v>
      </c>
    </row>
    <row r="6" spans="1:11" x14ac:dyDescent="0.3">
      <c r="A6" s="12" t="s">
        <v>28</v>
      </c>
      <c r="B6" s="28"/>
      <c r="C6" s="28"/>
      <c r="D6" s="28"/>
      <c r="E6" s="28"/>
      <c r="F6" s="28"/>
      <c r="G6" s="28"/>
      <c r="H6" s="28"/>
      <c r="I6" s="28"/>
      <c r="J6" s="28">
        <v>22.7</v>
      </c>
      <c r="K6" s="28">
        <v>22.7</v>
      </c>
    </row>
    <row r="7" spans="1:11" x14ac:dyDescent="0.3">
      <c r="A7" s="12" t="s">
        <v>29</v>
      </c>
      <c r="B7" s="28"/>
      <c r="C7" s="28"/>
      <c r="D7" s="28"/>
      <c r="E7" s="28"/>
      <c r="F7" s="28"/>
      <c r="G7" s="28"/>
      <c r="H7" s="28"/>
      <c r="I7" s="28"/>
      <c r="J7" s="28">
        <v>21.79</v>
      </c>
      <c r="K7" s="28">
        <v>21.79</v>
      </c>
    </row>
    <row r="8" spans="1:11" x14ac:dyDescent="0.3">
      <c r="A8" s="12" t="s">
        <v>37</v>
      </c>
      <c r="B8" s="28"/>
      <c r="C8" s="28"/>
      <c r="D8" s="28"/>
      <c r="E8" s="28"/>
      <c r="F8" s="28"/>
      <c r="G8" s="28"/>
      <c r="H8" s="28">
        <v>0.85</v>
      </c>
      <c r="I8" s="28"/>
      <c r="J8" s="28"/>
      <c r="K8" s="28">
        <v>0.85</v>
      </c>
    </row>
    <row r="9" spans="1:11" x14ac:dyDescent="0.3">
      <c r="A9" s="12" t="s">
        <v>32</v>
      </c>
      <c r="B9" s="28"/>
      <c r="C9" s="28"/>
      <c r="D9" s="28">
        <v>3.25</v>
      </c>
      <c r="E9" s="28"/>
      <c r="F9" s="28"/>
      <c r="G9" s="28"/>
      <c r="H9" s="28"/>
      <c r="I9" s="28"/>
      <c r="J9" s="28"/>
      <c r="K9" s="28">
        <v>3.25</v>
      </c>
    </row>
    <row r="10" spans="1:11" x14ac:dyDescent="0.3">
      <c r="A10" s="12" t="s">
        <v>30</v>
      </c>
      <c r="B10" s="28"/>
      <c r="C10" s="28"/>
      <c r="D10" s="28"/>
      <c r="E10" s="28"/>
      <c r="F10" s="28"/>
      <c r="G10" s="28">
        <v>8.3800000000000008</v>
      </c>
      <c r="H10" s="28"/>
      <c r="I10" s="28"/>
      <c r="J10" s="28"/>
      <c r="K10" s="28">
        <v>8.3800000000000008</v>
      </c>
    </row>
    <row r="11" spans="1:11" x14ac:dyDescent="0.3">
      <c r="A11" s="12" t="s">
        <v>33</v>
      </c>
      <c r="B11" s="28"/>
      <c r="C11" s="28"/>
      <c r="D11" s="28"/>
      <c r="E11" s="28">
        <v>1.75</v>
      </c>
      <c r="F11" s="28"/>
      <c r="G11" s="28"/>
      <c r="H11" s="28"/>
      <c r="I11" s="28"/>
      <c r="J11" s="28"/>
      <c r="K11" s="28">
        <v>1.75</v>
      </c>
    </row>
    <row r="12" spans="1:11" x14ac:dyDescent="0.3">
      <c r="A12" s="12" t="s">
        <v>26</v>
      </c>
      <c r="B12" s="28">
        <v>28.92</v>
      </c>
      <c r="C12" s="28"/>
      <c r="D12" s="28"/>
      <c r="E12" s="28"/>
      <c r="F12" s="28"/>
      <c r="G12" s="28"/>
      <c r="H12" s="28"/>
      <c r="I12" s="28"/>
      <c r="J12" s="28"/>
      <c r="K12" s="28">
        <v>28.92</v>
      </c>
    </row>
    <row r="13" spans="1:11" x14ac:dyDescent="0.3">
      <c r="A13" s="12" t="s">
        <v>35</v>
      </c>
      <c r="B13" s="28"/>
      <c r="C13" s="28">
        <v>0.92</v>
      </c>
      <c r="D13" s="28"/>
      <c r="E13" s="28"/>
      <c r="F13" s="28"/>
      <c r="G13" s="28"/>
      <c r="H13" s="28"/>
      <c r="I13" s="28"/>
      <c r="J13" s="28"/>
      <c r="K13" s="28">
        <v>0.92</v>
      </c>
    </row>
    <row r="14" spans="1:11" x14ac:dyDescent="0.3">
      <c r="A14" s="12" t="s">
        <v>20</v>
      </c>
      <c r="B14" s="28"/>
      <c r="C14" s="28"/>
      <c r="D14" s="28"/>
      <c r="E14" s="28"/>
      <c r="F14" s="28"/>
      <c r="G14" s="28"/>
      <c r="H14" s="28"/>
      <c r="I14" s="28">
        <v>82.53</v>
      </c>
      <c r="J14" s="28"/>
      <c r="K14" s="28">
        <v>82.53</v>
      </c>
    </row>
    <row r="15" spans="1:11" x14ac:dyDescent="0.3">
      <c r="A15" s="12" t="s">
        <v>38</v>
      </c>
      <c r="B15" s="28"/>
      <c r="C15" s="28"/>
      <c r="D15" s="28"/>
      <c r="E15" s="28"/>
      <c r="F15" s="28"/>
      <c r="G15" s="28">
        <v>0.38</v>
      </c>
      <c r="H15" s="28"/>
      <c r="I15" s="28"/>
      <c r="J15" s="28"/>
      <c r="K15" s="28">
        <v>0.38</v>
      </c>
    </row>
    <row r="16" spans="1:11" x14ac:dyDescent="0.3">
      <c r="A16" s="12" t="s">
        <v>25</v>
      </c>
      <c r="B16" s="28"/>
      <c r="C16" s="28"/>
      <c r="D16" s="28"/>
      <c r="E16" s="28"/>
      <c r="F16" s="28"/>
      <c r="G16" s="28"/>
      <c r="H16" s="28"/>
      <c r="I16" s="28"/>
      <c r="J16" s="28">
        <v>32.770000000000003</v>
      </c>
      <c r="K16" s="28">
        <v>32.770000000000003</v>
      </c>
    </row>
    <row r="17" spans="1:11" x14ac:dyDescent="0.3">
      <c r="A17" s="12" t="s">
        <v>46</v>
      </c>
      <c r="B17" s="28">
        <v>28.92</v>
      </c>
      <c r="C17" s="28">
        <v>0.92</v>
      </c>
      <c r="D17" s="28">
        <v>3.25</v>
      </c>
      <c r="E17" s="28">
        <v>1.75</v>
      </c>
      <c r="F17" s="28">
        <v>119.44</v>
      </c>
      <c r="G17" s="28">
        <v>8.7600000000000016</v>
      </c>
      <c r="H17" s="28">
        <v>0.85</v>
      </c>
      <c r="I17" s="28">
        <v>82.53</v>
      </c>
      <c r="J17" s="28">
        <v>77.259999999999991</v>
      </c>
      <c r="K17" s="28">
        <v>323.67999999999995</v>
      </c>
    </row>
    <row r="22" spans="1:11" x14ac:dyDescent="0.3">
      <c r="A22" t="s">
        <v>95</v>
      </c>
    </row>
    <row r="24" spans="1:11" ht="15" thickBot="1" x14ac:dyDescent="0.35">
      <c r="A24" t="s">
        <v>96</v>
      </c>
    </row>
    <row r="25" spans="1:11" x14ac:dyDescent="0.3">
      <c r="A25" s="30" t="s">
        <v>97</v>
      </c>
      <c r="B25" s="30" t="s">
        <v>98</v>
      </c>
      <c r="C25" s="30" t="s">
        <v>99</v>
      </c>
      <c r="D25" s="30" t="s">
        <v>100</v>
      </c>
      <c r="E25" s="30" t="s">
        <v>84</v>
      </c>
    </row>
    <row r="26" spans="1:11" x14ac:dyDescent="0.3">
      <c r="A26" s="21" t="s">
        <v>101</v>
      </c>
      <c r="B26" s="21">
        <v>1</v>
      </c>
      <c r="C26" s="21">
        <v>119.44</v>
      </c>
      <c r="D26" s="21">
        <v>119.44</v>
      </c>
      <c r="E26" s="21" t="e">
        <v>#DIV/0!</v>
      </c>
    </row>
    <row r="27" spans="1:11" x14ac:dyDescent="0.3">
      <c r="A27" s="21" t="s">
        <v>102</v>
      </c>
      <c r="B27" s="21">
        <v>1</v>
      </c>
      <c r="C27" s="21">
        <v>22.7</v>
      </c>
      <c r="D27" s="21">
        <v>22.7</v>
      </c>
      <c r="E27" s="21" t="e">
        <v>#DIV/0!</v>
      </c>
    </row>
    <row r="28" spans="1:11" x14ac:dyDescent="0.3">
      <c r="A28" s="21" t="s">
        <v>103</v>
      </c>
      <c r="B28" s="21">
        <v>1</v>
      </c>
      <c r="C28" s="21">
        <v>21.79</v>
      </c>
      <c r="D28" s="21">
        <v>21.79</v>
      </c>
      <c r="E28" s="21" t="e">
        <v>#DIV/0!</v>
      </c>
    </row>
    <row r="29" spans="1:11" x14ac:dyDescent="0.3">
      <c r="A29" s="21" t="s">
        <v>104</v>
      </c>
      <c r="B29" s="21">
        <v>1</v>
      </c>
      <c r="C29" s="21">
        <v>0.85</v>
      </c>
      <c r="D29" s="21">
        <v>0.85</v>
      </c>
      <c r="E29" s="21" t="e">
        <v>#DIV/0!</v>
      </c>
    </row>
    <row r="30" spans="1:11" x14ac:dyDescent="0.3">
      <c r="A30" s="21" t="s">
        <v>105</v>
      </c>
      <c r="B30" s="21">
        <v>1</v>
      </c>
      <c r="C30" s="21">
        <v>3.25</v>
      </c>
      <c r="D30" s="21">
        <v>3.25</v>
      </c>
      <c r="E30" s="21" t="e">
        <v>#DIV/0!</v>
      </c>
    </row>
    <row r="31" spans="1:11" x14ac:dyDescent="0.3">
      <c r="A31" s="21" t="s">
        <v>106</v>
      </c>
      <c r="B31" s="21">
        <v>1</v>
      </c>
      <c r="C31" s="21">
        <v>8.3800000000000008</v>
      </c>
      <c r="D31" s="21">
        <v>8.3800000000000008</v>
      </c>
      <c r="E31" s="21" t="e">
        <v>#DIV/0!</v>
      </c>
    </row>
    <row r="32" spans="1:11" x14ac:dyDescent="0.3">
      <c r="A32" s="21" t="s">
        <v>107</v>
      </c>
      <c r="B32" s="21">
        <v>1</v>
      </c>
      <c r="C32" s="21">
        <v>1.75</v>
      </c>
      <c r="D32" s="21">
        <v>1.75</v>
      </c>
      <c r="E32" s="21" t="e">
        <v>#DIV/0!</v>
      </c>
    </row>
    <row r="33" spans="1:7" x14ac:dyDescent="0.3">
      <c r="A33" s="21" t="s">
        <v>108</v>
      </c>
      <c r="B33" s="21">
        <v>1</v>
      </c>
      <c r="C33" s="21">
        <v>28.92</v>
      </c>
      <c r="D33" s="21">
        <v>28.92</v>
      </c>
      <c r="E33" s="21" t="e">
        <v>#DIV/0!</v>
      </c>
    </row>
    <row r="34" spans="1:7" x14ac:dyDescent="0.3">
      <c r="A34" s="21" t="s">
        <v>109</v>
      </c>
      <c r="B34" s="21">
        <v>1</v>
      </c>
      <c r="C34" s="21">
        <v>0.92</v>
      </c>
      <c r="D34" s="21">
        <v>0.92</v>
      </c>
      <c r="E34" s="21" t="e">
        <v>#DIV/0!</v>
      </c>
    </row>
    <row r="35" spans="1:7" x14ac:dyDescent="0.3">
      <c r="A35" s="21" t="s">
        <v>110</v>
      </c>
      <c r="B35" s="21">
        <v>1</v>
      </c>
      <c r="C35" s="21">
        <v>82.53</v>
      </c>
      <c r="D35" s="21">
        <v>82.53</v>
      </c>
      <c r="E35" s="21" t="e">
        <v>#DIV/0!</v>
      </c>
    </row>
    <row r="36" spans="1:7" x14ac:dyDescent="0.3">
      <c r="A36" s="21" t="s">
        <v>111</v>
      </c>
      <c r="B36" s="21">
        <v>1</v>
      </c>
      <c r="C36" s="21">
        <v>0.38</v>
      </c>
      <c r="D36" s="21">
        <v>0.38</v>
      </c>
      <c r="E36" s="21" t="e">
        <v>#DIV/0!</v>
      </c>
    </row>
    <row r="37" spans="1:7" ht="15" thickBot="1" x14ac:dyDescent="0.35">
      <c r="A37" s="29" t="s">
        <v>112</v>
      </c>
      <c r="B37" s="29">
        <v>1</v>
      </c>
      <c r="C37" s="29">
        <v>32.770000000000003</v>
      </c>
      <c r="D37" s="29">
        <v>32.770000000000003</v>
      </c>
      <c r="E37" s="29" t="e">
        <v>#DIV/0!</v>
      </c>
    </row>
    <row r="40" spans="1:7" ht="15" thickBot="1" x14ac:dyDescent="0.35">
      <c r="A40" t="s">
        <v>113</v>
      </c>
    </row>
    <row r="41" spans="1:7" x14ac:dyDescent="0.3">
      <c r="A41" s="30" t="s">
        <v>114</v>
      </c>
      <c r="B41" s="30" t="s">
        <v>115</v>
      </c>
      <c r="C41" s="30" t="s">
        <v>88</v>
      </c>
      <c r="D41" s="30" t="s">
        <v>116</v>
      </c>
      <c r="E41" s="30" t="s">
        <v>117</v>
      </c>
      <c r="F41" s="30" t="s">
        <v>118</v>
      </c>
      <c r="G41" s="30" t="s">
        <v>119</v>
      </c>
    </row>
    <row r="42" spans="1:7" x14ac:dyDescent="0.3">
      <c r="A42" s="21" t="s">
        <v>120</v>
      </c>
      <c r="B42" s="21">
        <v>15332.282066666667</v>
      </c>
      <c r="C42" s="21">
        <v>11</v>
      </c>
      <c r="D42" s="21">
        <v>1393.8438242424243</v>
      </c>
      <c r="E42" s="21">
        <v>65535</v>
      </c>
      <c r="F42" s="21" t="e">
        <v>#NUM!</v>
      </c>
      <c r="G42" s="21" t="e">
        <v>#NUM!</v>
      </c>
    </row>
    <row r="43" spans="1:7" x14ac:dyDescent="0.3">
      <c r="A43" s="21" t="s">
        <v>121</v>
      </c>
      <c r="B43" s="21">
        <v>0</v>
      </c>
      <c r="C43" s="21">
        <v>0</v>
      </c>
      <c r="D43" s="21">
        <v>65535</v>
      </c>
      <c r="E43" s="21"/>
      <c r="F43" s="21"/>
      <c r="G43" s="21"/>
    </row>
    <row r="44" spans="1:7" x14ac:dyDescent="0.3">
      <c r="A44" s="21"/>
      <c r="B44" s="21"/>
      <c r="C44" s="21"/>
      <c r="D44" s="21"/>
      <c r="E44" s="21"/>
      <c r="F44" s="21"/>
      <c r="G44" s="21"/>
    </row>
    <row r="45" spans="1:7" ht="15" thickBot="1" x14ac:dyDescent="0.35">
      <c r="A45" s="29" t="s">
        <v>122</v>
      </c>
      <c r="B45" s="29">
        <v>15332.282066666667</v>
      </c>
      <c r="C45" s="29">
        <v>11</v>
      </c>
      <c r="D45" s="29"/>
      <c r="E45" s="29"/>
      <c r="F45" s="29"/>
      <c r="G45" s="29"/>
    </row>
    <row r="46" spans="1:7" x14ac:dyDescent="0.3">
      <c r="A46" s="21"/>
      <c r="B46" s="21"/>
      <c r="C46" s="21"/>
      <c r="D46" s="21"/>
      <c r="E46" s="21"/>
      <c r="F46" s="34"/>
      <c r="G46" s="34"/>
    </row>
    <row r="47" spans="1:7" x14ac:dyDescent="0.3">
      <c r="A47" s="21"/>
      <c r="B47" s="21"/>
      <c r="C47" s="21"/>
      <c r="D47" s="21"/>
      <c r="E47" s="21"/>
      <c r="F47" s="34"/>
      <c r="G47" s="34"/>
    </row>
    <row r="48" spans="1:7" x14ac:dyDescent="0.3">
      <c r="A48" s="21"/>
      <c r="B48" s="21"/>
      <c r="C48" s="21"/>
      <c r="D48" s="21"/>
      <c r="E48" s="21"/>
      <c r="F48" s="34"/>
      <c r="G48" s="34"/>
    </row>
    <row r="49" spans="1:7" x14ac:dyDescent="0.3">
      <c r="A49" s="21"/>
      <c r="B49" s="21"/>
      <c r="C49" s="21"/>
      <c r="D49" s="21"/>
      <c r="E49" s="21"/>
      <c r="F49" s="34"/>
      <c r="G49" s="34"/>
    </row>
    <row r="50" spans="1:7" x14ac:dyDescent="0.3">
      <c r="A50" s="21"/>
      <c r="B50" s="21"/>
      <c r="C50" s="21"/>
      <c r="D50" s="21"/>
      <c r="E50" s="21"/>
      <c r="F50" s="34"/>
      <c r="G50" s="34"/>
    </row>
    <row r="51" spans="1:7" x14ac:dyDescent="0.3">
      <c r="A51" s="21"/>
      <c r="B51" s="21"/>
      <c r="C51" s="21"/>
      <c r="D51" s="21"/>
      <c r="E51" s="21"/>
      <c r="F51" s="34"/>
      <c r="G51" s="34"/>
    </row>
    <row r="52" spans="1:7" x14ac:dyDescent="0.3">
      <c r="A52" s="34"/>
      <c r="B52" s="34"/>
      <c r="C52" s="34"/>
      <c r="D52" s="34"/>
      <c r="E52" s="34"/>
      <c r="F52" s="34"/>
      <c r="G52" s="34"/>
    </row>
    <row r="53" spans="1:7" x14ac:dyDescent="0.3">
      <c r="A53" s="34"/>
      <c r="B53" s="34"/>
      <c r="C53" s="34"/>
      <c r="D53" s="34"/>
      <c r="E53" s="34"/>
      <c r="F53" s="34"/>
      <c r="G53" s="34"/>
    </row>
    <row r="54" spans="1:7" x14ac:dyDescent="0.3">
      <c r="A54" s="34"/>
      <c r="B54" s="34"/>
      <c r="C54" s="34"/>
      <c r="D54" s="34"/>
      <c r="E54" s="34"/>
      <c r="F54" s="34"/>
      <c r="G54" s="34"/>
    </row>
    <row r="55" spans="1:7" x14ac:dyDescent="0.3">
      <c r="A55" s="34"/>
      <c r="B55" s="34"/>
      <c r="C55" s="34"/>
      <c r="D55" s="34"/>
      <c r="E55" s="34"/>
      <c r="F55" s="34"/>
      <c r="G55" s="34"/>
    </row>
    <row r="56" spans="1:7" x14ac:dyDescent="0.3">
      <c r="A56" s="34"/>
      <c r="B56" s="34"/>
      <c r="C56" s="34"/>
      <c r="D56" s="34"/>
      <c r="E56" s="34"/>
      <c r="F56" s="34"/>
      <c r="G56" s="34"/>
    </row>
    <row r="57" spans="1:7" x14ac:dyDescent="0.3">
      <c r="A57" s="34"/>
      <c r="B57" s="34"/>
      <c r="C57" s="34"/>
      <c r="D57" s="34"/>
      <c r="E57" s="34"/>
      <c r="F57" s="34"/>
      <c r="G57" s="34"/>
    </row>
    <row r="58" spans="1:7" x14ac:dyDescent="0.3">
      <c r="A58" s="34"/>
      <c r="B58" s="34"/>
      <c r="C58" s="34"/>
      <c r="D58" s="34"/>
      <c r="E58" s="34"/>
      <c r="F58" s="34"/>
      <c r="G58" s="34"/>
    </row>
    <row r="59" spans="1:7" x14ac:dyDescent="0.3">
      <c r="A59" s="34"/>
      <c r="B59" s="34"/>
      <c r="C59" s="34"/>
      <c r="D59" s="34"/>
      <c r="E59" s="34"/>
      <c r="F59" s="34"/>
      <c r="G59" s="34"/>
    </row>
    <row r="60" spans="1:7" x14ac:dyDescent="0.3">
      <c r="A60" s="34"/>
      <c r="B60" s="34"/>
      <c r="C60" s="34"/>
      <c r="D60" s="34"/>
      <c r="E60" s="34"/>
      <c r="F60" s="34"/>
      <c r="G60" s="34"/>
    </row>
    <row r="61" spans="1:7" x14ac:dyDescent="0.3">
      <c r="A61" s="34"/>
      <c r="B61" s="34"/>
      <c r="C61" s="34"/>
      <c r="D61" s="34"/>
      <c r="E61" s="34"/>
      <c r="F61" s="34"/>
      <c r="G61" s="34"/>
    </row>
    <row r="62" spans="1:7" x14ac:dyDescent="0.3">
      <c r="A62" s="34"/>
      <c r="B62" s="34"/>
      <c r="C62" s="34"/>
      <c r="D62" s="34"/>
      <c r="E62" s="34"/>
      <c r="F62" s="34"/>
      <c r="G62" s="34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13"/>
  <sheetViews>
    <sheetView workbookViewId="0">
      <selection activeCell="G26" sqref="G26"/>
    </sheetView>
  </sheetViews>
  <sheetFormatPr defaultRowHeight="14.4" x14ac:dyDescent="0.3"/>
  <cols>
    <col min="1" max="1" width="13.109375" customWidth="1"/>
    <col min="2" max="2" width="19.33203125" customWidth="1"/>
    <col min="3" max="3" width="17.88671875" customWidth="1"/>
    <col min="4" max="4" width="18.33203125" customWidth="1"/>
    <col min="5" max="5" width="19.33203125" customWidth="1"/>
    <col min="6" max="6" width="17.88671875" customWidth="1"/>
    <col min="7" max="7" width="18.33203125" customWidth="1"/>
    <col min="8" max="8" width="19.33203125" customWidth="1"/>
    <col min="9" max="9" width="17.88671875" customWidth="1"/>
    <col min="10" max="10" width="18.33203125" customWidth="1"/>
    <col min="11" max="11" width="19.33203125" customWidth="1"/>
    <col min="12" max="12" width="17.88671875" customWidth="1"/>
    <col min="13" max="13" width="18.33203125" bestFit="1" customWidth="1"/>
    <col min="14" max="14" width="19.33203125" bestFit="1" customWidth="1"/>
    <col min="15" max="15" width="17.88671875" bestFit="1" customWidth="1"/>
    <col min="16" max="16" width="18.33203125" customWidth="1"/>
    <col min="17" max="17" width="19.33203125" bestFit="1" customWidth="1"/>
    <col min="18" max="18" width="17.88671875" customWidth="1"/>
    <col min="19" max="19" width="18.33203125" bestFit="1" customWidth="1"/>
    <col min="20" max="20" width="19.33203125" bestFit="1" customWidth="1"/>
    <col min="21" max="21" width="17.88671875" bestFit="1" customWidth="1"/>
    <col min="22" max="22" width="18.33203125" customWidth="1"/>
    <col min="23" max="23" width="19.33203125" bestFit="1" customWidth="1"/>
    <col min="24" max="24" width="17.88671875" customWidth="1"/>
    <col min="25" max="25" width="18.33203125" customWidth="1"/>
    <col min="26" max="26" width="19.33203125" bestFit="1" customWidth="1"/>
    <col min="27" max="27" width="17.88671875" bestFit="1" customWidth="1"/>
    <col min="28" max="28" width="18.33203125" bestFit="1" customWidth="1"/>
    <col min="29" max="29" width="19.33203125" bestFit="1" customWidth="1"/>
    <col min="30" max="30" width="17.88671875" bestFit="1" customWidth="1"/>
    <col min="31" max="31" width="18.33203125" bestFit="1" customWidth="1"/>
    <col min="32" max="32" width="19.33203125" bestFit="1" customWidth="1"/>
    <col min="33" max="33" width="17.88671875" bestFit="1" customWidth="1"/>
    <col min="34" max="34" width="18.33203125" bestFit="1" customWidth="1"/>
    <col min="35" max="35" width="24.33203125" bestFit="1" customWidth="1"/>
    <col min="36" max="36" width="22.88671875" bestFit="1" customWidth="1"/>
    <col min="37" max="37" width="23.33203125" bestFit="1" customWidth="1"/>
  </cols>
  <sheetData>
    <row r="3" spans="1:4" x14ac:dyDescent="0.3">
      <c r="A3" s="27" t="s">
        <v>45</v>
      </c>
      <c r="B3" t="s">
        <v>94</v>
      </c>
      <c r="C3" t="s">
        <v>79</v>
      </c>
      <c r="D3" t="s">
        <v>123</v>
      </c>
    </row>
    <row r="4" spans="1:4" x14ac:dyDescent="0.3">
      <c r="A4" s="12">
        <v>58</v>
      </c>
      <c r="B4" s="28">
        <v>28.92</v>
      </c>
      <c r="C4" s="28">
        <v>6.6</v>
      </c>
      <c r="D4" s="28">
        <v>129</v>
      </c>
    </row>
    <row r="5" spans="1:4" x14ac:dyDescent="0.3">
      <c r="A5" s="12">
        <v>60</v>
      </c>
      <c r="B5" s="28">
        <v>0.92</v>
      </c>
      <c r="C5" s="28">
        <v>6.1</v>
      </c>
      <c r="D5" s="28">
        <v>16</v>
      </c>
    </row>
    <row r="6" spans="1:4" x14ac:dyDescent="0.3">
      <c r="A6" s="12">
        <v>63</v>
      </c>
      <c r="B6" s="28">
        <v>3.25</v>
      </c>
      <c r="C6" s="28">
        <v>4.5999999999999996</v>
      </c>
      <c r="D6" s="28">
        <v>116</v>
      </c>
    </row>
    <row r="7" spans="1:4" x14ac:dyDescent="0.3">
      <c r="A7" s="12">
        <v>65</v>
      </c>
      <c r="B7" s="28">
        <v>1.75</v>
      </c>
      <c r="C7" s="28">
        <v>6.8</v>
      </c>
      <c r="D7" s="28">
        <v>135</v>
      </c>
    </row>
    <row r="8" spans="1:4" x14ac:dyDescent="0.3">
      <c r="A8" s="12">
        <v>66</v>
      </c>
      <c r="B8" s="28">
        <v>119.44</v>
      </c>
      <c r="C8" s="28">
        <v>8</v>
      </c>
      <c r="D8" s="28">
        <v>297</v>
      </c>
    </row>
    <row r="9" spans="1:4" x14ac:dyDescent="0.3">
      <c r="A9" s="12">
        <v>68</v>
      </c>
      <c r="B9" s="28">
        <v>8.7600000000000016</v>
      </c>
      <c r="C9" s="28">
        <v>14.4</v>
      </c>
      <c r="D9" s="28">
        <v>160</v>
      </c>
    </row>
    <row r="10" spans="1:4" x14ac:dyDescent="0.3">
      <c r="A10" s="12">
        <v>72</v>
      </c>
      <c r="B10" s="28">
        <v>0.85</v>
      </c>
      <c r="C10" s="28">
        <v>7.7</v>
      </c>
      <c r="D10" s="28">
        <v>72</v>
      </c>
    </row>
    <row r="11" spans="1:4" x14ac:dyDescent="0.3">
      <c r="A11" s="12">
        <v>76</v>
      </c>
      <c r="B11" s="28">
        <v>82.53</v>
      </c>
      <c r="C11" s="28">
        <v>8</v>
      </c>
      <c r="D11" s="28">
        <v>322</v>
      </c>
    </row>
    <row r="12" spans="1:4" x14ac:dyDescent="0.3">
      <c r="A12" s="12">
        <v>80</v>
      </c>
      <c r="B12" s="28">
        <v>77.259999999999991</v>
      </c>
      <c r="C12" s="28">
        <v>23.1</v>
      </c>
      <c r="D12" s="28">
        <v>390</v>
      </c>
    </row>
    <row r="13" spans="1:4" x14ac:dyDescent="0.3">
      <c r="A13" s="12" t="s">
        <v>46</v>
      </c>
      <c r="B13" s="28">
        <v>323.67999999999995</v>
      </c>
      <c r="C13" s="28">
        <v>85.3</v>
      </c>
      <c r="D13" s="28">
        <v>1637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Raw Data</vt:lpstr>
      <vt:lpstr>Arranged Data</vt:lpstr>
      <vt:lpstr>odds &amp; risk</vt:lpstr>
      <vt:lpstr>Chi Squared</vt:lpstr>
      <vt:lpstr>T-test</vt:lpstr>
      <vt:lpstr>Anova</vt:lpstr>
      <vt:lpstr>Manova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Kettle</dc:creator>
  <cp:lastModifiedBy>amul ghodasara</cp:lastModifiedBy>
  <dcterms:created xsi:type="dcterms:W3CDTF">2020-10-30T21:08:22Z</dcterms:created>
  <dcterms:modified xsi:type="dcterms:W3CDTF">2021-11-29T04:14:07Z</dcterms:modified>
</cp:coreProperties>
</file>