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80" activeTab="2"/>
  </bookViews>
  <sheets>
    <sheet name="Questions" sheetId="3" r:id="rId1"/>
    <sheet name="Raw Data" sheetId="4" r:id="rId2"/>
    <sheet name="Arranged Data" sheetId="5" r:id="rId3"/>
    <sheet name="Pivot Table" sheetId="8" r:id="rId4"/>
  </sheets>
  <definedNames>
    <definedName name="_xlchart.0" hidden="1">'Arranged Data'!$A$6:$A$17</definedName>
    <definedName name="_xlchart.1" hidden="1">'Arranged Data'!$P$5</definedName>
    <definedName name="_xlchart.2" hidden="1">'Arranged Data'!$P$6:$P$17</definedName>
    <definedName name="_xlchart.3" hidden="1">'Arranged Data'!$P$5</definedName>
    <definedName name="_xlchart.4" hidden="1">'Arranged Data'!$P$6:$P$17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F11" i="3"/>
  <c r="E11" i="3"/>
  <c r="D11" i="3"/>
  <c r="C11" i="3"/>
  <c r="P6" i="5" l="1"/>
</calcChain>
</file>

<file path=xl/sharedStrings.xml><?xml version="1.0" encoding="utf-8"?>
<sst xmlns="http://schemas.openxmlformats.org/spreadsheetml/2006/main" count="285" uniqueCount="73">
  <si>
    <t>Student Name:</t>
  </si>
  <si>
    <t>Student Number:</t>
  </si>
  <si>
    <r>
      <t>=nnnnX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</si>
  <si>
    <t>Questions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</si>
  <si>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</si>
  <si>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</si>
  <si>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</si>
  <si>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</si>
  <si>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</si>
  <si>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</si>
  <si>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</si>
  <si>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</si>
  <si>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</si>
  <si>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</si>
  <si>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</si>
  <si>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</si>
  <si>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</si>
  <si>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</si>
  <si>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</si>
  <si>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</si>
  <si>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</si>
  <si>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</si>
  <si>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Sports</t>
  </si>
  <si>
    <t>Nintendo</t>
  </si>
  <si>
    <t>E</t>
  </si>
  <si>
    <t>Wii Sports Resort</t>
  </si>
  <si>
    <t>Wii Play</t>
  </si>
  <si>
    <t>Misc</t>
  </si>
  <si>
    <t>Wii Fit</t>
  </si>
  <si>
    <t>Wii Fit Plus</t>
  </si>
  <si>
    <t>Wii Party</t>
  </si>
  <si>
    <t>Nd Cube</t>
  </si>
  <si>
    <t>Wii Music</t>
  </si>
  <si>
    <t>Wii Party U</t>
  </si>
  <si>
    <t>WiiU</t>
  </si>
  <si>
    <t>Wii Play: Motion</t>
  </si>
  <si>
    <t>E10+</t>
  </si>
  <si>
    <t>Wii Fit U</t>
  </si>
  <si>
    <t>Wii Sports Club</t>
  </si>
  <si>
    <t>Wii Game Sales &amp; Ratings</t>
  </si>
  <si>
    <t>What do you think the sales figures represent?</t>
  </si>
  <si>
    <t>What place does your game fall in? First, second,... twelfth?</t>
  </si>
  <si>
    <t>Genre:</t>
  </si>
  <si>
    <t>Below, fill in Sports or Misc</t>
  </si>
  <si>
    <t>2b</t>
  </si>
  <si>
    <t>4b</t>
  </si>
  <si>
    <t>6b</t>
  </si>
  <si>
    <t>7b</t>
  </si>
  <si>
    <t>Does the 1.5*IQR rule suggest any outliers? (HINT: you’ll need to calculate Q1-1.5*IQR and Q3+1.5*IQR first.)</t>
  </si>
  <si>
    <t>For each of the five variables, do the descriptive statistics show normal univariate distribution?</t>
  </si>
  <si>
    <t>Amul Jiteshbhai Ghodasara</t>
  </si>
  <si>
    <t>200493038</t>
  </si>
  <si>
    <t>Wii Amul</t>
  </si>
  <si>
    <t>Sale figures represents percentage</t>
  </si>
  <si>
    <t>First</t>
  </si>
  <si>
    <t>Row Labels</t>
  </si>
  <si>
    <t>Grand Total</t>
  </si>
  <si>
    <t>Sum of Global_Sales</t>
  </si>
  <si>
    <t>Pivot Table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</si>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</sst>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;[Red]0"/>
    <numFmt numFmtId="166" formatCode="0.00_);\(0.00\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7" xfId="0" quotePrefix="1" applyBorder="1"/>
    <xf numFmtId="0" fontId="0" fillId="0" borderId="2" xfId="0" applyBorder="1"/>
    <xf numFmtId="0" fontId="0" fillId="0" borderId="3" xfId="0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49" fontId="0" fillId="7" borderId="6" xfId="1" applyNumberFormat="1" applyFont="1" applyFill="1" applyBorder="1" applyAlignment="1">
      <alignment horizontal="center"/>
    </xf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2" fillId="3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6" fontId="0" fillId="5" borderId="0" xfId="0" applyNumberFormat="1" applyFill="1"/>
    <xf numFmtId="0" fontId="0" fillId="0" borderId="14" xfId="0" pivotButton="1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Continuous"/>
    </xf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28" xfId="0" applyFill="1" applyBorder="1" applyAlignment="1"/>
    <xf numFmtId="0" fontId="0" fillId="0" borderId="13" xfId="0" applyFont="1" applyBorder="1" applyAlignment="1">
      <alignment vertical="top" wrapText="1"/>
    </xf>
    <xf numFmtId="0" fontId="0" fillId="0" borderId="13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8" xfId="0" applyFont="1" applyBorder="1" applyAlignment="1">
      <alignment vertical="top" wrapText="1"/>
    </xf>
    <xf numFmtId="49" fontId="0" fillId="6" borderId="4" xfId="1" applyNumberFormat="1" applyFont="1" applyFill="1" applyBorder="1" applyAlignment="1">
      <alignment horizontal="left"/>
    </xf>
    <xf numFmtId="0" fontId="0" fillId="6" borderId="5" xfId="0" applyFill="1" applyBorder="1"/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FF99"/>
      <color rgb="FF0000FF"/>
      <color rgb="FFE0C1FF"/>
      <color rgb="FF66FFFF"/>
      <color rgb="FF66FF99"/>
      <color rgb="FFCCCCFF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'Arranged Data'!$N$5</c:f>
              <c:strCache>
                <c:ptCount val="1"/>
                <c:pt idx="0">
                  <c:v>User_Count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7-47C4-A2A4-0E94B085C2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C7-47C4-A2A4-0E94B085C2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C7-47C4-A2A4-0E94B085C2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C7-47C4-A2A4-0E94B085C2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C7-47C4-A2A4-0E94B085C2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C7-47C4-A2A4-0E94B085C2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C7-47C4-A2A4-0E94B085C2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C7-47C4-A2A4-0E94B085C2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C7-47C4-A2A4-0E94B085C2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C7-47C4-A2A4-0E94B085C2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C7-47C4-A2A4-0E94B085C2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C7-47C4-A2A4-0E94B085C2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'Arranged Data'!$A$6:$A$17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'Arranged Data'!$N$6:$N$17</c:f>
              <c:numCache>
                <c:formatCode>General</c:formatCode>
                <c:ptCount val="12"/>
                <c:pt idx="0">
                  <c:v>297</c:v>
                </c:pt>
                <c:pt idx="1">
                  <c:v>146</c:v>
                </c:pt>
                <c:pt idx="2">
                  <c:v>52</c:v>
                </c:pt>
                <c:pt idx="3">
                  <c:v>72</c:v>
                </c:pt>
                <c:pt idx="4">
                  <c:v>116</c:v>
                </c:pt>
                <c:pt idx="5">
                  <c:v>54</c:v>
                </c:pt>
                <c:pt idx="6">
                  <c:v>135</c:v>
                </c:pt>
                <c:pt idx="7">
                  <c:v>129</c:v>
                </c:pt>
                <c:pt idx="8">
                  <c:v>16</c:v>
                </c:pt>
                <c:pt idx="9">
                  <c:v>322</c:v>
                </c:pt>
                <c:pt idx="10">
                  <c:v>106</c:v>
                </c:pt>
                <c:pt idx="1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0-4F41-94E8-B9E5727731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Global Sale</a:t>
            </a:r>
          </a:p>
        </cx:rich>
      </cx:tx>
    </cx:title>
    <cx:plotArea>
      <cx:plotAreaRegion>
        <cx:series layoutId="clusteredColumn" uniqueId="{3CCBAF1C-8CB0-4E6D-8064-374D9F6A6D51}">
          <cx:tx>
            <cx:txData>
              <cx:f>_xlchart.1</cx:f>
              <cx:v>Global_Sales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3848EC1-A077-445C-AD56-52BD28BD1896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 Plot</a:t>
            </a:r>
          </a:p>
        </cx:rich>
      </cx:tx>
    </cx:title>
    <cx:plotArea>
      <cx:plotAreaRegion>
        <cx:series layoutId="boxWhisker" uniqueId="{9E6D93FC-05DC-4324-A9BF-4278072567D1}">
          <cx:tx>
            <cx:txData>
              <cx:f>_xlchart.3</cx:f>
              <cx:v>Global_Sales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[Univariates BDAT1005-21F.xlsx]Pivot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Misc</c:v>
                </c:pt>
                <c:pt idx="1">
                  <c:v>Sports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43.220000000000006</c:v>
                </c:pt>
                <c:pt idx="1">
                  <c:v>280.45999999999998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7-48A7-9EED-3275F546D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41312"/>
        <c:axId val="46347136"/>
      </c:barChart>
      <c:catAx>
        <c:axId val="46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136"/>
        <c:crosses val="autoZero"/>
        <c:auto val="1"/>
        <c:lblAlgn val="ctr"/>
        <c:lblOffset val="100"/>
        <c:noMultiLvlLbl val="0"/>
      </c:catAx>
      <c:valAx>
        <c:axId val="46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18</xdr:row>
      <xdr:rowOff>190500</xdr:rowOff>
    </xdr:from>
    <xdr:to>
      <xdr:col>15</xdr:col>
      <xdr:colOff>514350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328612</xdr:colOff>
      <xdr:row>5</xdr:row>
      <xdr:rowOff>66674</xdr:rowOff>
    </xdr:from>
    <xdr:to>
      <xdr:col>23</xdr:col>
      <xdr:colOff>333375</xdr:colOff>
      <xdr:row>18</xdr:row>
      <xdr:rowOff>190499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204787</xdr:colOff>
      <xdr:row>20</xdr:row>
      <xdr:rowOff>9525</xdr:rowOff>
    </xdr:from>
    <xdr:to>
      <xdr:col>23</xdr:col>
      <xdr:colOff>509587</xdr:colOff>
      <xdr:row>34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6</xdr:row>
      <xdr:rowOff>133350</xdr:rowOff>
    </xdr:from>
    <xdr:to>
      <xdr:col>7</xdr:col>
      <xdr:colOff>47625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477.927916435183" createdVersion="6" refreshedVersion="6" minRefreshableVersion="3" recordCount="12">
  <cacheSource type="worksheet">
    <worksheetSource ref="O5:P17" sheet="Arranged Data"/>
  </cacheSource>
  <cacheFields count="2">
    <cacheField name="Genre" numFmtId="0">
      <sharedItems count="2">
        <s v="Sports"/>
        <s v="Misc"/>
      </sharedItems>
    </cacheField>
    <cacheField name="Global_Sales" numFmtId="0">
      <sharedItems containsSemiMixedTypes="0" containsString="0" containsNumber="1" minValue="0.38" maxValue="11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19.44"/>
  </r>
  <r>
    <x v="0"/>
    <n v="22.7"/>
  </r>
  <r>
    <x v="0"/>
    <n v="21.79"/>
  </r>
  <r>
    <x v="0"/>
    <n v="0.85"/>
  </r>
  <r>
    <x v="1"/>
    <n v="3.25"/>
  </r>
  <r>
    <x v="1"/>
    <n v="8.3800000000000008"/>
  </r>
  <r>
    <x v="1"/>
    <n v="1.75"/>
  </r>
  <r>
    <x v="1"/>
    <n v="28.92"/>
  </r>
  <r>
    <x v="1"/>
    <n v="0.92"/>
  </r>
  <r>
    <x v="0"/>
    <n v="82.53"/>
  </r>
  <r>
    <x v="0"/>
    <n v="0.38"/>
  </r>
  <r>
    <x v="0"/>
    <n v="32.77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Global_Sales" fld="1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5" sqref="B15:F15"/>
    </sheetView>
  </sheetViews>
  <sheetFormatPr defaultRowHeight="15" x14ac:dyDescent="0.25"/>
  <cols>
    <col min="1" max="1" width="4.28515625" style="12" customWidth="1"/>
    <col min="2" max="6" width="25.140625" customWidth="1"/>
  </cols>
  <sheetData>
    <row r="1" spans="1:6" x14ac:dyDescent="0.25">
      <c r="A1" s="9" t="s">
        <v>3</v>
      </c>
      <c r="B1" s="7"/>
      <c r="C1" s="7"/>
      <c r="D1" s="7"/>
      <c r="E1" s="7"/>
      <c r="F1" s="7"/>
    </row>
    <row r="2" spans="1:6" x14ac:dyDescent="0.25">
      <c r="A2" s="10"/>
      <c r="B2" s="8"/>
      <c r="C2" s="8"/>
      <c r="D2" s="8"/>
      <c r="E2" s="8"/>
      <c r="F2" s="8"/>
    </row>
    <row r="3" spans="1:6" x14ac:dyDescent="0.25">
      <c r="A3" s="11" t="s">
        <v>44</v>
      </c>
      <c r="B3" s="45" t="s">
        <v>40</v>
      </c>
      <c r="C3" s="45"/>
      <c r="D3" s="45"/>
      <c r="E3" s="45"/>
      <c r="F3" s="45"/>
    </row>
    <row r="4" spans="1:6" ht="44.45" customHeight="1" x14ac:dyDescent="0.25">
      <c r="B4" s="46" t="s">
        <v>53</v>
      </c>
      <c r="C4" s="43"/>
      <c r="D4" s="43"/>
      <c r="E4" s="43"/>
      <c r="F4" s="44"/>
    </row>
    <row r="6" spans="1:6" x14ac:dyDescent="0.25">
      <c r="A6" s="11" t="s">
        <v>45</v>
      </c>
      <c r="B6" s="45" t="s">
        <v>41</v>
      </c>
      <c r="C6" s="45"/>
      <c r="D6" s="45"/>
      <c r="E6" s="45"/>
      <c r="F6" s="45"/>
    </row>
    <row r="7" spans="1:6" ht="44.45" customHeight="1" x14ac:dyDescent="0.25">
      <c r="B7" s="46" t="s">
        <v>54</v>
      </c>
      <c r="C7" s="43"/>
      <c r="D7" s="43"/>
      <c r="E7" s="43"/>
      <c r="F7" s="44"/>
    </row>
    <row r="9" spans="1:6" x14ac:dyDescent="0.25">
      <c r="A9" s="11" t="s">
        <v>46</v>
      </c>
      <c r="B9" s="45" t="s">
        <v>49</v>
      </c>
      <c r="C9" s="45"/>
      <c r="D9" s="45"/>
      <c r="E9" s="45"/>
      <c r="F9" s="45"/>
    </row>
    <row r="10" spans="1:6" x14ac:dyDescent="0.25">
      <c r="B10" s="17" t="s">
        <v>9</v>
      </c>
      <c r="C10" s="18" t="s">
        <v>10</v>
      </c>
      <c r="D10" s="18" t="s">
        <v>11</v>
      </c>
      <c r="E10" s="18" t="s">
        <v>12</v>
      </c>
      <c r="F10" s="19" t="s">
        <v>13</v>
      </c>
    </row>
    <row r="11" spans="1:6" ht="44.45" customHeight="1" x14ac:dyDescent="0.25">
      <c r="B11" s="40">
        <f>_xlfn.NORM.DIST('Arranged Data'!G6:G17,'Arranged Data'!B23,'Arranged Data'!B27,FALSE)</f>
        <v>1.4151118896391016E-2</v>
      </c>
      <c r="C11" s="41">
        <f>_xlfn.NORM.DIST('Arranged Data'!H5:H17,'Arranged Data'!D23,'Arranged Data'!D27,FALSE)</f>
        <v>3.3488990401337057E-2</v>
      </c>
      <c r="D11" s="41">
        <f>_xlfn.NORM.DIST('Arranged Data'!I6:I17,'Arranged Data'!F23,'Arranged Data'!F27,FALSE)</f>
        <v>0.25403824210268533</v>
      </c>
      <c r="E11" s="41">
        <f>_xlfn.NORM.DIST('Arranged Data'!J6:J17,'Arranged Data'!H23,'Arranged Data'!H27,FALSE)</f>
        <v>0.14547939688675759</v>
      </c>
      <c r="F11" s="41">
        <f>_xlfn.NORM.DIST('Arranged Data'!P6:P17,'Arranged Data'!J23,'Arranged Data'!J27,FALSE)</f>
        <v>9.4394013387128842E-3</v>
      </c>
    </row>
    <row r="14" spans="1:6" x14ac:dyDescent="0.25">
      <c r="A14" s="11" t="s">
        <v>47</v>
      </c>
      <c r="B14" s="45" t="s">
        <v>48</v>
      </c>
      <c r="C14" s="45"/>
      <c r="D14" s="45"/>
      <c r="E14" s="45"/>
      <c r="F14" s="45"/>
    </row>
    <row r="15" spans="1:6" ht="44.45" customHeight="1" x14ac:dyDescent="0.25">
      <c r="B15" s="42"/>
      <c r="C15" s="43"/>
      <c r="D15" s="43"/>
      <c r="E15" s="43"/>
      <c r="F15" s="44"/>
    </row>
  </sheetData>
  <mergeCells count="7">
    <mergeCell ref="B15:F15"/>
    <mergeCell ref="B14:F14"/>
    <mergeCell ref="B3:F3"/>
    <mergeCell ref="B6:F6"/>
    <mergeCell ref="B9:F9"/>
    <mergeCell ref="B4:F4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D6" sqref="D6"/>
    </sheetView>
  </sheetViews>
  <sheetFormatPr defaultRowHeight="15" x14ac:dyDescent="0.25"/>
  <cols>
    <col min="1" max="1" width="12.140625" customWidth="1"/>
    <col min="2" max="2" width="11.42578125" bestFit="1" customWidth="1"/>
    <col min="3" max="3" width="10.28515625" bestFit="1" customWidth="1"/>
    <col min="4" max="4" width="9" bestFit="1" customWidth="1"/>
    <col min="5" max="5" width="8.28515625" customWidth="1"/>
    <col min="6" max="6" width="12.28515625" bestFit="1" customWidth="1"/>
    <col min="7" max="7" width="9.28515625" customWidth="1"/>
    <col min="8" max="8" width="9.28515625" bestFit="1" customWidth="1"/>
    <col min="9" max="9" width="16.28515625" bestFit="1" customWidth="1"/>
    <col min="10" max="10" width="11.7109375" bestFit="1" customWidth="1"/>
    <col min="11" max="11" width="8.7109375" bestFit="1" customWidth="1"/>
    <col min="12" max="12" width="9.42578125" bestFit="1" customWidth="1"/>
    <col min="13" max="13" width="6.5703125" bestFit="1" customWidth="1"/>
    <col min="14" max="14" width="11.28515625" bestFit="1" customWidth="1"/>
    <col min="15" max="15" width="10.85546875" bestFit="1" customWidth="1"/>
    <col min="16" max="16" width="15.85546875" bestFit="1" customWidth="1"/>
  </cols>
  <sheetData>
    <row r="1" spans="1:16" s="2" customFormat="1" ht="19.5" thickBot="1" x14ac:dyDescent="0.35">
      <c r="A1" s="4" t="s">
        <v>39</v>
      </c>
      <c r="B1" s="3"/>
      <c r="C1" s="1"/>
      <c r="D1" s="1"/>
      <c r="H1" s="1"/>
      <c r="I1" s="1"/>
      <c r="J1" s="1"/>
    </row>
    <row r="2" spans="1:16" ht="15.75" thickBot="1" x14ac:dyDescent="0.3">
      <c r="A2" s="1"/>
      <c r="B2" s="1"/>
      <c r="C2" s="1"/>
      <c r="E2" s="5" t="s">
        <v>0</v>
      </c>
      <c r="F2" s="47" t="s">
        <v>50</v>
      </c>
      <c r="G2" s="48"/>
    </row>
    <row r="3" spans="1:16" ht="18.75" thickBot="1" x14ac:dyDescent="0.4">
      <c r="A3" s="1"/>
      <c r="B3" s="1"/>
      <c r="C3" s="1"/>
      <c r="E3" s="5" t="s">
        <v>1</v>
      </c>
      <c r="F3" s="15" t="s">
        <v>51</v>
      </c>
      <c r="G3" s="6" t="s">
        <v>2</v>
      </c>
      <c r="H3" s="1"/>
      <c r="I3" s="1"/>
    </row>
    <row r="4" spans="1:16" x14ac:dyDescent="0.25">
      <c r="E4" s="5" t="s">
        <v>42</v>
      </c>
      <c r="F4" s="16" t="s">
        <v>43</v>
      </c>
      <c r="G4" s="16"/>
      <c r="H4" s="16"/>
    </row>
    <row r="5" spans="1:16" x14ac:dyDescent="0.25">
      <c r="A5" t="s">
        <v>15</v>
      </c>
      <c r="B5" t="s">
        <v>14</v>
      </c>
      <c r="C5" t="s">
        <v>18</v>
      </c>
      <c r="D5" t="s">
        <v>10</v>
      </c>
      <c r="E5" t="s">
        <v>7</v>
      </c>
      <c r="F5" t="s">
        <v>13</v>
      </c>
      <c r="G5" t="s">
        <v>11</v>
      </c>
      <c r="H5" t="s">
        <v>9</v>
      </c>
      <c r="I5" t="s">
        <v>4</v>
      </c>
      <c r="J5" t="s">
        <v>12</v>
      </c>
      <c r="K5" t="s">
        <v>5</v>
      </c>
      <c r="L5" t="s">
        <v>8</v>
      </c>
      <c r="M5" t="s">
        <v>19</v>
      </c>
      <c r="N5" t="s">
        <v>17</v>
      </c>
      <c r="O5" t="s">
        <v>16</v>
      </c>
      <c r="P5" t="s">
        <v>6</v>
      </c>
    </row>
    <row r="6" spans="1:16" ht="18" x14ac:dyDescent="0.35">
      <c r="A6">
        <v>51</v>
      </c>
      <c r="B6">
        <v>76</v>
      </c>
      <c r="C6" t="s">
        <v>23</v>
      </c>
      <c r="D6" s="22">
        <v>30.38</v>
      </c>
      <c r="E6" s="16" t="s">
        <v>22</v>
      </c>
      <c r="F6" s="13"/>
      <c r="G6">
        <v>2.81</v>
      </c>
      <c r="H6" s="21">
        <v>83.03</v>
      </c>
      <c r="I6" s="14" t="s">
        <v>52</v>
      </c>
      <c r="J6">
        <v>3.22</v>
      </c>
      <c r="K6" t="s">
        <v>21</v>
      </c>
      <c r="L6" t="s">
        <v>23</v>
      </c>
      <c r="M6" t="s">
        <v>36</v>
      </c>
      <c r="N6">
        <v>297</v>
      </c>
      <c r="O6">
        <v>8</v>
      </c>
      <c r="P6" s="20">
        <v>2008</v>
      </c>
    </row>
    <row r="7" spans="1:16" x14ac:dyDescent="0.25">
      <c r="A7">
        <v>63</v>
      </c>
      <c r="B7">
        <v>80</v>
      </c>
      <c r="C7" t="s">
        <v>23</v>
      </c>
      <c r="D7">
        <v>8.0299999999999994</v>
      </c>
      <c r="E7" t="s">
        <v>22</v>
      </c>
      <c r="F7">
        <v>22.7</v>
      </c>
      <c r="G7">
        <v>3.6</v>
      </c>
      <c r="H7">
        <v>8.92</v>
      </c>
      <c r="I7" t="s">
        <v>28</v>
      </c>
      <c r="J7">
        <v>2.15</v>
      </c>
      <c r="K7" t="s">
        <v>21</v>
      </c>
      <c r="L7" t="s">
        <v>23</v>
      </c>
      <c r="M7" t="s">
        <v>24</v>
      </c>
      <c r="N7">
        <v>146</v>
      </c>
      <c r="O7">
        <v>7.7</v>
      </c>
      <c r="P7">
        <v>2007</v>
      </c>
    </row>
    <row r="8" spans="1:16" x14ac:dyDescent="0.25">
      <c r="A8">
        <v>33</v>
      </c>
      <c r="B8">
        <v>80</v>
      </c>
      <c r="C8" t="s">
        <v>23</v>
      </c>
      <c r="D8">
        <v>8.49</v>
      </c>
      <c r="E8" t="s">
        <v>22</v>
      </c>
      <c r="F8">
        <v>21.79</v>
      </c>
      <c r="G8">
        <v>2.5299999999999998</v>
      </c>
      <c r="H8">
        <v>9.01</v>
      </c>
      <c r="I8" t="s">
        <v>29</v>
      </c>
      <c r="J8">
        <v>1.77</v>
      </c>
      <c r="K8" t="s">
        <v>21</v>
      </c>
      <c r="L8" t="s">
        <v>23</v>
      </c>
      <c r="M8" t="s">
        <v>24</v>
      </c>
      <c r="N8">
        <v>52</v>
      </c>
      <c r="O8">
        <v>7.4</v>
      </c>
      <c r="P8">
        <v>2009</v>
      </c>
    </row>
    <row r="9" spans="1:16" x14ac:dyDescent="0.25">
      <c r="A9">
        <v>19</v>
      </c>
      <c r="B9">
        <v>72</v>
      </c>
      <c r="C9" t="s">
        <v>23</v>
      </c>
      <c r="D9">
        <v>0.23</v>
      </c>
      <c r="E9" t="s">
        <v>22</v>
      </c>
      <c r="F9">
        <v>0.85</v>
      </c>
      <c r="G9">
        <v>0.21</v>
      </c>
      <c r="H9">
        <v>0.35</v>
      </c>
      <c r="I9" t="s">
        <v>37</v>
      </c>
      <c r="J9">
        <v>0.05</v>
      </c>
      <c r="K9" t="s">
        <v>34</v>
      </c>
      <c r="L9" t="s">
        <v>23</v>
      </c>
      <c r="M9" t="s">
        <v>24</v>
      </c>
      <c r="N9">
        <v>72</v>
      </c>
      <c r="O9">
        <v>7.7</v>
      </c>
      <c r="P9">
        <v>2013</v>
      </c>
    </row>
    <row r="10" spans="1:16" x14ac:dyDescent="0.25">
      <c r="A10">
        <v>43</v>
      </c>
      <c r="B10">
        <v>63</v>
      </c>
      <c r="C10" t="s">
        <v>23</v>
      </c>
      <c r="D10">
        <v>1.1100000000000001</v>
      </c>
      <c r="E10" t="s">
        <v>27</v>
      </c>
      <c r="F10">
        <v>3.25</v>
      </c>
      <c r="G10">
        <v>0.46</v>
      </c>
      <c r="H10">
        <v>1.35</v>
      </c>
      <c r="I10" t="s">
        <v>32</v>
      </c>
      <c r="J10">
        <v>0.32</v>
      </c>
      <c r="K10" t="s">
        <v>21</v>
      </c>
      <c r="L10" t="s">
        <v>23</v>
      </c>
      <c r="M10" t="s">
        <v>24</v>
      </c>
      <c r="N10">
        <v>116</v>
      </c>
      <c r="O10">
        <v>4.5999999999999996</v>
      </c>
      <c r="P10">
        <v>2008</v>
      </c>
    </row>
    <row r="11" spans="1:16" x14ac:dyDescent="0.25">
      <c r="A11">
        <v>42</v>
      </c>
      <c r="B11">
        <v>68</v>
      </c>
      <c r="C11" t="s">
        <v>31</v>
      </c>
      <c r="D11">
        <v>3.47</v>
      </c>
      <c r="E11" t="s">
        <v>27</v>
      </c>
      <c r="F11">
        <v>8.3800000000000008</v>
      </c>
      <c r="G11">
        <v>2.4900000000000002</v>
      </c>
      <c r="H11">
        <v>1.75</v>
      </c>
      <c r="I11" t="s">
        <v>30</v>
      </c>
      <c r="J11">
        <v>0.67</v>
      </c>
      <c r="K11" t="s">
        <v>21</v>
      </c>
      <c r="L11" t="s">
        <v>23</v>
      </c>
      <c r="M11" t="s">
        <v>24</v>
      </c>
      <c r="N11">
        <v>54</v>
      </c>
      <c r="O11">
        <v>7.4</v>
      </c>
      <c r="P11">
        <v>2010</v>
      </c>
    </row>
    <row r="12" spans="1:16" x14ac:dyDescent="0.25">
      <c r="A12">
        <v>38</v>
      </c>
      <c r="B12">
        <v>65</v>
      </c>
      <c r="C12" t="s">
        <v>31</v>
      </c>
      <c r="D12">
        <v>0.56000000000000005</v>
      </c>
      <c r="E12" t="s">
        <v>27</v>
      </c>
      <c r="F12">
        <v>1.75</v>
      </c>
      <c r="G12">
        <v>0.84</v>
      </c>
      <c r="H12">
        <v>0.3</v>
      </c>
      <c r="I12" t="s">
        <v>33</v>
      </c>
      <c r="J12">
        <v>0.05</v>
      </c>
      <c r="K12" t="s">
        <v>34</v>
      </c>
      <c r="L12" t="s">
        <v>23</v>
      </c>
      <c r="M12" t="s">
        <v>24</v>
      </c>
      <c r="N12">
        <v>135</v>
      </c>
      <c r="O12">
        <v>6.8</v>
      </c>
      <c r="P12">
        <v>2013</v>
      </c>
    </row>
    <row r="13" spans="1:16" x14ac:dyDescent="0.25">
      <c r="A13">
        <v>41</v>
      </c>
      <c r="B13">
        <v>58</v>
      </c>
      <c r="C13" t="s">
        <v>23</v>
      </c>
      <c r="D13">
        <v>9.18</v>
      </c>
      <c r="E13" t="s">
        <v>27</v>
      </c>
      <c r="F13">
        <v>28.92</v>
      </c>
      <c r="G13">
        <v>2.93</v>
      </c>
      <c r="H13">
        <v>13.96</v>
      </c>
      <c r="I13" t="s">
        <v>26</v>
      </c>
      <c r="J13">
        <v>2.84</v>
      </c>
      <c r="K13" t="s">
        <v>21</v>
      </c>
      <c r="L13" t="s">
        <v>23</v>
      </c>
      <c r="M13" t="s">
        <v>24</v>
      </c>
      <c r="N13">
        <v>129</v>
      </c>
      <c r="O13">
        <v>6.6</v>
      </c>
      <c r="P13">
        <v>2006</v>
      </c>
    </row>
    <row r="14" spans="1:16" x14ac:dyDescent="0.25">
      <c r="A14">
        <v>34</v>
      </c>
      <c r="B14">
        <v>60</v>
      </c>
      <c r="C14" t="s">
        <v>23</v>
      </c>
      <c r="D14">
        <v>0.42</v>
      </c>
      <c r="E14" t="s">
        <v>27</v>
      </c>
      <c r="F14">
        <v>0.92</v>
      </c>
      <c r="G14">
        <v>0.18</v>
      </c>
      <c r="H14">
        <v>0.23</v>
      </c>
      <c r="I14" t="s">
        <v>35</v>
      </c>
      <c r="J14">
        <v>0.09</v>
      </c>
      <c r="K14" t="s">
        <v>21</v>
      </c>
      <c r="L14" t="s">
        <v>23</v>
      </c>
      <c r="M14" t="s">
        <v>36</v>
      </c>
      <c r="N14">
        <v>16</v>
      </c>
      <c r="O14">
        <v>6.1</v>
      </c>
      <c r="P14">
        <v>2011</v>
      </c>
    </row>
    <row r="15" spans="1:16" x14ac:dyDescent="0.25">
      <c r="A15">
        <v>51</v>
      </c>
      <c r="B15">
        <v>76</v>
      </c>
      <c r="C15" t="s">
        <v>23</v>
      </c>
      <c r="D15">
        <v>28.96</v>
      </c>
      <c r="E15" t="s">
        <v>22</v>
      </c>
      <c r="F15">
        <v>82.53</v>
      </c>
      <c r="G15">
        <v>3.77</v>
      </c>
      <c r="H15">
        <v>41.36</v>
      </c>
      <c r="I15" t="s">
        <v>20</v>
      </c>
      <c r="J15">
        <v>8.4499999999999993</v>
      </c>
      <c r="K15" t="s">
        <v>21</v>
      </c>
      <c r="L15" t="s">
        <v>23</v>
      </c>
      <c r="M15" t="s">
        <v>24</v>
      </c>
      <c r="N15">
        <v>322</v>
      </c>
      <c r="O15">
        <v>8</v>
      </c>
      <c r="P15">
        <v>2006</v>
      </c>
    </row>
    <row r="16" spans="1:16" x14ac:dyDescent="0.25">
      <c r="A16">
        <v>21</v>
      </c>
      <c r="B16">
        <v>68</v>
      </c>
      <c r="C16" t="s">
        <v>23</v>
      </c>
      <c r="D16">
        <v>0.14000000000000001</v>
      </c>
      <c r="E16" t="s">
        <v>22</v>
      </c>
      <c r="F16">
        <v>0.38</v>
      </c>
      <c r="G16">
        <v>0.04</v>
      </c>
      <c r="H16">
        <v>0.17</v>
      </c>
      <c r="I16" t="s">
        <v>38</v>
      </c>
      <c r="J16">
        <v>0.03</v>
      </c>
      <c r="K16" t="s">
        <v>34</v>
      </c>
      <c r="L16" t="s">
        <v>23</v>
      </c>
      <c r="M16" t="s">
        <v>36</v>
      </c>
      <c r="N16">
        <v>106</v>
      </c>
      <c r="O16">
        <v>7</v>
      </c>
      <c r="P16">
        <v>2014</v>
      </c>
    </row>
    <row r="17" spans="1:16" x14ac:dyDescent="0.25">
      <c r="A17">
        <v>73</v>
      </c>
      <c r="B17">
        <v>80</v>
      </c>
      <c r="C17" t="s">
        <v>23</v>
      </c>
      <c r="D17">
        <v>10.93</v>
      </c>
      <c r="E17" t="s">
        <v>22</v>
      </c>
      <c r="F17">
        <v>32.770000000000003</v>
      </c>
      <c r="G17">
        <v>3.28</v>
      </c>
      <c r="H17">
        <v>15.61</v>
      </c>
      <c r="I17" t="s">
        <v>25</v>
      </c>
      <c r="J17">
        <v>2.95</v>
      </c>
      <c r="K17" t="s">
        <v>21</v>
      </c>
      <c r="L17" t="s">
        <v>23</v>
      </c>
      <c r="M17" t="s">
        <v>24</v>
      </c>
      <c r="N17">
        <v>192</v>
      </c>
      <c r="O17">
        <v>8</v>
      </c>
      <c r="P17">
        <v>2009</v>
      </c>
    </row>
  </sheetData>
  <sortState columnSort="1" ref="A5:P17">
    <sortCondition ref="A5:P5"/>
  </sortState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Q8" sqref="Q8"/>
    </sheetView>
  </sheetViews>
  <sheetFormatPr defaultRowHeight="15" x14ac:dyDescent="0.25"/>
  <cols>
    <col min="1" max="1" width="16.42578125" customWidth="1"/>
    <col min="2" max="2" width="11.42578125" bestFit="1" customWidth="1"/>
    <col min="3" max="3" width="9" bestFit="1" customWidth="1"/>
    <col min="4" max="4" width="9.7109375" customWidth="1"/>
    <col min="5" max="5" width="10.5703125" customWidth="1"/>
    <col min="6" max="6" width="15.85546875" customWidth="1"/>
    <col min="7" max="7" width="12" customWidth="1"/>
    <col min="8" max="8" width="12.7109375" customWidth="1"/>
    <col min="9" max="9" width="11.5703125" customWidth="1"/>
    <col min="10" max="10" width="12.140625" customWidth="1"/>
    <col min="11" max="11" width="12.5703125" customWidth="1"/>
    <col min="12" max="12" width="12.42578125" customWidth="1"/>
    <col min="13" max="13" width="11.7109375" customWidth="1"/>
    <col min="14" max="14" width="11.7109375" bestFit="1" customWidth="1"/>
    <col min="15" max="15" width="11.28515625" bestFit="1" customWidth="1"/>
    <col min="16" max="16" width="10.85546875" bestFit="1" customWidth="1"/>
  </cols>
  <sheetData>
    <row r="1" spans="1:16" s="2" customFormat="1" ht="19.5" thickBot="1" x14ac:dyDescent="0.35">
      <c r="A1" s="4" t="s">
        <v>39</v>
      </c>
      <c r="B1" s="3"/>
      <c r="C1" s="1"/>
      <c r="G1" s="1"/>
      <c r="H1" s="1"/>
      <c r="J1" s="1"/>
      <c r="N1" s="1"/>
    </row>
    <row r="2" spans="1:16" ht="15.75" thickBot="1" x14ac:dyDescent="0.3">
      <c r="A2" s="1"/>
      <c r="B2" s="1"/>
      <c r="D2" s="5" t="s">
        <v>0</v>
      </c>
      <c r="E2" s="47" t="s">
        <v>50</v>
      </c>
      <c r="F2" s="48"/>
      <c r="J2" s="1"/>
    </row>
    <row r="3" spans="1:16" ht="18.75" thickBot="1" x14ac:dyDescent="0.4">
      <c r="A3" s="1"/>
      <c r="B3" s="1"/>
      <c r="D3" s="5" t="s">
        <v>1</v>
      </c>
      <c r="E3" s="15" t="s">
        <v>51</v>
      </c>
      <c r="F3" s="6" t="s">
        <v>2</v>
      </c>
      <c r="G3" s="1"/>
      <c r="H3" s="1"/>
      <c r="J3" s="1"/>
    </row>
    <row r="4" spans="1:16" x14ac:dyDescent="0.25">
      <c r="D4" s="5" t="s">
        <v>42</v>
      </c>
      <c r="E4" s="16" t="s">
        <v>43</v>
      </c>
      <c r="F4" s="16"/>
      <c r="G4" s="16"/>
    </row>
    <row r="5" spans="1:16" x14ac:dyDescent="0.25">
      <c r="A5" t="s">
        <v>4</v>
      </c>
      <c r="B5" t="s">
        <v>5</v>
      </c>
      <c r="C5" t="s">
        <v>18</v>
      </c>
      <c r="D5" t="s">
        <v>8</v>
      </c>
      <c r="E5" t="s">
        <v>19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14</v>
      </c>
      <c r="L5" t="s">
        <v>15</v>
      </c>
      <c r="M5" t="s">
        <v>16</v>
      </c>
      <c r="N5" t="s">
        <v>17</v>
      </c>
      <c r="O5" t="s">
        <v>7</v>
      </c>
      <c r="P5" t="s">
        <v>13</v>
      </c>
    </row>
    <row r="6" spans="1:16" x14ac:dyDescent="0.25">
      <c r="A6" s="14" t="s">
        <v>52</v>
      </c>
      <c r="B6" t="s">
        <v>21</v>
      </c>
      <c r="C6" t="s">
        <v>23</v>
      </c>
      <c r="D6" t="s">
        <v>23</v>
      </c>
      <c r="E6" t="s">
        <v>36</v>
      </c>
      <c r="F6" s="20">
        <v>2008</v>
      </c>
      <c r="G6" s="21">
        <v>83.03</v>
      </c>
      <c r="H6" s="22">
        <v>30.38</v>
      </c>
      <c r="I6">
        <v>2.81</v>
      </c>
      <c r="J6">
        <v>3.22</v>
      </c>
      <c r="K6">
        <v>76</v>
      </c>
      <c r="L6">
        <v>51</v>
      </c>
      <c r="M6">
        <v>8</v>
      </c>
      <c r="N6">
        <v>297</v>
      </c>
      <c r="O6" s="16" t="s">
        <v>22</v>
      </c>
      <c r="P6" s="23">
        <f>SUM(G6+H6+I6+J6)</f>
        <v>119.44</v>
      </c>
    </row>
    <row r="7" spans="1:16" x14ac:dyDescent="0.25">
      <c r="A7" t="s">
        <v>28</v>
      </c>
      <c r="B7" t="s">
        <v>21</v>
      </c>
      <c r="C7" t="s">
        <v>23</v>
      </c>
      <c r="D7" t="s">
        <v>23</v>
      </c>
      <c r="E7" t="s">
        <v>24</v>
      </c>
      <c r="F7">
        <v>2007</v>
      </c>
      <c r="G7">
        <v>8.92</v>
      </c>
      <c r="H7">
        <v>8.0299999999999994</v>
      </c>
      <c r="I7">
        <v>3.6</v>
      </c>
      <c r="J7">
        <v>2.15</v>
      </c>
      <c r="K7">
        <v>80</v>
      </c>
      <c r="L7">
        <v>63</v>
      </c>
      <c r="M7">
        <v>7.7</v>
      </c>
      <c r="N7">
        <v>146</v>
      </c>
      <c r="O7" t="s">
        <v>22</v>
      </c>
      <c r="P7">
        <v>22.7</v>
      </c>
    </row>
    <row r="8" spans="1:16" x14ac:dyDescent="0.25">
      <c r="A8" t="s">
        <v>29</v>
      </c>
      <c r="B8" t="s">
        <v>21</v>
      </c>
      <c r="C8" t="s">
        <v>23</v>
      </c>
      <c r="D8" t="s">
        <v>23</v>
      </c>
      <c r="E8" t="s">
        <v>24</v>
      </c>
      <c r="F8">
        <v>2009</v>
      </c>
      <c r="G8">
        <v>9.01</v>
      </c>
      <c r="H8">
        <v>8.49</v>
      </c>
      <c r="I8">
        <v>2.5299999999999998</v>
      </c>
      <c r="J8">
        <v>1.77</v>
      </c>
      <c r="K8">
        <v>80</v>
      </c>
      <c r="L8">
        <v>33</v>
      </c>
      <c r="M8">
        <v>7.4</v>
      </c>
      <c r="N8">
        <v>52</v>
      </c>
      <c r="O8" t="s">
        <v>22</v>
      </c>
      <c r="P8">
        <v>21.79</v>
      </c>
    </row>
    <row r="9" spans="1:16" x14ac:dyDescent="0.25">
      <c r="A9" t="s">
        <v>37</v>
      </c>
      <c r="B9" t="s">
        <v>34</v>
      </c>
      <c r="C9" t="s">
        <v>23</v>
      </c>
      <c r="D9" t="s">
        <v>23</v>
      </c>
      <c r="E9" t="s">
        <v>24</v>
      </c>
      <c r="F9">
        <v>2013</v>
      </c>
      <c r="G9">
        <v>0.35</v>
      </c>
      <c r="H9">
        <v>0.23</v>
      </c>
      <c r="I9">
        <v>0.21</v>
      </c>
      <c r="J9">
        <v>0.05</v>
      </c>
      <c r="K9">
        <v>72</v>
      </c>
      <c r="L9">
        <v>19</v>
      </c>
      <c r="M9">
        <v>7.7</v>
      </c>
      <c r="N9">
        <v>72</v>
      </c>
      <c r="O9" t="s">
        <v>22</v>
      </c>
      <c r="P9">
        <v>0.85</v>
      </c>
    </row>
    <row r="10" spans="1:16" x14ac:dyDescent="0.25">
      <c r="A10" t="s">
        <v>32</v>
      </c>
      <c r="B10" t="s">
        <v>21</v>
      </c>
      <c r="C10" t="s">
        <v>23</v>
      </c>
      <c r="D10" t="s">
        <v>23</v>
      </c>
      <c r="E10" t="s">
        <v>24</v>
      </c>
      <c r="F10">
        <v>2008</v>
      </c>
      <c r="G10">
        <v>1.35</v>
      </c>
      <c r="H10">
        <v>1.1100000000000001</v>
      </c>
      <c r="I10">
        <v>0.46</v>
      </c>
      <c r="J10">
        <v>0.32</v>
      </c>
      <c r="K10">
        <v>63</v>
      </c>
      <c r="L10">
        <v>43</v>
      </c>
      <c r="M10">
        <v>4.5999999999999996</v>
      </c>
      <c r="N10">
        <v>116</v>
      </c>
      <c r="O10" t="s">
        <v>27</v>
      </c>
      <c r="P10">
        <v>3.25</v>
      </c>
    </row>
    <row r="11" spans="1:16" x14ac:dyDescent="0.25">
      <c r="A11" t="s">
        <v>30</v>
      </c>
      <c r="B11" t="s">
        <v>21</v>
      </c>
      <c r="C11" t="s">
        <v>31</v>
      </c>
      <c r="D11" t="s">
        <v>23</v>
      </c>
      <c r="E11" t="s">
        <v>24</v>
      </c>
      <c r="F11">
        <v>2010</v>
      </c>
      <c r="G11">
        <v>1.75</v>
      </c>
      <c r="H11">
        <v>3.47</v>
      </c>
      <c r="I11">
        <v>2.4900000000000002</v>
      </c>
      <c r="J11">
        <v>0.67</v>
      </c>
      <c r="K11">
        <v>68</v>
      </c>
      <c r="L11">
        <v>42</v>
      </c>
      <c r="M11">
        <v>7.4</v>
      </c>
      <c r="N11">
        <v>54</v>
      </c>
      <c r="O11" t="s">
        <v>27</v>
      </c>
      <c r="P11">
        <v>8.3800000000000008</v>
      </c>
    </row>
    <row r="12" spans="1:16" x14ac:dyDescent="0.25">
      <c r="A12" t="s">
        <v>33</v>
      </c>
      <c r="B12" t="s">
        <v>34</v>
      </c>
      <c r="C12" t="s">
        <v>31</v>
      </c>
      <c r="D12" t="s">
        <v>23</v>
      </c>
      <c r="E12" t="s">
        <v>24</v>
      </c>
      <c r="F12">
        <v>2013</v>
      </c>
      <c r="G12">
        <v>0.3</v>
      </c>
      <c r="H12">
        <v>0.56000000000000005</v>
      </c>
      <c r="I12">
        <v>0.84</v>
      </c>
      <c r="J12">
        <v>0.05</v>
      </c>
      <c r="K12">
        <v>65</v>
      </c>
      <c r="L12">
        <v>38</v>
      </c>
      <c r="M12">
        <v>6.8</v>
      </c>
      <c r="N12">
        <v>135</v>
      </c>
      <c r="O12" t="s">
        <v>27</v>
      </c>
      <c r="P12">
        <v>1.75</v>
      </c>
    </row>
    <row r="13" spans="1:16" x14ac:dyDescent="0.25">
      <c r="A13" t="s">
        <v>26</v>
      </c>
      <c r="B13" t="s">
        <v>21</v>
      </c>
      <c r="C13" t="s">
        <v>23</v>
      </c>
      <c r="D13" t="s">
        <v>23</v>
      </c>
      <c r="E13" t="s">
        <v>24</v>
      </c>
      <c r="F13">
        <v>2006</v>
      </c>
      <c r="G13">
        <v>13.96</v>
      </c>
      <c r="H13">
        <v>9.18</v>
      </c>
      <c r="I13">
        <v>2.93</v>
      </c>
      <c r="J13">
        <v>2.84</v>
      </c>
      <c r="K13">
        <v>58</v>
      </c>
      <c r="L13">
        <v>41</v>
      </c>
      <c r="M13">
        <v>6.6</v>
      </c>
      <c r="N13">
        <v>129</v>
      </c>
      <c r="O13" t="s">
        <v>27</v>
      </c>
      <c r="P13">
        <v>28.92</v>
      </c>
    </row>
    <row r="14" spans="1:16" x14ac:dyDescent="0.25">
      <c r="A14" t="s">
        <v>35</v>
      </c>
      <c r="B14" t="s">
        <v>21</v>
      </c>
      <c r="C14" t="s">
        <v>23</v>
      </c>
      <c r="D14" t="s">
        <v>23</v>
      </c>
      <c r="E14" t="s">
        <v>36</v>
      </c>
      <c r="F14">
        <v>2011</v>
      </c>
      <c r="G14">
        <v>0.23</v>
      </c>
      <c r="H14">
        <v>0.42</v>
      </c>
      <c r="I14">
        <v>0.18</v>
      </c>
      <c r="J14">
        <v>0.09</v>
      </c>
      <c r="K14">
        <v>60</v>
      </c>
      <c r="L14">
        <v>34</v>
      </c>
      <c r="M14">
        <v>6.1</v>
      </c>
      <c r="N14">
        <v>16</v>
      </c>
      <c r="O14" t="s">
        <v>27</v>
      </c>
      <c r="P14">
        <v>0.92</v>
      </c>
    </row>
    <row r="15" spans="1:16" x14ac:dyDescent="0.25">
      <c r="A15" t="s">
        <v>20</v>
      </c>
      <c r="B15" t="s">
        <v>21</v>
      </c>
      <c r="C15" t="s">
        <v>23</v>
      </c>
      <c r="D15" t="s">
        <v>23</v>
      </c>
      <c r="E15" t="s">
        <v>24</v>
      </c>
      <c r="F15">
        <v>2006</v>
      </c>
      <c r="G15">
        <v>41.36</v>
      </c>
      <c r="H15">
        <v>28.96</v>
      </c>
      <c r="I15">
        <v>3.77</v>
      </c>
      <c r="J15">
        <v>8.4499999999999993</v>
      </c>
      <c r="K15">
        <v>76</v>
      </c>
      <c r="L15">
        <v>51</v>
      </c>
      <c r="M15">
        <v>8</v>
      </c>
      <c r="N15">
        <v>322</v>
      </c>
      <c r="O15" t="s">
        <v>22</v>
      </c>
      <c r="P15">
        <v>82.53</v>
      </c>
    </row>
    <row r="16" spans="1:16" x14ac:dyDescent="0.25">
      <c r="A16" t="s">
        <v>38</v>
      </c>
      <c r="B16" t="s">
        <v>34</v>
      </c>
      <c r="C16" t="s">
        <v>23</v>
      </c>
      <c r="D16" t="s">
        <v>23</v>
      </c>
      <c r="E16" t="s">
        <v>36</v>
      </c>
      <c r="F16">
        <v>2014</v>
      </c>
      <c r="G16">
        <v>0.17</v>
      </c>
      <c r="H16">
        <v>0.14000000000000001</v>
      </c>
      <c r="I16">
        <v>0.04</v>
      </c>
      <c r="J16">
        <v>0.03</v>
      </c>
      <c r="K16">
        <v>68</v>
      </c>
      <c r="L16">
        <v>21</v>
      </c>
      <c r="M16">
        <v>7</v>
      </c>
      <c r="N16">
        <v>106</v>
      </c>
      <c r="O16" t="s">
        <v>22</v>
      </c>
      <c r="P16">
        <v>0.38</v>
      </c>
    </row>
    <row r="17" spans="1:16" x14ac:dyDescent="0.25">
      <c r="A17" t="s">
        <v>25</v>
      </c>
      <c r="B17" t="s">
        <v>21</v>
      </c>
      <c r="C17" t="s">
        <v>23</v>
      </c>
      <c r="D17" t="s">
        <v>23</v>
      </c>
      <c r="E17" t="s">
        <v>24</v>
      </c>
      <c r="F17">
        <v>2009</v>
      </c>
      <c r="G17">
        <v>15.61</v>
      </c>
      <c r="H17">
        <v>10.93</v>
      </c>
      <c r="I17">
        <v>3.28</v>
      </c>
      <c r="J17">
        <v>2.95</v>
      </c>
      <c r="K17">
        <v>80</v>
      </c>
      <c r="L17">
        <v>73</v>
      </c>
      <c r="M17">
        <v>8</v>
      </c>
      <c r="N17">
        <v>192</v>
      </c>
      <c r="O17" t="s">
        <v>22</v>
      </c>
      <c r="P17">
        <v>32.770000000000003</v>
      </c>
    </row>
    <row r="19" spans="1:16" ht="15.75" thickBot="1" x14ac:dyDescent="0.3"/>
    <row r="20" spans="1:16" ht="15.75" thickBot="1" x14ac:dyDescent="0.3">
      <c r="A20" s="49" t="s">
        <v>72</v>
      </c>
      <c r="B20" s="50"/>
      <c r="C20" s="50"/>
      <c r="D20" s="50"/>
      <c r="E20" s="50"/>
      <c r="F20" s="50"/>
      <c r="G20" s="50"/>
      <c r="H20" s="50"/>
      <c r="I20" s="50"/>
      <c r="J20" s="51"/>
    </row>
    <row r="21" spans="1:16" x14ac:dyDescent="0.25">
      <c r="A21" s="34" t="s">
        <v>9</v>
      </c>
      <c r="B21" s="32"/>
      <c r="C21" s="32" t="s">
        <v>10</v>
      </c>
      <c r="D21" s="32"/>
      <c r="E21" s="32" t="s">
        <v>11</v>
      </c>
      <c r="F21" s="32"/>
      <c r="G21" s="32" t="s">
        <v>12</v>
      </c>
      <c r="H21" s="32"/>
      <c r="I21" s="33" t="s">
        <v>13</v>
      </c>
      <c r="J21" s="35"/>
    </row>
    <row r="22" spans="1:16" x14ac:dyDescent="0.25">
      <c r="A22" s="36"/>
      <c r="B22" s="30"/>
      <c r="C22" s="30"/>
      <c r="D22" s="30"/>
      <c r="E22" s="30"/>
      <c r="F22" s="30"/>
      <c r="G22" s="30"/>
      <c r="H22" s="30"/>
      <c r="I22" s="30"/>
      <c r="J22" s="37"/>
    </row>
    <row r="23" spans="1:16" x14ac:dyDescent="0.25">
      <c r="A23" s="36" t="s">
        <v>59</v>
      </c>
      <c r="B23" s="30">
        <v>14.669999999999996</v>
      </c>
      <c r="C23" s="30" t="s">
        <v>59</v>
      </c>
      <c r="D23" s="30">
        <v>8.4916666666666671</v>
      </c>
      <c r="E23" s="30" t="s">
        <v>59</v>
      </c>
      <c r="F23" s="30">
        <v>1.9283333333333335</v>
      </c>
      <c r="G23" s="30" t="s">
        <v>59</v>
      </c>
      <c r="H23" s="30">
        <v>1.8825000000000001</v>
      </c>
      <c r="I23" s="30" t="s">
        <v>59</v>
      </c>
      <c r="J23" s="37">
        <v>26.973333333333329</v>
      </c>
    </row>
    <row r="24" spans="1:16" x14ac:dyDescent="0.25">
      <c r="A24" s="36" t="s">
        <v>60</v>
      </c>
      <c r="B24" s="30">
        <v>7.0853044672716363</v>
      </c>
      <c r="C24" s="30" t="s">
        <v>60</v>
      </c>
      <c r="D24" s="30">
        <v>3.077852171547391</v>
      </c>
      <c r="E24" s="30" t="s">
        <v>60</v>
      </c>
      <c r="F24" s="30">
        <v>0.42092040803338332</v>
      </c>
      <c r="G24" s="30" t="s">
        <v>60</v>
      </c>
      <c r="H24" s="30">
        <v>0.69812533063392512</v>
      </c>
      <c r="I24" s="30" t="s">
        <v>60</v>
      </c>
      <c r="J24" s="37">
        <v>10.77746036968831</v>
      </c>
    </row>
    <row r="25" spans="1:16" x14ac:dyDescent="0.25">
      <c r="A25" s="36" t="s">
        <v>61</v>
      </c>
      <c r="B25" s="30">
        <v>5.335</v>
      </c>
      <c r="C25" s="30" t="s">
        <v>61</v>
      </c>
      <c r="D25" s="30">
        <v>5.75</v>
      </c>
      <c r="E25" s="30" t="s">
        <v>61</v>
      </c>
      <c r="F25" s="30">
        <v>2.5099999999999998</v>
      </c>
      <c r="G25" s="30" t="s">
        <v>61</v>
      </c>
      <c r="H25" s="30">
        <v>1.2200000000000002</v>
      </c>
      <c r="I25" s="30" t="s">
        <v>61</v>
      </c>
      <c r="J25" s="37">
        <v>15.085000000000001</v>
      </c>
    </row>
    <row r="26" spans="1:16" x14ac:dyDescent="0.25">
      <c r="A26" s="36" t="s">
        <v>62</v>
      </c>
      <c r="B26" s="30" t="e">
        <v>#N/A</v>
      </c>
      <c r="C26" s="30" t="s">
        <v>62</v>
      </c>
      <c r="D26" s="30" t="e">
        <v>#N/A</v>
      </c>
      <c r="E26" s="30" t="s">
        <v>62</v>
      </c>
      <c r="F26" s="30" t="e">
        <v>#N/A</v>
      </c>
      <c r="G26" s="30" t="s">
        <v>62</v>
      </c>
      <c r="H26" s="30">
        <v>0.05</v>
      </c>
      <c r="I26" s="30" t="s">
        <v>62</v>
      </c>
      <c r="J26" s="37" t="e">
        <v>#N/A</v>
      </c>
    </row>
    <row r="27" spans="1:16" x14ac:dyDescent="0.25">
      <c r="A27" s="36" t="s">
        <v>63</v>
      </c>
      <c r="B27" s="30">
        <v>24.544214648818421</v>
      </c>
      <c r="C27" s="30" t="s">
        <v>63</v>
      </c>
      <c r="D27" s="30">
        <v>10.661992678612561</v>
      </c>
      <c r="E27" s="30" t="s">
        <v>63</v>
      </c>
      <c r="F27" s="30">
        <v>1.4581110653128857</v>
      </c>
      <c r="G27" s="30" t="s">
        <v>63</v>
      </c>
      <c r="H27" s="30">
        <v>2.4183770854175588</v>
      </c>
      <c r="I27" s="30" t="s">
        <v>63</v>
      </c>
      <c r="J27" s="37">
        <v>37.334217873720412</v>
      </c>
    </row>
    <row r="28" spans="1:16" x14ac:dyDescent="0.25">
      <c r="A28" s="36" t="s">
        <v>64</v>
      </c>
      <c r="B28" s="30">
        <v>602.41847272727273</v>
      </c>
      <c r="C28" s="30" t="s">
        <v>64</v>
      </c>
      <c r="D28" s="30">
        <v>113.67808787878788</v>
      </c>
      <c r="E28" s="30" t="s">
        <v>64</v>
      </c>
      <c r="F28" s="30">
        <v>2.1260878787878785</v>
      </c>
      <c r="G28" s="30" t="s">
        <v>64</v>
      </c>
      <c r="H28" s="30">
        <v>5.8485477272727273</v>
      </c>
      <c r="I28" s="30" t="s">
        <v>64</v>
      </c>
      <c r="J28" s="37">
        <v>1393.8438242424245</v>
      </c>
    </row>
    <row r="29" spans="1:16" x14ac:dyDescent="0.25">
      <c r="A29" s="36" t="s">
        <v>65</v>
      </c>
      <c r="B29" s="30">
        <v>5.7705609146566594</v>
      </c>
      <c r="C29" s="30" t="s">
        <v>65</v>
      </c>
      <c r="D29" s="30">
        <v>1.1663619344053444</v>
      </c>
      <c r="E29" s="30" t="s">
        <v>65</v>
      </c>
      <c r="F29" s="30">
        <v>-1.8957157730341176</v>
      </c>
      <c r="G29" s="30" t="s">
        <v>65</v>
      </c>
      <c r="H29" s="30">
        <v>4.804664179956653</v>
      </c>
      <c r="I29" s="30" t="s">
        <v>65</v>
      </c>
      <c r="J29" s="37">
        <v>2.8527369040425983</v>
      </c>
    </row>
    <row r="30" spans="1:16" x14ac:dyDescent="0.25">
      <c r="A30" s="36" t="s">
        <v>66</v>
      </c>
      <c r="B30" s="30">
        <v>2.3728585259972155</v>
      </c>
      <c r="C30" s="30" t="s">
        <v>66</v>
      </c>
      <c r="D30" s="30">
        <v>1.4739907578054712</v>
      </c>
      <c r="E30" s="30" t="s">
        <v>66</v>
      </c>
      <c r="F30" s="30">
        <v>-0.21582883798065564</v>
      </c>
      <c r="G30" s="30" t="s">
        <v>66</v>
      </c>
      <c r="H30" s="30">
        <v>1.9880192345512502</v>
      </c>
      <c r="I30" s="30" t="s">
        <v>66</v>
      </c>
      <c r="J30" s="37">
        <v>1.8278546160630214</v>
      </c>
    </row>
    <row r="31" spans="1:16" x14ac:dyDescent="0.25">
      <c r="A31" s="36" t="s">
        <v>67</v>
      </c>
      <c r="B31" s="30">
        <v>82.86</v>
      </c>
      <c r="C31" s="30" t="s">
        <v>67</v>
      </c>
      <c r="D31" s="30">
        <v>30.24</v>
      </c>
      <c r="E31" s="30" t="s">
        <v>67</v>
      </c>
      <c r="F31" s="30">
        <v>3.73</v>
      </c>
      <c r="G31" s="30" t="s">
        <v>67</v>
      </c>
      <c r="H31" s="30">
        <v>8.42</v>
      </c>
      <c r="I31" s="30" t="s">
        <v>67</v>
      </c>
      <c r="J31" s="37">
        <v>119.06</v>
      </c>
    </row>
    <row r="32" spans="1:16" x14ac:dyDescent="0.25">
      <c r="A32" s="36" t="s">
        <v>68</v>
      </c>
      <c r="B32" s="30">
        <v>0.17</v>
      </c>
      <c r="C32" s="30" t="s">
        <v>68</v>
      </c>
      <c r="D32" s="30">
        <v>0.14000000000000001</v>
      </c>
      <c r="E32" s="30" t="s">
        <v>68</v>
      </c>
      <c r="F32" s="30">
        <v>0.04</v>
      </c>
      <c r="G32" s="30" t="s">
        <v>68</v>
      </c>
      <c r="H32" s="30">
        <v>0.03</v>
      </c>
      <c r="I32" s="30" t="s">
        <v>68</v>
      </c>
      <c r="J32" s="37">
        <v>0.38</v>
      </c>
    </row>
    <row r="33" spans="1:10" x14ac:dyDescent="0.25">
      <c r="A33" s="36" t="s">
        <v>69</v>
      </c>
      <c r="B33" s="30">
        <v>83.03</v>
      </c>
      <c r="C33" s="30" t="s">
        <v>69</v>
      </c>
      <c r="D33" s="30">
        <v>30.38</v>
      </c>
      <c r="E33" s="30" t="s">
        <v>69</v>
      </c>
      <c r="F33" s="30">
        <v>3.77</v>
      </c>
      <c r="G33" s="30" t="s">
        <v>69</v>
      </c>
      <c r="H33" s="30">
        <v>8.4499999999999993</v>
      </c>
      <c r="I33" s="30" t="s">
        <v>69</v>
      </c>
      <c r="J33" s="37">
        <v>119.44</v>
      </c>
    </row>
    <row r="34" spans="1:10" x14ac:dyDescent="0.25">
      <c r="A34" s="36" t="s">
        <v>70</v>
      </c>
      <c r="B34" s="30">
        <v>176.03999999999996</v>
      </c>
      <c r="C34" s="30" t="s">
        <v>70</v>
      </c>
      <c r="D34" s="30">
        <v>101.9</v>
      </c>
      <c r="E34" s="30" t="s">
        <v>70</v>
      </c>
      <c r="F34" s="30">
        <v>23.14</v>
      </c>
      <c r="G34" s="30" t="s">
        <v>70</v>
      </c>
      <c r="H34" s="30">
        <v>22.59</v>
      </c>
      <c r="I34" s="30" t="s">
        <v>70</v>
      </c>
      <c r="J34" s="37">
        <v>323.67999999999995</v>
      </c>
    </row>
    <row r="35" spans="1:10" ht="15.75" thickBot="1" x14ac:dyDescent="0.3">
      <c r="A35" s="38" t="s">
        <v>71</v>
      </c>
      <c r="B35" s="31">
        <v>12</v>
      </c>
      <c r="C35" s="31" t="s">
        <v>71</v>
      </c>
      <c r="D35" s="31">
        <v>12</v>
      </c>
      <c r="E35" s="31" t="s">
        <v>71</v>
      </c>
      <c r="F35" s="31">
        <v>12</v>
      </c>
      <c r="G35" s="31" t="s">
        <v>71</v>
      </c>
      <c r="H35" s="31">
        <v>12</v>
      </c>
      <c r="I35" s="31" t="s">
        <v>71</v>
      </c>
      <c r="J35" s="39">
        <v>12</v>
      </c>
    </row>
  </sheetData>
  <mergeCells count="2">
    <mergeCell ref="E2:F2"/>
    <mergeCell ref="A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F23" sqref="F23"/>
    </sheetView>
  </sheetViews>
  <sheetFormatPr defaultRowHeight="15" x14ac:dyDescent="0.25"/>
  <cols>
    <col min="1" max="1" width="13.140625" customWidth="1"/>
    <col min="2" max="2" width="19.28515625" bestFit="1" customWidth="1"/>
  </cols>
  <sheetData>
    <row r="2" spans="1:2" x14ac:dyDescent="0.25">
      <c r="A2" s="52" t="s">
        <v>58</v>
      </c>
      <c r="B2" s="53"/>
    </row>
    <row r="3" spans="1:2" x14ac:dyDescent="0.25">
      <c r="A3" s="24" t="s">
        <v>55</v>
      </c>
      <c r="B3" s="25" t="s">
        <v>57</v>
      </c>
    </row>
    <row r="4" spans="1:2" x14ac:dyDescent="0.25">
      <c r="A4" s="26" t="s">
        <v>27</v>
      </c>
      <c r="B4" s="27">
        <v>43.220000000000006</v>
      </c>
    </row>
    <row r="5" spans="1:2" x14ac:dyDescent="0.25">
      <c r="A5" s="26" t="s">
        <v>22</v>
      </c>
      <c r="B5" s="27">
        <v>280.45999999999998</v>
      </c>
    </row>
    <row r="6" spans="1:2" x14ac:dyDescent="0.25">
      <c r="A6" s="28" t="s">
        <v>56</v>
      </c>
      <c r="B6" s="29">
        <v>323.68</v>
      </c>
    </row>
  </sheetData>
  <mergeCells count="1">
    <mergeCell ref="A2:B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Raw Data</vt:lpstr>
      <vt:lpstr>Arranged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Kettle</dc:creator>
  <cp:lastModifiedBy>Dell</cp:lastModifiedBy>
  <dcterms:created xsi:type="dcterms:W3CDTF">2020-10-30T21:08:22Z</dcterms:created>
  <dcterms:modified xsi:type="dcterms:W3CDTF">2021-10-10T00:36:30Z</dcterms:modified>
</cp:coreProperties>
</file>