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Mis Documentos\AAResearch\Codes\Bfly Diagram Update\Bfly_diagram\input_data\"/>
    </mc:Choice>
  </mc:AlternateContent>
  <bookViews>
    <workbookView xWindow="13125" yWindow="0" windowWidth="12435" windowHeight="14700" tabRatio="500"/>
  </bookViews>
  <sheets>
    <sheet name="Sheet1" sheetId="1" r:id="rId1"/>
    <sheet name="sunspot_position" sheetId="2" r:id="rId2"/>
    <sheet name="sunspot_group_number" sheetId="3" r:id="rId3"/>
    <sheet name="difference" sheetId="4" r:id="rId4"/>
  </sheets>
  <definedNames>
    <definedName name="_xlnm._FilterDatabase" localSheetId="0" hidden="1">Sheet1!$A$1:$N$185</definedName>
  </definedNames>
  <calcPr calcId="162913" concurrentCalc="0"/>
  <extLs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66" i="1" l="1"/>
  <c r="J66" i="1"/>
  <c r="G87" i="2"/>
  <c r="G2" i="2"/>
  <c r="A3" i="4"/>
  <c r="B3" i="4"/>
  <c r="C3" i="4"/>
  <c r="D3" i="4"/>
  <c r="E3" i="4"/>
  <c r="H3" i="4"/>
  <c r="F3" i="4"/>
  <c r="I3" i="4"/>
  <c r="A4" i="4"/>
  <c r="B4" i="4"/>
  <c r="C4" i="4"/>
  <c r="D4" i="4"/>
  <c r="E4" i="4"/>
  <c r="H4" i="4"/>
  <c r="F4" i="4"/>
  <c r="I4" i="4"/>
  <c r="A5" i="4"/>
  <c r="B5" i="4"/>
  <c r="C5" i="4"/>
  <c r="D5" i="4"/>
  <c r="E5" i="4"/>
  <c r="H5" i="4"/>
  <c r="F5" i="4"/>
  <c r="I5" i="4"/>
  <c r="A6" i="4"/>
  <c r="B6" i="4"/>
  <c r="C6" i="4"/>
  <c r="D6" i="4"/>
  <c r="E6" i="4"/>
  <c r="H6" i="4"/>
  <c r="F6" i="4"/>
  <c r="I6" i="4"/>
  <c r="A7" i="4"/>
  <c r="B7" i="4"/>
  <c r="C7" i="4"/>
  <c r="D7" i="4"/>
  <c r="E7" i="4"/>
  <c r="H7" i="4"/>
  <c r="F7" i="4"/>
  <c r="I7" i="4"/>
  <c r="A8" i="4"/>
  <c r="B8" i="4"/>
  <c r="C8" i="4"/>
  <c r="D8" i="4"/>
  <c r="E8" i="4"/>
  <c r="H8" i="4"/>
  <c r="F8" i="4"/>
  <c r="I8" i="4"/>
  <c r="A9" i="4"/>
  <c r="B9" i="4"/>
  <c r="C9" i="4"/>
  <c r="D9" i="4"/>
  <c r="E9" i="4"/>
  <c r="H9" i="4"/>
  <c r="F9" i="4"/>
  <c r="I9" i="4"/>
  <c r="A10" i="4"/>
  <c r="B10" i="4"/>
  <c r="C10" i="4"/>
  <c r="D10" i="4"/>
  <c r="E10" i="4"/>
  <c r="H10" i="4"/>
  <c r="F10" i="4"/>
  <c r="I10" i="4"/>
  <c r="A11" i="4"/>
  <c r="B11" i="4"/>
  <c r="C11" i="4"/>
  <c r="D11" i="4"/>
  <c r="E11" i="4"/>
  <c r="H11" i="4"/>
  <c r="F11" i="4"/>
  <c r="I11" i="4"/>
  <c r="A12" i="4"/>
  <c r="B12" i="4"/>
  <c r="C12" i="4"/>
  <c r="D12" i="4"/>
  <c r="E12" i="4"/>
  <c r="H12" i="4"/>
  <c r="F12" i="4"/>
  <c r="I12" i="4"/>
  <c r="A13" i="4"/>
  <c r="B13" i="4"/>
  <c r="C13" i="4"/>
  <c r="D13" i="4"/>
  <c r="E13" i="4"/>
  <c r="H13" i="4"/>
  <c r="F13" i="4"/>
  <c r="I13" i="4"/>
  <c r="A14" i="4"/>
  <c r="B14" i="4"/>
  <c r="C14" i="4"/>
  <c r="D14" i="4"/>
  <c r="E14" i="4"/>
  <c r="H14" i="4"/>
  <c r="F14" i="4"/>
  <c r="I14" i="4"/>
  <c r="A15" i="4"/>
  <c r="B15" i="4"/>
  <c r="C15" i="4"/>
  <c r="D15" i="4"/>
  <c r="E15" i="4"/>
  <c r="H15" i="4"/>
  <c r="F15" i="4"/>
  <c r="I15" i="4"/>
  <c r="A16" i="4"/>
  <c r="B16" i="4"/>
  <c r="C16" i="4"/>
  <c r="D16" i="4"/>
  <c r="E16" i="4"/>
  <c r="H16" i="4"/>
  <c r="F16" i="4"/>
  <c r="I16" i="4"/>
  <c r="A17" i="4"/>
  <c r="B17" i="4"/>
  <c r="C17" i="4"/>
  <c r="D17" i="4"/>
  <c r="E17" i="4"/>
  <c r="H17" i="4"/>
  <c r="F17" i="4"/>
  <c r="I17" i="4"/>
  <c r="A18" i="4"/>
  <c r="B18" i="4"/>
  <c r="C18" i="4"/>
  <c r="D18" i="4"/>
  <c r="E18" i="4"/>
  <c r="H18" i="4"/>
  <c r="F18" i="4"/>
  <c r="I18" i="4"/>
  <c r="A19" i="4"/>
  <c r="B19" i="4"/>
  <c r="C19" i="4"/>
  <c r="D19" i="4"/>
  <c r="E19" i="4"/>
  <c r="H19" i="4"/>
  <c r="F19" i="4"/>
  <c r="I19" i="4"/>
  <c r="A20" i="4"/>
  <c r="B20" i="4"/>
  <c r="C20" i="4"/>
  <c r="D20" i="4"/>
  <c r="E20" i="4"/>
  <c r="H20" i="4"/>
  <c r="F20" i="4"/>
  <c r="I20" i="4"/>
  <c r="A21" i="4"/>
  <c r="B21" i="4"/>
  <c r="C21" i="4"/>
  <c r="D21" i="4"/>
  <c r="E21" i="4"/>
  <c r="H21" i="4"/>
  <c r="F21" i="4"/>
  <c r="I21" i="4"/>
  <c r="A22" i="4"/>
  <c r="B22" i="4"/>
  <c r="C22" i="4"/>
  <c r="D22" i="4"/>
  <c r="E22" i="4"/>
  <c r="H22" i="4"/>
  <c r="F22" i="4"/>
  <c r="I22" i="4"/>
  <c r="A23" i="4"/>
  <c r="B23" i="4"/>
  <c r="C23" i="4"/>
  <c r="D23" i="4"/>
  <c r="E23" i="4"/>
  <c r="H23" i="4"/>
  <c r="F23" i="4"/>
  <c r="I23" i="4"/>
  <c r="A24" i="4"/>
  <c r="B24" i="4"/>
  <c r="C24" i="4"/>
  <c r="D24" i="4"/>
  <c r="E24" i="4"/>
  <c r="H24" i="4"/>
  <c r="F24" i="4"/>
  <c r="I24" i="4"/>
  <c r="A25" i="4"/>
  <c r="B25" i="4"/>
  <c r="C25" i="4"/>
  <c r="D25" i="4"/>
  <c r="E25" i="4"/>
  <c r="H25" i="4"/>
  <c r="F25" i="4"/>
  <c r="I25" i="4"/>
  <c r="A26" i="4"/>
  <c r="B26" i="4"/>
  <c r="C26" i="4"/>
  <c r="D26" i="4"/>
  <c r="E26" i="4"/>
  <c r="H26" i="4"/>
  <c r="F26" i="4"/>
  <c r="I26" i="4"/>
  <c r="A27" i="4"/>
  <c r="B27" i="4"/>
  <c r="C27" i="4"/>
  <c r="D27" i="4"/>
  <c r="E27" i="4"/>
  <c r="H27" i="4"/>
  <c r="F27" i="4"/>
  <c r="I27" i="4"/>
  <c r="A28" i="4"/>
  <c r="B28" i="4"/>
  <c r="C28" i="4"/>
  <c r="D28" i="4"/>
  <c r="E28" i="4"/>
  <c r="H28" i="4"/>
  <c r="F28" i="4"/>
  <c r="I28" i="4"/>
  <c r="A29" i="4"/>
  <c r="B29" i="4"/>
  <c r="C29" i="4"/>
  <c r="D29" i="4"/>
  <c r="E29" i="4"/>
  <c r="H29" i="4"/>
  <c r="F29" i="4"/>
  <c r="I29" i="4"/>
  <c r="A30" i="4"/>
  <c r="B30" i="4"/>
  <c r="C30" i="4"/>
  <c r="D30" i="4"/>
  <c r="E30" i="4"/>
  <c r="H30" i="4"/>
  <c r="F30" i="4"/>
  <c r="I30" i="4"/>
  <c r="A31" i="4"/>
  <c r="B31" i="4"/>
  <c r="C31" i="4"/>
  <c r="D31" i="4"/>
  <c r="E31" i="4"/>
  <c r="H31" i="4"/>
  <c r="F31" i="4"/>
  <c r="I31" i="4"/>
  <c r="A32" i="4"/>
  <c r="B32" i="4"/>
  <c r="C32" i="4"/>
  <c r="D32" i="4"/>
  <c r="E32" i="4"/>
  <c r="H32" i="4"/>
  <c r="F32" i="4"/>
  <c r="I32" i="4"/>
  <c r="A33" i="4"/>
  <c r="B33" i="4"/>
  <c r="C33" i="4"/>
  <c r="D33" i="4"/>
  <c r="E33" i="4"/>
  <c r="H33" i="4"/>
  <c r="F33" i="4"/>
  <c r="I33" i="4"/>
  <c r="A34" i="4"/>
  <c r="B34" i="4"/>
  <c r="C34" i="4"/>
  <c r="D34" i="4"/>
  <c r="E34" i="4"/>
  <c r="H34" i="4"/>
  <c r="F34" i="4"/>
  <c r="I34" i="4"/>
  <c r="A35" i="4"/>
  <c r="B35" i="4"/>
  <c r="C35" i="4"/>
  <c r="D35" i="4"/>
  <c r="E35" i="4"/>
  <c r="H35" i="4"/>
  <c r="F35" i="4"/>
  <c r="I35" i="4"/>
  <c r="A36" i="4"/>
  <c r="B36" i="4"/>
  <c r="C36" i="4"/>
  <c r="D36" i="4"/>
  <c r="E36" i="4"/>
  <c r="H36" i="4"/>
  <c r="F36" i="4"/>
  <c r="I36" i="4"/>
  <c r="A37" i="4"/>
  <c r="B37" i="4"/>
  <c r="C37" i="4"/>
  <c r="D37" i="4"/>
  <c r="E37" i="4"/>
  <c r="H37" i="4"/>
  <c r="F37" i="4"/>
  <c r="I37" i="4"/>
  <c r="A38" i="4"/>
  <c r="B38" i="4"/>
  <c r="C38" i="4"/>
  <c r="D38" i="4"/>
  <c r="E38" i="4"/>
  <c r="H38" i="4"/>
  <c r="F38" i="4"/>
  <c r="I38" i="4"/>
  <c r="A39" i="4"/>
  <c r="B39" i="4"/>
  <c r="C39" i="4"/>
  <c r="D39" i="4"/>
  <c r="E39" i="4"/>
  <c r="H39" i="4"/>
  <c r="F39" i="4"/>
  <c r="I39" i="4"/>
  <c r="A40" i="4"/>
  <c r="B40" i="4"/>
  <c r="C40" i="4"/>
  <c r="D40" i="4"/>
  <c r="E40" i="4"/>
  <c r="H40" i="4"/>
  <c r="F40" i="4"/>
  <c r="I40" i="4"/>
  <c r="A41" i="4"/>
  <c r="B41" i="4"/>
  <c r="C41" i="4"/>
  <c r="D41" i="4"/>
  <c r="E41" i="4"/>
  <c r="H41" i="4"/>
  <c r="F41" i="4"/>
  <c r="I41" i="4"/>
  <c r="A42" i="4"/>
  <c r="B42" i="4"/>
  <c r="C42" i="4"/>
  <c r="D42" i="4"/>
  <c r="E42" i="4"/>
  <c r="H42" i="4"/>
  <c r="F42" i="4"/>
  <c r="I42" i="4"/>
  <c r="A43" i="4"/>
  <c r="B43" i="4"/>
  <c r="C43" i="4"/>
  <c r="D43" i="4"/>
  <c r="E43" i="4"/>
  <c r="H43" i="4"/>
  <c r="F43" i="4"/>
  <c r="I43" i="4"/>
  <c r="A44" i="4"/>
  <c r="B44" i="4"/>
  <c r="C44" i="4"/>
  <c r="D44" i="4"/>
  <c r="E44" i="4"/>
  <c r="H44" i="4"/>
  <c r="F44" i="4"/>
  <c r="I44" i="4"/>
  <c r="A45" i="4"/>
  <c r="B45" i="4"/>
  <c r="C45" i="4"/>
  <c r="D45" i="4"/>
  <c r="E45" i="4"/>
  <c r="H45" i="4"/>
  <c r="F45" i="4"/>
  <c r="I45" i="4"/>
  <c r="A46" i="4"/>
  <c r="B46" i="4"/>
  <c r="C46" i="4"/>
  <c r="D46" i="4"/>
  <c r="E46" i="4"/>
  <c r="H46" i="4"/>
  <c r="F46" i="4"/>
  <c r="I46" i="4"/>
  <c r="A47" i="4"/>
  <c r="B47" i="4"/>
  <c r="C47" i="4"/>
  <c r="D47" i="4"/>
  <c r="E47" i="4"/>
  <c r="H47" i="4"/>
  <c r="F47" i="4"/>
  <c r="I47" i="4"/>
  <c r="A48" i="4"/>
  <c r="B48" i="4"/>
  <c r="C48" i="4"/>
  <c r="D48" i="4"/>
  <c r="E48" i="4"/>
  <c r="H48" i="4"/>
  <c r="F48" i="4"/>
  <c r="I48" i="4"/>
  <c r="A49" i="4"/>
  <c r="B49" i="4"/>
  <c r="C49" i="4"/>
  <c r="D49" i="4"/>
  <c r="E49" i="4"/>
  <c r="H49" i="4"/>
  <c r="F49" i="4"/>
  <c r="I49" i="4"/>
  <c r="A50" i="4"/>
  <c r="B50" i="4"/>
  <c r="C50" i="4"/>
  <c r="D50" i="4"/>
  <c r="E50" i="4"/>
  <c r="H50" i="4"/>
  <c r="F50" i="4"/>
  <c r="I50" i="4"/>
  <c r="A51" i="4"/>
  <c r="B51" i="4"/>
  <c r="C51" i="4"/>
  <c r="D51" i="4"/>
  <c r="E51" i="4"/>
  <c r="H51" i="4"/>
  <c r="F51" i="4"/>
  <c r="I51" i="4"/>
  <c r="A2" i="4"/>
  <c r="B2" i="4"/>
  <c r="C2" i="4"/>
  <c r="D2" i="4"/>
  <c r="E2" i="4"/>
  <c r="H2" i="4"/>
  <c r="F2" i="4"/>
  <c r="I2" i="4"/>
  <c r="G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B1" i="4"/>
  <c r="C1" i="4"/>
  <c r="D1" i="4"/>
  <c r="E1" i="4"/>
  <c r="F1" i="4"/>
  <c r="G1" i="4"/>
  <c r="A1" i="4"/>
  <c r="G134" i="2"/>
  <c r="F134" i="2"/>
  <c r="H134" i="2"/>
  <c r="G133" i="2"/>
  <c r="F133" i="2"/>
  <c r="H133" i="2"/>
  <c r="G132" i="2"/>
  <c r="F132" i="2"/>
  <c r="H132" i="2"/>
  <c r="G131" i="2"/>
  <c r="F131" i="2"/>
  <c r="H131" i="2"/>
  <c r="G130" i="2"/>
  <c r="F130" i="2"/>
  <c r="H130" i="2"/>
  <c r="G129" i="2"/>
  <c r="F129" i="2"/>
  <c r="H129" i="2"/>
  <c r="G128" i="2"/>
  <c r="F128" i="2"/>
  <c r="H128" i="2"/>
  <c r="G127" i="2"/>
  <c r="F127" i="2"/>
  <c r="H127" i="2"/>
  <c r="G126" i="2"/>
  <c r="F126" i="2"/>
  <c r="H126" i="2"/>
  <c r="G125" i="2"/>
  <c r="F125" i="2"/>
  <c r="H125" i="2"/>
  <c r="G124" i="2"/>
  <c r="F124" i="2"/>
  <c r="H124" i="2"/>
  <c r="G123" i="2"/>
  <c r="F123" i="2"/>
  <c r="H123" i="2"/>
  <c r="G122" i="2"/>
  <c r="F122" i="2"/>
  <c r="H122" i="2"/>
  <c r="G121" i="2"/>
  <c r="F121" i="2"/>
  <c r="H121" i="2"/>
  <c r="G120" i="2"/>
  <c r="F120" i="2"/>
  <c r="H120" i="2"/>
  <c r="G119" i="2"/>
  <c r="F119" i="2"/>
  <c r="H119" i="2"/>
  <c r="G118" i="2"/>
  <c r="F118" i="2"/>
  <c r="H118" i="2"/>
  <c r="G117" i="2"/>
  <c r="F117" i="2"/>
  <c r="H117" i="2"/>
  <c r="G116" i="2"/>
  <c r="F116" i="2"/>
  <c r="H116" i="2"/>
  <c r="G115" i="2"/>
  <c r="F115" i="2"/>
  <c r="H115" i="2"/>
  <c r="G114" i="2"/>
  <c r="F114" i="2"/>
  <c r="H114" i="2"/>
  <c r="G113" i="2"/>
  <c r="F113" i="2"/>
  <c r="H113" i="2"/>
  <c r="G112" i="2"/>
  <c r="F112" i="2"/>
  <c r="H112" i="2"/>
  <c r="G111" i="2"/>
  <c r="F111" i="2"/>
  <c r="H111" i="2"/>
  <c r="G110" i="2"/>
  <c r="F110" i="2"/>
  <c r="H110" i="2"/>
  <c r="G109" i="2"/>
  <c r="F109" i="2"/>
  <c r="H109" i="2"/>
  <c r="G108" i="2"/>
  <c r="F108" i="2"/>
  <c r="H108" i="2"/>
  <c r="G107" i="2"/>
  <c r="F107" i="2"/>
  <c r="H107" i="2"/>
  <c r="G106" i="2"/>
  <c r="F106" i="2"/>
  <c r="H106" i="2"/>
  <c r="G105" i="2"/>
  <c r="F105" i="2"/>
  <c r="H105" i="2"/>
  <c r="G104" i="2"/>
  <c r="F104" i="2"/>
  <c r="H104" i="2"/>
  <c r="G103" i="2"/>
  <c r="F103" i="2"/>
  <c r="H103" i="2"/>
  <c r="G102" i="2"/>
  <c r="F102" i="2"/>
  <c r="H102" i="2"/>
  <c r="G101" i="2"/>
  <c r="F101" i="2"/>
  <c r="H101" i="2"/>
  <c r="G100" i="2"/>
  <c r="F100" i="2"/>
  <c r="H100" i="2"/>
  <c r="G99" i="2"/>
  <c r="F99" i="2"/>
  <c r="H99" i="2"/>
  <c r="G98" i="2"/>
  <c r="F98" i="2"/>
  <c r="H98" i="2"/>
  <c r="G97" i="2"/>
  <c r="F97" i="2"/>
  <c r="H97" i="2"/>
  <c r="G96" i="2"/>
  <c r="F96" i="2"/>
  <c r="H96" i="2"/>
  <c r="G95" i="2"/>
  <c r="F95" i="2"/>
  <c r="H95" i="2"/>
  <c r="G94" i="2"/>
  <c r="F94" i="2"/>
  <c r="H94" i="2"/>
  <c r="G93" i="2"/>
  <c r="F93" i="2"/>
  <c r="H93" i="2"/>
  <c r="G92" i="2"/>
  <c r="F92" i="2"/>
  <c r="H92" i="2"/>
  <c r="G91" i="2"/>
  <c r="F91" i="2"/>
  <c r="H91" i="2"/>
  <c r="G90" i="2"/>
  <c r="F90" i="2"/>
  <c r="H90" i="2"/>
  <c r="G89" i="2"/>
  <c r="F89" i="2"/>
  <c r="H89" i="2"/>
  <c r="G88" i="2"/>
  <c r="F88" i="2"/>
  <c r="H88" i="2"/>
  <c r="F87" i="2"/>
  <c r="H87" i="2"/>
  <c r="G84" i="2"/>
  <c r="F84" i="2"/>
  <c r="H84" i="2"/>
  <c r="G86" i="2"/>
  <c r="F86" i="2"/>
  <c r="H86" i="2"/>
  <c r="G83" i="2"/>
  <c r="F83" i="2"/>
  <c r="H83" i="2"/>
  <c r="G85" i="2"/>
  <c r="F85" i="2"/>
  <c r="H85" i="2"/>
  <c r="G82" i="2"/>
  <c r="F82" i="2"/>
  <c r="H82" i="2"/>
  <c r="G81" i="2"/>
  <c r="F81" i="2"/>
  <c r="H81" i="2"/>
  <c r="G80" i="2"/>
  <c r="F80" i="2"/>
  <c r="H80" i="2"/>
  <c r="G79" i="2"/>
  <c r="F79" i="2"/>
  <c r="H79" i="2"/>
  <c r="G78" i="2"/>
  <c r="F78" i="2"/>
  <c r="H78" i="2"/>
  <c r="G77" i="2"/>
  <c r="F77" i="2"/>
  <c r="H77" i="2"/>
  <c r="G76" i="2"/>
  <c r="F76" i="2"/>
  <c r="H76" i="2"/>
  <c r="G75" i="2"/>
  <c r="F75" i="2"/>
  <c r="H75" i="2"/>
  <c r="G74" i="2"/>
  <c r="F74" i="2"/>
  <c r="H74" i="2"/>
  <c r="G73" i="2"/>
  <c r="F73" i="2"/>
  <c r="H73" i="2"/>
  <c r="G72" i="2"/>
  <c r="F72" i="2"/>
  <c r="H72" i="2"/>
  <c r="G71" i="2"/>
  <c r="F71" i="2"/>
  <c r="H71" i="2"/>
  <c r="G70" i="2"/>
  <c r="F70" i="2"/>
  <c r="H70" i="2"/>
  <c r="G69" i="2"/>
  <c r="F69" i="2"/>
  <c r="H69" i="2"/>
  <c r="G68" i="2"/>
  <c r="F68" i="2"/>
  <c r="H68" i="2"/>
  <c r="H67" i="2"/>
  <c r="G66" i="2"/>
  <c r="F66" i="2"/>
  <c r="H66" i="2"/>
  <c r="G65" i="2"/>
  <c r="F65" i="2"/>
  <c r="H65" i="2"/>
  <c r="G64" i="2"/>
  <c r="F64" i="2"/>
  <c r="H64" i="2"/>
  <c r="G63" i="2"/>
  <c r="F63" i="2"/>
  <c r="H63" i="2"/>
  <c r="G62" i="2"/>
  <c r="F62" i="2"/>
  <c r="H62" i="2"/>
  <c r="G61" i="2"/>
  <c r="F61" i="2"/>
  <c r="H61" i="2"/>
  <c r="G60" i="2"/>
  <c r="F60" i="2"/>
  <c r="H60" i="2"/>
  <c r="G59" i="2"/>
  <c r="F59" i="2"/>
  <c r="H59" i="2"/>
  <c r="G58" i="2"/>
  <c r="F58" i="2"/>
  <c r="H58" i="2"/>
  <c r="G57" i="2"/>
  <c r="F57" i="2"/>
  <c r="H57" i="2"/>
  <c r="G56" i="2"/>
  <c r="F56" i="2"/>
  <c r="H56" i="2"/>
  <c r="G55" i="2"/>
  <c r="F55" i="2"/>
  <c r="H55" i="2"/>
  <c r="G54" i="2"/>
  <c r="F54" i="2"/>
  <c r="H54" i="2"/>
  <c r="G53" i="2"/>
  <c r="F53" i="2"/>
  <c r="H53" i="2"/>
  <c r="G52" i="2"/>
  <c r="F52" i="2"/>
  <c r="H52" i="2"/>
  <c r="G51" i="2"/>
  <c r="F51" i="2"/>
  <c r="H51" i="2"/>
  <c r="G50" i="2"/>
  <c r="F50" i="2"/>
  <c r="H50" i="2"/>
  <c r="G49" i="2"/>
  <c r="F49" i="2"/>
  <c r="H49" i="2"/>
  <c r="G48" i="2"/>
  <c r="F48" i="2"/>
  <c r="H48" i="2"/>
  <c r="G47" i="2"/>
  <c r="F47" i="2"/>
  <c r="H47" i="2"/>
  <c r="G46" i="2"/>
  <c r="F46" i="2"/>
  <c r="H46" i="2"/>
  <c r="G45" i="2"/>
  <c r="F45" i="2"/>
  <c r="H45" i="2"/>
  <c r="G44" i="2"/>
  <c r="F44" i="2"/>
  <c r="H44" i="2"/>
  <c r="G43" i="2"/>
  <c r="F43" i="2"/>
  <c r="H43" i="2"/>
  <c r="G42" i="2"/>
  <c r="F42" i="2"/>
  <c r="H42" i="2"/>
  <c r="G41" i="2"/>
  <c r="F41" i="2"/>
  <c r="H41" i="2"/>
  <c r="G40" i="2"/>
  <c r="F40" i="2"/>
  <c r="H40" i="2"/>
  <c r="G39" i="2"/>
  <c r="F39" i="2"/>
  <c r="H39" i="2"/>
  <c r="G38" i="2"/>
  <c r="F38" i="2"/>
  <c r="H38" i="2"/>
  <c r="G37" i="2"/>
  <c r="F37" i="2"/>
  <c r="H37" i="2"/>
  <c r="G36" i="2"/>
  <c r="F36" i="2"/>
  <c r="H36" i="2"/>
  <c r="H35" i="2"/>
  <c r="G34" i="2"/>
  <c r="F34" i="2"/>
  <c r="H34" i="2"/>
  <c r="G33" i="2"/>
  <c r="F33" i="2"/>
  <c r="H33" i="2"/>
  <c r="G32" i="2"/>
  <c r="F32" i="2"/>
  <c r="H32" i="2"/>
  <c r="G31" i="2"/>
  <c r="F31" i="2"/>
  <c r="H31" i="2"/>
  <c r="G30" i="2"/>
  <c r="F30" i="2"/>
  <c r="H30" i="2"/>
  <c r="G29" i="2"/>
  <c r="F29" i="2"/>
  <c r="H29" i="2"/>
  <c r="G28" i="2"/>
  <c r="F28" i="2"/>
  <c r="H28" i="2"/>
  <c r="G27" i="2"/>
  <c r="F27" i="2"/>
  <c r="H27" i="2"/>
  <c r="G26" i="2"/>
  <c r="F26" i="2"/>
  <c r="H26" i="2"/>
  <c r="G25" i="2"/>
  <c r="F25" i="2"/>
  <c r="H25" i="2"/>
  <c r="G24" i="2"/>
  <c r="F24" i="2"/>
  <c r="H24" i="2"/>
  <c r="G23" i="2"/>
  <c r="F23" i="2"/>
  <c r="H23" i="2"/>
  <c r="G22" i="2"/>
  <c r="F22" i="2"/>
  <c r="H22" i="2"/>
  <c r="G21" i="2"/>
  <c r="F21" i="2"/>
  <c r="H21" i="2"/>
  <c r="G20" i="2"/>
  <c r="F20" i="2"/>
  <c r="H20" i="2"/>
  <c r="G19" i="2"/>
  <c r="F19" i="2"/>
  <c r="H19" i="2"/>
  <c r="G18" i="2"/>
  <c r="F18" i="2"/>
  <c r="H18" i="2"/>
  <c r="G17" i="2"/>
  <c r="F17" i="2"/>
  <c r="H17" i="2"/>
  <c r="G16" i="2"/>
  <c r="F16" i="2"/>
  <c r="H16" i="2"/>
  <c r="G13" i="2"/>
  <c r="F13" i="2"/>
  <c r="H13" i="2"/>
  <c r="G15" i="2"/>
  <c r="F15" i="2"/>
  <c r="H15" i="2"/>
  <c r="G12" i="2"/>
  <c r="F12" i="2"/>
  <c r="H12" i="2"/>
  <c r="G14" i="2"/>
  <c r="F14" i="2"/>
  <c r="H14" i="2"/>
  <c r="G11" i="2"/>
  <c r="F11" i="2"/>
  <c r="H11" i="2"/>
  <c r="G10" i="2"/>
  <c r="F10" i="2"/>
  <c r="H10" i="2"/>
  <c r="G7" i="2"/>
  <c r="F7" i="2"/>
  <c r="H7" i="2"/>
  <c r="G9" i="2"/>
  <c r="F9" i="2"/>
  <c r="H9" i="2"/>
  <c r="G6" i="2"/>
  <c r="F6" i="2"/>
  <c r="H6" i="2"/>
  <c r="G8" i="2"/>
  <c r="F8" i="2"/>
  <c r="H8" i="2"/>
  <c r="G5" i="2"/>
  <c r="F5" i="2"/>
  <c r="H5" i="2"/>
  <c r="G4" i="2"/>
  <c r="F4" i="2"/>
  <c r="H4" i="2"/>
  <c r="G3" i="2"/>
  <c r="F3" i="2"/>
  <c r="H3" i="2"/>
  <c r="F2" i="2"/>
  <c r="H2" i="2"/>
  <c r="M136" i="1"/>
  <c r="J136" i="1"/>
  <c r="F136" i="1"/>
  <c r="M133" i="1"/>
  <c r="J133" i="1"/>
  <c r="F133" i="1"/>
  <c r="M135" i="1"/>
  <c r="J135" i="1"/>
  <c r="F135" i="1"/>
  <c r="M132" i="1"/>
  <c r="J132" i="1"/>
  <c r="F132" i="1"/>
  <c r="M130" i="1"/>
  <c r="J130" i="1"/>
  <c r="F130" i="1"/>
  <c r="M128" i="1"/>
  <c r="J128" i="1"/>
  <c r="F128" i="1"/>
  <c r="M118" i="1"/>
  <c r="J118" i="1"/>
  <c r="F118" i="1"/>
  <c r="M117" i="1"/>
  <c r="J117" i="1"/>
  <c r="F117" i="1"/>
  <c r="F116" i="1"/>
  <c r="M115" i="1"/>
  <c r="J115" i="1"/>
  <c r="F115" i="1"/>
  <c r="M105" i="1"/>
  <c r="J105" i="1"/>
  <c r="F105" i="1"/>
  <c r="M112" i="1"/>
  <c r="J112" i="1"/>
  <c r="F112" i="1"/>
  <c r="M108" i="1"/>
  <c r="J108" i="1"/>
  <c r="F108" i="1"/>
  <c r="M104" i="1"/>
  <c r="J104" i="1"/>
  <c r="F104" i="1"/>
  <c r="M102" i="1"/>
  <c r="J102" i="1"/>
  <c r="F102" i="1"/>
  <c r="M100" i="1"/>
  <c r="J100" i="1"/>
  <c r="F100" i="1"/>
  <c r="M98" i="1"/>
  <c r="J98" i="1"/>
  <c r="F98" i="1"/>
  <c r="M94" i="1"/>
  <c r="J94" i="1"/>
  <c r="F94" i="1"/>
  <c r="M89" i="1"/>
  <c r="J89" i="1"/>
  <c r="F89" i="1"/>
  <c r="M86" i="1"/>
  <c r="J86" i="1"/>
  <c r="F86" i="1"/>
  <c r="M85" i="1"/>
  <c r="J85" i="1"/>
  <c r="F85" i="1"/>
  <c r="M80" i="1"/>
  <c r="J80" i="1"/>
  <c r="F80" i="1"/>
  <c r="M93" i="1"/>
  <c r="J93" i="1"/>
  <c r="F93" i="1"/>
  <c r="M88" i="1"/>
  <c r="J88" i="1"/>
  <c r="F88" i="1"/>
  <c r="M84" i="1"/>
  <c r="J84" i="1"/>
  <c r="F84" i="1"/>
  <c r="M83" i="1"/>
  <c r="J83" i="1"/>
  <c r="F83" i="1"/>
  <c r="M79" i="1"/>
  <c r="J79" i="1"/>
  <c r="F79" i="1"/>
  <c r="M77" i="1"/>
  <c r="J77" i="1"/>
  <c r="F77" i="1"/>
  <c r="M75" i="1"/>
  <c r="J75" i="1"/>
  <c r="F75" i="1"/>
  <c r="M73" i="1"/>
  <c r="J73" i="1"/>
  <c r="F73" i="1"/>
  <c r="F66" i="1"/>
  <c r="M71" i="1"/>
  <c r="J71" i="1"/>
  <c r="F71" i="1"/>
  <c r="M65" i="1"/>
  <c r="J65" i="1"/>
  <c r="F65" i="1"/>
  <c r="M72" i="1"/>
  <c r="J72" i="1"/>
  <c r="F72" i="1"/>
  <c r="M70" i="1"/>
  <c r="J70" i="1"/>
  <c r="F70" i="1"/>
  <c r="M69" i="1"/>
  <c r="J69" i="1"/>
  <c r="F69" i="1"/>
  <c r="M64" i="1"/>
  <c r="J64" i="1"/>
  <c r="F64" i="1"/>
  <c r="M62" i="1"/>
  <c r="J62" i="1"/>
  <c r="F62" i="1"/>
  <c r="M59" i="1"/>
  <c r="J59" i="1"/>
  <c r="F59" i="1"/>
  <c r="M56" i="1"/>
  <c r="J56" i="1"/>
  <c r="F56" i="1"/>
  <c r="M53" i="1"/>
  <c r="J53" i="1"/>
  <c r="F53" i="1"/>
  <c r="M49" i="1"/>
  <c r="J49" i="1"/>
  <c r="F49" i="1"/>
  <c r="M48" i="1"/>
  <c r="J48" i="1"/>
  <c r="F48" i="1"/>
  <c r="M46" i="1"/>
  <c r="J46" i="1"/>
  <c r="F46" i="1"/>
  <c r="M45" i="1"/>
  <c r="J45" i="1"/>
  <c r="F45" i="1"/>
  <c r="M44" i="1"/>
  <c r="J44" i="1"/>
  <c r="F44" i="1"/>
  <c r="M42" i="1"/>
  <c r="J42" i="1"/>
  <c r="F42" i="1"/>
  <c r="M40" i="1"/>
  <c r="J40" i="1"/>
  <c r="F40" i="1"/>
  <c r="M38" i="1"/>
  <c r="J38" i="1"/>
  <c r="F38" i="1"/>
  <c r="M36" i="1"/>
  <c r="J36" i="1"/>
  <c r="F36" i="1"/>
  <c r="M25" i="1"/>
  <c r="J25" i="1"/>
  <c r="F25" i="1"/>
  <c r="M22" i="1"/>
  <c r="J22" i="1"/>
  <c r="F22" i="1"/>
  <c r="M19" i="1"/>
  <c r="J19" i="1"/>
  <c r="F19" i="1"/>
  <c r="M16" i="1"/>
  <c r="J16" i="1"/>
  <c r="F16" i="1"/>
  <c r="M15" i="1"/>
  <c r="J15" i="1"/>
  <c r="F15" i="1"/>
  <c r="M10" i="1"/>
  <c r="J10" i="1"/>
  <c r="F10" i="1"/>
  <c r="M9" i="1"/>
  <c r="J9" i="1"/>
  <c r="F9" i="1"/>
  <c r="M4" i="1"/>
  <c r="J4" i="1"/>
  <c r="F4" i="1"/>
  <c r="M134" i="1"/>
  <c r="J134" i="1"/>
  <c r="F134" i="1"/>
  <c r="M131" i="1"/>
  <c r="J131" i="1"/>
  <c r="F131" i="1"/>
  <c r="M129" i="1"/>
  <c r="J129" i="1"/>
  <c r="F129" i="1"/>
  <c r="M127" i="1"/>
  <c r="J127" i="1"/>
  <c r="F127" i="1"/>
  <c r="M126" i="1"/>
  <c r="J126" i="1"/>
  <c r="F126" i="1"/>
  <c r="M122" i="1"/>
  <c r="J122" i="1"/>
  <c r="F122" i="1"/>
  <c r="M125" i="1"/>
  <c r="J125" i="1"/>
  <c r="F125" i="1"/>
  <c r="M121" i="1"/>
  <c r="J121" i="1"/>
  <c r="F121" i="1"/>
  <c r="F124" i="1"/>
  <c r="F120" i="1"/>
  <c r="M111" i="1"/>
  <c r="J111" i="1"/>
  <c r="F111" i="1"/>
  <c r="M123" i="1"/>
  <c r="J123" i="1"/>
  <c r="F123" i="1"/>
  <c r="M119" i="1"/>
  <c r="J119" i="1"/>
  <c r="F119" i="1"/>
  <c r="M114" i="1"/>
  <c r="J114" i="1"/>
  <c r="F114" i="1"/>
  <c r="M110" i="1"/>
  <c r="J110" i="1"/>
  <c r="F110" i="1"/>
  <c r="M107" i="1"/>
  <c r="J107" i="1"/>
  <c r="F107" i="1"/>
  <c r="M113" i="1"/>
  <c r="J113" i="1"/>
  <c r="F113" i="1"/>
  <c r="M109" i="1"/>
  <c r="J109" i="1"/>
  <c r="F109" i="1"/>
  <c r="M106" i="1"/>
  <c r="J106" i="1"/>
  <c r="F106" i="1"/>
  <c r="M103" i="1"/>
  <c r="J103" i="1"/>
  <c r="F103" i="1"/>
  <c r="M101" i="1"/>
  <c r="J101" i="1"/>
  <c r="F101" i="1"/>
  <c r="M99" i="1"/>
  <c r="J99" i="1"/>
  <c r="F99" i="1"/>
  <c r="M97" i="1"/>
  <c r="J97" i="1"/>
  <c r="F97" i="1"/>
  <c r="M96" i="1"/>
  <c r="J96" i="1"/>
  <c r="F96" i="1"/>
  <c r="M92" i="1"/>
  <c r="J92" i="1"/>
  <c r="F92" i="1"/>
  <c r="M95" i="1"/>
  <c r="J95" i="1"/>
  <c r="F95" i="1"/>
  <c r="M91" i="1"/>
  <c r="J91" i="1"/>
  <c r="F91" i="1"/>
  <c r="M90" i="1"/>
  <c r="J90" i="1"/>
  <c r="F90" i="1"/>
  <c r="M87" i="1"/>
  <c r="J87" i="1"/>
  <c r="F87" i="1"/>
  <c r="M82" i="1"/>
  <c r="J82" i="1"/>
  <c r="F82" i="1"/>
  <c r="M81" i="1"/>
  <c r="J81" i="1"/>
  <c r="F81" i="1"/>
  <c r="M78" i="1"/>
  <c r="J78" i="1"/>
  <c r="F78" i="1"/>
  <c r="M76" i="1"/>
  <c r="J76" i="1"/>
  <c r="F76" i="1"/>
  <c r="M74" i="1"/>
  <c r="J74" i="1"/>
  <c r="F74" i="1"/>
  <c r="M68" i="1"/>
  <c r="J68" i="1"/>
  <c r="F68" i="1"/>
  <c r="M67" i="1"/>
  <c r="J67" i="1"/>
  <c r="F67" i="1"/>
  <c r="M63" i="1"/>
  <c r="J63" i="1"/>
  <c r="F63" i="1"/>
  <c r="M61" i="1"/>
  <c r="J61" i="1"/>
  <c r="F61" i="1"/>
  <c r="M58" i="1"/>
  <c r="J58" i="1"/>
  <c r="F58" i="1"/>
  <c r="M55" i="1"/>
  <c r="J55" i="1"/>
  <c r="F55" i="1"/>
  <c r="M52" i="1"/>
  <c r="J52" i="1"/>
  <c r="F52" i="1"/>
  <c r="M60" i="1"/>
  <c r="J60" i="1"/>
  <c r="F60" i="1"/>
  <c r="M57" i="1"/>
  <c r="J57" i="1"/>
  <c r="F57" i="1"/>
  <c r="M54" i="1"/>
  <c r="J54" i="1"/>
  <c r="F54" i="1"/>
  <c r="M51" i="1"/>
  <c r="J51" i="1"/>
  <c r="F51" i="1"/>
  <c r="M50" i="1"/>
  <c r="J50" i="1"/>
  <c r="F50" i="1"/>
  <c r="M47" i="1"/>
  <c r="J47" i="1"/>
  <c r="F47" i="1"/>
  <c r="M43" i="1"/>
  <c r="J43" i="1"/>
  <c r="F43" i="1"/>
  <c r="M41" i="1"/>
  <c r="J41" i="1"/>
  <c r="F41" i="1"/>
  <c r="M39" i="1"/>
  <c r="J39" i="1"/>
  <c r="F39" i="1"/>
  <c r="M37" i="1"/>
  <c r="J37" i="1"/>
  <c r="F37" i="1"/>
  <c r="M35" i="1"/>
  <c r="J35" i="1"/>
  <c r="F35" i="1"/>
  <c r="M34" i="1"/>
  <c r="J34" i="1"/>
  <c r="F34" i="1"/>
  <c r="M33" i="1"/>
  <c r="J33" i="1"/>
  <c r="F33" i="1"/>
  <c r="M32" i="1"/>
  <c r="J32" i="1"/>
  <c r="F32" i="1"/>
  <c r="M31" i="1"/>
  <c r="J31" i="1"/>
  <c r="F31" i="1"/>
  <c r="M30" i="1"/>
  <c r="J30" i="1"/>
  <c r="F30" i="1"/>
  <c r="M29" i="1"/>
  <c r="J29" i="1"/>
  <c r="F29" i="1"/>
  <c r="M28" i="1"/>
  <c r="J28" i="1"/>
  <c r="F28" i="1"/>
  <c r="M27" i="1"/>
  <c r="J27" i="1"/>
  <c r="F27" i="1"/>
  <c r="M24" i="1"/>
  <c r="J24" i="1"/>
  <c r="F24" i="1"/>
  <c r="M21" i="1"/>
  <c r="J21" i="1"/>
  <c r="F21" i="1"/>
  <c r="M18" i="1"/>
  <c r="J18" i="1"/>
  <c r="F18" i="1"/>
  <c r="M14" i="1"/>
  <c r="J14" i="1"/>
  <c r="F14" i="1"/>
  <c r="M13" i="1"/>
  <c r="J13" i="1"/>
  <c r="F13" i="1"/>
  <c r="M8" i="1"/>
  <c r="J8" i="1"/>
  <c r="F8" i="1"/>
  <c r="M7" i="1"/>
  <c r="J7" i="1"/>
  <c r="F7" i="1"/>
  <c r="M3" i="1"/>
  <c r="J3" i="1"/>
  <c r="F3" i="1"/>
  <c r="M26" i="1"/>
  <c r="J26" i="1"/>
  <c r="F26" i="1"/>
  <c r="M23" i="1"/>
  <c r="J23" i="1"/>
  <c r="F23" i="1"/>
  <c r="M20" i="1"/>
  <c r="J20" i="1"/>
  <c r="F20" i="1"/>
  <c r="M17" i="1"/>
  <c r="J17" i="1"/>
  <c r="F17" i="1"/>
  <c r="M12" i="1"/>
  <c r="J12" i="1"/>
  <c r="F12" i="1"/>
  <c r="M11" i="1"/>
  <c r="J11" i="1"/>
  <c r="F11" i="1"/>
  <c r="M6" i="1"/>
  <c r="J6" i="1"/>
  <c r="F6" i="1"/>
  <c r="M5" i="1"/>
  <c r="J5" i="1"/>
  <c r="F5" i="1"/>
  <c r="M2" i="1"/>
  <c r="J2" i="1"/>
  <c r="F2" i="1"/>
</calcChain>
</file>

<file path=xl/sharedStrings.xml><?xml version="1.0" encoding="utf-8"?>
<sst xmlns="http://schemas.openxmlformats.org/spreadsheetml/2006/main" count="45" uniqueCount="29">
  <si>
    <t>Year</t>
    <phoneticPr fontId="2"/>
  </si>
  <si>
    <t>Month</t>
    <phoneticPr fontId="2"/>
  </si>
  <si>
    <t>Hour</t>
    <phoneticPr fontId="2"/>
  </si>
  <si>
    <t>Min</t>
    <phoneticPr fontId="2"/>
  </si>
  <si>
    <t>Decimal date</t>
    <phoneticPr fontId="2"/>
  </si>
  <si>
    <t>Nf</t>
    <phoneticPr fontId="2"/>
  </si>
  <si>
    <t>Lat. H</t>
    <phoneticPr fontId="2"/>
  </si>
  <si>
    <t>Lat. L</t>
    <phoneticPr fontId="2"/>
  </si>
  <si>
    <t>Lat. Ave</t>
    <phoneticPr fontId="2"/>
  </si>
  <si>
    <t>Lon. H (*)</t>
    <phoneticPr fontId="2"/>
  </si>
  <si>
    <t>Lon. L  (*)</t>
    <phoneticPr fontId="2"/>
  </si>
  <si>
    <t>Lon. Ave (*)</t>
    <phoneticPr fontId="2"/>
  </si>
  <si>
    <t>Year</t>
    <phoneticPr fontId="2"/>
  </si>
  <si>
    <t>Month</t>
    <phoneticPr fontId="2"/>
  </si>
  <si>
    <t>Hour</t>
    <phoneticPr fontId="2"/>
  </si>
  <si>
    <t>artifact</t>
    <phoneticPr fontId="2"/>
  </si>
  <si>
    <t>revised</t>
    <phoneticPr fontId="2"/>
  </si>
  <si>
    <t>revised</t>
    <phoneticPr fontId="2"/>
  </si>
  <si>
    <t>Minute</t>
    <phoneticPr fontId="2"/>
  </si>
  <si>
    <t>G</t>
    <phoneticPr fontId="2"/>
  </si>
  <si>
    <t xml:space="preserve"> F</t>
    <phoneticPr fontId="2"/>
  </si>
  <si>
    <t>Fond</t>
    <phoneticPr fontId="2"/>
  </si>
  <si>
    <t>Tome</t>
    <phoneticPr fontId="2"/>
  </si>
  <si>
    <t>Folio</t>
    <phoneticPr fontId="2"/>
  </si>
  <si>
    <t>Position</t>
    <phoneticPr fontId="2"/>
  </si>
  <si>
    <t>Difference</t>
    <phoneticPr fontId="2"/>
  </si>
  <si>
    <t>Comment</t>
  </si>
  <si>
    <t>Day</t>
  </si>
  <si>
    <t>Lat. 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</si>
</sst>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_ "/>
  </numFmts>
  <fonts count="6">
    <font>
      <sz val="12"/>
      <color theme="1"/>
      <name val="Calibri"/>
      <family val="2"/>
      <charset val="128"/>
      <scheme val="minor"/>
    </font>
    <font>
      <sz val="12"/>
      <color theme="1"/>
      <name val="Times New Roman"/>
      <family val="1"/>
    </font>
    <font>
      <sz val="6"/>
      <name val="Calibri"/>
      <family val="2"/>
      <charset val="128"/>
      <scheme val="minor"/>
    </font>
    <font>
      <u/>
      <sz val="12"/>
      <color theme="10"/>
      <name val="Calibri"/>
      <family val="2"/>
      <charset val="128"/>
      <scheme val="minor"/>
    </font>
    <font>
      <u/>
      <sz val="12"/>
      <color theme="11"/>
      <name val="Calibri"/>
      <family val="2"/>
      <charset val="128"/>
      <scheme val="minor"/>
    </font>
    <font>
      <sz val="10"/>
      <color theme="1"/>
      <name val="Times New Roman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1" fillId="0" borderId="0" xfId="0" applyFont="1" applyFill="1"/>
    <xf numFmtId="164" fontId="1" fillId="0" borderId="0" xfId="0" applyNumberFormat="1" applyFont="1" applyFill="1"/>
    <xf numFmtId="0" fontId="1" fillId="2" borderId="0" xfId="0" applyFont="1" applyFill="1"/>
    <xf numFmtId="164" fontId="1" fillId="2" borderId="0" xfId="0" applyNumberFormat="1" applyFont="1" applyFill="1"/>
    <xf numFmtId="0" fontId="1" fillId="3" borderId="0" xfId="0" applyFont="1" applyFill="1"/>
    <xf numFmtId="164" fontId="1" fillId="3" borderId="0" xfId="0" applyNumberFormat="1" applyFont="1" applyFill="1"/>
    <xf numFmtId="0" fontId="0" fillId="0" borderId="0" xfId="0" applyFill="1"/>
    <xf numFmtId="0" fontId="1" fillId="4" borderId="0" xfId="0" applyFont="1" applyFill="1"/>
    <xf numFmtId="164" fontId="1" fillId="4" borderId="0" xfId="0" applyNumberFormat="1" applyFont="1" applyFill="1"/>
    <xf numFmtId="0" fontId="5" fillId="0" borderId="0" xfId="0" applyFont="1" applyFill="1"/>
    <xf numFmtId="0" fontId="5" fillId="3" borderId="0" xfId="0" applyFont="1" applyFill="1"/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4"/>
  <sheetViews>
    <sheetView tabSelected="1" workbookViewId="0">
      <selection activeCell="J1" sqref="J1"/>
    </sheetView>
  </sheetViews>
  <sheetFormatPr defaultColWidth="13" defaultRowHeight="15.75"/>
  <cols>
    <col min="1" max="5" width="5.875" customWidth="1"/>
    <col min="6" max="6" width="11.125" customWidth="1"/>
    <col min="7" max="7" width="5.875" customWidth="1"/>
    <col min="8" max="8" width="8.375" bestFit="1" customWidth="1"/>
    <col min="9" max="9" width="8.125" bestFit="1" customWidth="1"/>
    <col min="10" max="10" width="10.125" bestFit="1" customWidth="1"/>
    <col min="11" max="11" width="11.625" bestFit="1" customWidth="1"/>
    <col min="12" max="12" width="11.875" bestFit="1" customWidth="1"/>
    <col min="13" max="13" width="13.5" bestFit="1" customWidth="1"/>
  </cols>
  <sheetData>
    <row r="1" spans="1:14">
      <c r="A1" s="1" t="s">
        <v>0</v>
      </c>
      <c r="B1" s="1" t="s">
        <v>1</v>
      </c>
      <c r="C1" s="1" t="s">
        <v>27</v>
      </c>
      <c r="D1" s="1" t="s">
        <v>2</v>
      </c>
      <c r="E1" s="1" t="s">
        <v>3</v>
      </c>
      <c r="F1" s="2" t="s">
        <v>4</v>
      </c>
      <c r="G1" s="1" t="s">
        <v>5</v>
      </c>
      <c r="H1" s="1" t="s">
        <v>6</v>
      </c>
      <c r="I1" s="1" t="s">
        <v>7</v>
      </c>
      <c r="J1" s="1" t="s">
        <v>28</v>
      </c>
      <c r="K1" s="1" t="s">
        <v>9</v>
      </c>
      <c r="L1" s="1" t="s">
        <v>10</v>
      </c>
      <c r="M1" s="1" t="s">
        <v>11</v>
      </c>
      <c r="N1" s="1" t="s">
        <v>26</v>
      </c>
    </row>
    <row r="2" spans="1:14">
      <c r="A2" s="1">
        <v>1719</v>
      </c>
      <c r="B2" s="1">
        <v>4</v>
      </c>
      <c r="C2" s="1">
        <v>20</v>
      </c>
      <c r="D2" s="1">
        <v>9</v>
      </c>
      <c r="E2" s="1">
        <v>0</v>
      </c>
      <c r="F2" s="2">
        <f t="shared" ref="F2:F33" si="0">A2+((B2-1)/12)+((C2-1)/366)</f>
        <v>1719.3019125683061</v>
      </c>
      <c r="G2" s="1">
        <v>2</v>
      </c>
      <c r="H2" s="1">
        <v>4</v>
      </c>
      <c r="I2" s="1">
        <v>2.5</v>
      </c>
      <c r="J2" s="1">
        <f t="shared" ref="J2:J34" si="1">AVERAGE(H2:I2)</f>
        <v>3.25</v>
      </c>
      <c r="K2" s="1">
        <v>-28</v>
      </c>
      <c r="L2" s="1">
        <v>-25</v>
      </c>
      <c r="M2" s="1">
        <f t="shared" ref="M2:M34" si="2">AVERAGE(K2:L2)</f>
        <v>-26.5</v>
      </c>
    </row>
    <row r="3" spans="1:14">
      <c r="A3" s="1">
        <v>1719</v>
      </c>
      <c r="B3" s="1">
        <v>4</v>
      </c>
      <c r="C3" s="1">
        <v>20</v>
      </c>
      <c r="D3" s="1">
        <v>9</v>
      </c>
      <c r="E3" s="1">
        <v>0</v>
      </c>
      <c r="F3" s="2">
        <f t="shared" si="0"/>
        <v>1719.3019125683061</v>
      </c>
      <c r="G3" s="1">
        <v>2</v>
      </c>
      <c r="H3" s="1">
        <v>7</v>
      </c>
      <c r="I3" s="1">
        <v>2</v>
      </c>
      <c r="J3" s="1">
        <f t="shared" si="1"/>
        <v>4.5</v>
      </c>
      <c r="K3" s="1">
        <v>-36</v>
      </c>
      <c r="L3" s="1">
        <v>-47</v>
      </c>
      <c r="M3" s="1">
        <f t="shared" si="2"/>
        <v>-41.5</v>
      </c>
    </row>
    <row r="4" spans="1:14">
      <c r="A4" s="1">
        <v>1719</v>
      </c>
      <c r="B4" s="1">
        <v>4</v>
      </c>
      <c r="C4" s="1">
        <v>20</v>
      </c>
      <c r="D4" s="1">
        <v>9</v>
      </c>
      <c r="E4" s="1">
        <v>0</v>
      </c>
      <c r="F4" s="2">
        <f t="shared" si="0"/>
        <v>1719.3019125683061</v>
      </c>
      <c r="G4" s="1">
        <v>1</v>
      </c>
      <c r="H4" s="1">
        <v>-11</v>
      </c>
      <c r="I4" s="1">
        <v>-10</v>
      </c>
      <c r="J4" s="1">
        <f t="shared" si="1"/>
        <v>-10.5</v>
      </c>
      <c r="K4" s="1">
        <v>-31.5</v>
      </c>
      <c r="L4" s="1">
        <v>-33</v>
      </c>
      <c r="M4" s="1">
        <f t="shared" si="2"/>
        <v>-32.25</v>
      </c>
      <c r="N4" s="1"/>
    </row>
    <row r="5" spans="1:14">
      <c r="A5" s="1">
        <v>1719</v>
      </c>
      <c r="B5" s="1">
        <v>4</v>
      </c>
      <c r="C5" s="1">
        <v>21</v>
      </c>
      <c r="D5" s="1">
        <v>5</v>
      </c>
      <c r="E5" s="1">
        <v>45</v>
      </c>
      <c r="F5" s="2">
        <f t="shared" si="0"/>
        <v>1719.3046448087432</v>
      </c>
      <c r="G5" s="1">
        <v>2</v>
      </c>
      <c r="H5" s="1">
        <v>4.5</v>
      </c>
      <c r="I5" s="1">
        <v>2.5</v>
      </c>
      <c r="J5" s="1">
        <f t="shared" si="1"/>
        <v>3.5</v>
      </c>
      <c r="K5" s="1">
        <v>-18.5</v>
      </c>
      <c r="L5" s="1">
        <v>-21</v>
      </c>
      <c r="M5" s="1">
        <f t="shared" si="2"/>
        <v>-19.75</v>
      </c>
    </row>
    <row r="6" spans="1:14">
      <c r="A6" s="1">
        <v>1719</v>
      </c>
      <c r="B6" s="1">
        <v>4</v>
      </c>
      <c r="C6" s="1">
        <v>21</v>
      </c>
      <c r="D6" s="1">
        <v>12</v>
      </c>
      <c r="E6" s="1">
        <v>0</v>
      </c>
      <c r="F6" s="2">
        <f t="shared" si="0"/>
        <v>1719.3046448087432</v>
      </c>
      <c r="G6" s="1">
        <v>2</v>
      </c>
      <c r="H6" s="1">
        <v>6</v>
      </c>
      <c r="I6" s="1">
        <v>3</v>
      </c>
      <c r="J6" s="1">
        <f t="shared" si="1"/>
        <v>4.5</v>
      </c>
      <c r="K6" s="1">
        <v>-18</v>
      </c>
      <c r="L6" s="1">
        <v>-19.5</v>
      </c>
      <c r="M6" s="1">
        <f t="shared" si="2"/>
        <v>-18.75</v>
      </c>
    </row>
    <row r="7" spans="1:14">
      <c r="A7" s="1">
        <v>1719</v>
      </c>
      <c r="B7" s="1">
        <v>4</v>
      </c>
      <c r="C7" s="1">
        <v>21</v>
      </c>
      <c r="D7" s="1">
        <v>5</v>
      </c>
      <c r="E7" s="1">
        <v>45</v>
      </c>
      <c r="F7" s="2">
        <f t="shared" si="0"/>
        <v>1719.3046448087432</v>
      </c>
      <c r="G7" s="1">
        <v>2</v>
      </c>
      <c r="H7" s="1">
        <v>6</v>
      </c>
      <c r="I7" s="1">
        <v>2</v>
      </c>
      <c r="J7" s="1">
        <f t="shared" si="1"/>
        <v>4</v>
      </c>
      <c r="K7" s="1">
        <v>-25</v>
      </c>
      <c r="L7" s="1">
        <v>-38</v>
      </c>
      <c r="M7" s="1">
        <f t="shared" si="2"/>
        <v>-31.5</v>
      </c>
    </row>
    <row r="8" spans="1:14">
      <c r="A8" s="1">
        <v>1719</v>
      </c>
      <c r="B8" s="1">
        <v>4</v>
      </c>
      <c r="C8" s="1">
        <v>21</v>
      </c>
      <c r="D8" s="1">
        <v>12</v>
      </c>
      <c r="E8" s="1">
        <v>0</v>
      </c>
      <c r="F8" s="2">
        <f t="shared" si="0"/>
        <v>1719.3046448087432</v>
      </c>
      <c r="G8" s="1">
        <v>2</v>
      </c>
      <c r="H8" s="1">
        <v>3</v>
      </c>
      <c r="I8" s="1">
        <v>1</v>
      </c>
      <c r="J8" s="1">
        <f t="shared" si="1"/>
        <v>2</v>
      </c>
      <c r="K8" s="1">
        <v>-25</v>
      </c>
      <c r="L8" s="1">
        <v>-37.5</v>
      </c>
      <c r="M8" s="1">
        <f t="shared" si="2"/>
        <v>-31.25</v>
      </c>
    </row>
    <row r="9" spans="1:14">
      <c r="A9" s="1">
        <v>1719</v>
      </c>
      <c r="B9" s="1">
        <v>4</v>
      </c>
      <c r="C9" s="1">
        <v>21</v>
      </c>
      <c r="D9" s="1">
        <v>5</v>
      </c>
      <c r="E9" s="1">
        <v>45</v>
      </c>
      <c r="F9" s="2">
        <f t="shared" si="0"/>
        <v>1719.3046448087432</v>
      </c>
      <c r="G9" s="1">
        <v>1</v>
      </c>
      <c r="H9" s="1">
        <v>-10.5</v>
      </c>
      <c r="I9" s="1">
        <v>-9.5</v>
      </c>
      <c r="J9" s="1">
        <f t="shared" si="1"/>
        <v>-10</v>
      </c>
      <c r="K9" s="1">
        <v>-19</v>
      </c>
      <c r="L9" s="1">
        <v>-20</v>
      </c>
      <c r="M9" s="1">
        <f t="shared" si="2"/>
        <v>-19.5</v>
      </c>
      <c r="N9" s="1"/>
    </row>
    <row r="10" spans="1:14">
      <c r="A10" s="1">
        <v>1719</v>
      </c>
      <c r="B10" s="1">
        <v>4</v>
      </c>
      <c r="C10" s="1">
        <v>21</v>
      </c>
      <c r="D10" s="1">
        <v>12</v>
      </c>
      <c r="E10" s="1">
        <v>0</v>
      </c>
      <c r="F10" s="2">
        <f t="shared" si="0"/>
        <v>1719.3046448087432</v>
      </c>
      <c r="G10" s="1">
        <v>1</v>
      </c>
      <c r="H10" s="1">
        <v>-10</v>
      </c>
      <c r="I10" s="1">
        <v>-10</v>
      </c>
      <c r="J10" s="1">
        <f t="shared" si="1"/>
        <v>-10</v>
      </c>
      <c r="K10" s="1">
        <v>-18</v>
      </c>
      <c r="L10" s="1">
        <v>-19</v>
      </c>
      <c r="M10" s="1">
        <f t="shared" si="2"/>
        <v>-18.5</v>
      </c>
      <c r="N10" s="1"/>
    </row>
    <row r="11" spans="1:14">
      <c r="A11" s="1">
        <v>1719</v>
      </c>
      <c r="B11" s="1">
        <v>4</v>
      </c>
      <c r="C11" s="1">
        <v>22</v>
      </c>
      <c r="D11" s="1">
        <v>6</v>
      </c>
      <c r="E11" s="1">
        <v>0</v>
      </c>
      <c r="F11" s="2">
        <f t="shared" si="0"/>
        <v>1719.3073770491803</v>
      </c>
      <c r="G11" s="1">
        <v>2</v>
      </c>
      <c r="H11" s="1">
        <v>5</v>
      </c>
      <c r="I11" s="1">
        <v>3.5</v>
      </c>
      <c r="J11" s="1">
        <f t="shared" si="1"/>
        <v>4.25</v>
      </c>
      <c r="K11" s="1">
        <v>-0.5</v>
      </c>
      <c r="L11" s="1">
        <v>-3.5</v>
      </c>
      <c r="M11" s="1">
        <f t="shared" si="2"/>
        <v>-2</v>
      </c>
    </row>
    <row r="12" spans="1:14">
      <c r="A12" s="1">
        <v>1719</v>
      </c>
      <c r="B12" s="1">
        <v>4</v>
      </c>
      <c r="C12" s="1">
        <v>22</v>
      </c>
      <c r="D12" s="1">
        <v>12</v>
      </c>
      <c r="E12" s="1">
        <v>0</v>
      </c>
      <c r="F12" s="2">
        <f t="shared" si="0"/>
        <v>1719.3073770491803</v>
      </c>
      <c r="G12" s="1">
        <v>2</v>
      </c>
      <c r="H12" s="1">
        <v>10</v>
      </c>
      <c r="I12" s="1">
        <v>6</v>
      </c>
      <c r="J12" s="1">
        <f t="shared" si="1"/>
        <v>8</v>
      </c>
      <c r="K12" s="1">
        <v>-3</v>
      </c>
      <c r="L12" s="1">
        <v>-6</v>
      </c>
      <c r="M12" s="1">
        <f t="shared" si="2"/>
        <v>-4.5</v>
      </c>
    </row>
    <row r="13" spans="1:14">
      <c r="A13" s="1">
        <v>1719</v>
      </c>
      <c r="B13" s="1">
        <v>4</v>
      </c>
      <c r="C13" s="1">
        <v>22</v>
      </c>
      <c r="D13" s="1">
        <v>6</v>
      </c>
      <c r="E13" s="1">
        <v>0</v>
      </c>
      <c r="F13" s="2">
        <f t="shared" si="0"/>
        <v>1719.3073770491803</v>
      </c>
      <c r="G13" s="1">
        <v>2</v>
      </c>
      <c r="H13" s="1">
        <v>6</v>
      </c>
      <c r="I13" s="1">
        <v>1.5</v>
      </c>
      <c r="J13" s="1">
        <f t="shared" si="1"/>
        <v>3.75</v>
      </c>
      <c r="K13" s="1">
        <v>-10</v>
      </c>
      <c r="L13" s="1">
        <v>-17.5</v>
      </c>
      <c r="M13" s="1">
        <f t="shared" si="2"/>
        <v>-13.75</v>
      </c>
    </row>
    <row r="14" spans="1:14">
      <c r="A14" s="1">
        <v>1719</v>
      </c>
      <c r="B14" s="1">
        <v>4</v>
      </c>
      <c r="C14" s="1">
        <v>22</v>
      </c>
      <c r="D14" s="1">
        <v>12</v>
      </c>
      <c r="E14" s="1">
        <v>0</v>
      </c>
      <c r="F14" s="2">
        <f t="shared" si="0"/>
        <v>1719.3073770491803</v>
      </c>
      <c r="G14" s="1">
        <v>2</v>
      </c>
      <c r="H14" s="1">
        <v>6.5</v>
      </c>
      <c r="I14" s="1">
        <v>3</v>
      </c>
      <c r="J14" s="1">
        <f t="shared" si="1"/>
        <v>4.75</v>
      </c>
      <c r="K14" s="1">
        <v>-11</v>
      </c>
      <c r="L14" s="1">
        <v>-23</v>
      </c>
      <c r="M14" s="1">
        <f t="shared" si="2"/>
        <v>-17</v>
      </c>
    </row>
    <row r="15" spans="1:14">
      <c r="A15" s="1">
        <v>1719</v>
      </c>
      <c r="B15" s="1">
        <v>4</v>
      </c>
      <c r="C15" s="1">
        <v>22</v>
      </c>
      <c r="D15" s="1">
        <v>6</v>
      </c>
      <c r="E15" s="1">
        <v>0</v>
      </c>
      <c r="F15" s="2">
        <f t="shared" si="0"/>
        <v>1719.3073770491803</v>
      </c>
      <c r="G15" s="1">
        <v>2</v>
      </c>
      <c r="H15" s="1">
        <v>-10</v>
      </c>
      <c r="I15" s="1">
        <v>-9</v>
      </c>
      <c r="J15" s="1">
        <f t="shared" si="1"/>
        <v>-9.5</v>
      </c>
      <c r="K15" s="1">
        <v>-4</v>
      </c>
      <c r="L15" s="1">
        <v>-5.5</v>
      </c>
      <c r="M15" s="1">
        <f t="shared" si="2"/>
        <v>-4.75</v>
      </c>
      <c r="N15" s="1"/>
    </row>
    <row r="16" spans="1:14">
      <c r="A16" s="1">
        <v>1719</v>
      </c>
      <c r="B16" s="1">
        <v>4</v>
      </c>
      <c r="C16" s="1">
        <v>22</v>
      </c>
      <c r="D16" s="1">
        <v>12</v>
      </c>
      <c r="E16" s="1">
        <v>0</v>
      </c>
      <c r="F16" s="2">
        <f t="shared" si="0"/>
        <v>1719.3073770491803</v>
      </c>
      <c r="G16" s="1">
        <v>2</v>
      </c>
      <c r="H16" s="1">
        <v>-8</v>
      </c>
      <c r="I16" s="1">
        <v>-6.5</v>
      </c>
      <c r="J16" s="1">
        <f t="shared" si="1"/>
        <v>-7.25</v>
      </c>
      <c r="K16" s="1">
        <v>-4</v>
      </c>
      <c r="L16" s="1">
        <v>-6.5</v>
      </c>
      <c r="M16" s="1">
        <f t="shared" si="2"/>
        <v>-5.25</v>
      </c>
      <c r="N16" s="1"/>
    </row>
    <row r="17" spans="1:14">
      <c r="A17" s="1">
        <v>1719</v>
      </c>
      <c r="B17" s="1">
        <v>4</v>
      </c>
      <c r="C17" s="1">
        <v>23</v>
      </c>
      <c r="D17" s="1">
        <v>6</v>
      </c>
      <c r="E17" s="1">
        <v>0</v>
      </c>
      <c r="F17" s="2">
        <f t="shared" si="0"/>
        <v>1719.3101092896175</v>
      </c>
      <c r="G17" s="1">
        <v>2</v>
      </c>
      <c r="H17" s="1">
        <v>7</v>
      </c>
      <c r="I17" s="1">
        <v>4.5</v>
      </c>
      <c r="J17" s="1">
        <f t="shared" si="1"/>
        <v>5.75</v>
      </c>
      <c r="K17" s="1">
        <v>4</v>
      </c>
      <c r="L17" s="1">
        <v>2</v>
      </c>
      <c r="M17" s="1">
        <f t="shared" si="2"/>
        <v>3</v>
      </c>
    </row>
    <row r="18" spans="1:14">
      <c r="A18" s="1">
        <v>1719</v>
      </c>
      <c r="B18" s="1">
        <v>4</v>
      </c>
      <c r="C18" s="1">
        <v>23</v>
      </c>
      <c r="D18" s="1">
        <v>6</v>
      </c>
      <c r="E18" s="1">
        <v>0</v>
      </c>
      <c r="F18" s="2">
        <f t="shared" si="0"/>
        <v>1719.3101092896175</v>
      </c>
      <c r="G18" s="1">
        <v>2</v>
      </c>
      <c r="H18" s="1">
        <v>4</v>
      </c>
      <c r="I18" s="1">
        <v>2</v>
      </c>
      <c r="J18" s="1">
        <f t="shared" si="1"/>
        <v>3</v>
      </c>
      <c r="K18" s="1">
        <v>-5</v>
      </c>
      <c r="L18" s="1">
        <v>-13</v>
      </c>
      <c r="M18" s="1">
        <f t="shared" si="2"/>
        <v>-9</v>
      </c>
    </row>
    <row r="19" spans="1:14">
      <c r="A19" s="1">
        <v>1719</v>
      </c>
      <c r="B19" s="1">
        <v>4</v>
      </c>
      <c r="C19" s="1">
        <v>23</v>
      </c>
      <c r="D19" s="1">
        <v>6</v>
      </c>
      <c r="E19" s="1">
        <v>0</v>
      </c>
      <c r="F19" s="2">
        <f t="shared" si="0"/>
        <v>1719.3101092896175</v>
      </c>
      <c r="G19" s="1">
        <v>2</v>
      </c>
      <c r="H19" s="1">
        <v>-7</v>
      </c>
      <c r="I19" s="1">
        <v>-5</v>
      </c>
      <c r="J19" s="1">
        <f t="shared" si="1"/>
        <v>-6</v>
      </c>
      <c r="K19" s="1">
        <v>4</v>
      </c>
      <c r="L19" s="1">
        <v>2</v>
      </c>
      <c r="M19" s="1">
        <f t="shared" si="2"/>
        <v>3</v>
      </c>
      <c r="N19" s="1"/>
    </row>
    <row r="20" spans="1:14">
      <c r="A20" s="1">
        <v>1719</v>
      </c>
      <c r="B20" s="1">
        <v>4</v>
      </c>
      <c r="C20" s="1">
        <v>24</v>
      </c>
      <c r="D20" s="1">
        <v>6</v>
      </c>
      <c r="E20" s="1">
        <v>0</v>
      </c>
      <c r="F20" s="2">
        <f t="shared" si="0"/>
        <v>1719.3128415300546</v>
      </c>
      <c r="G20" s="1">
        <v>1</v>
      </c>
      <c r="H20" s="1">
        <v>5</v>
      </c>
      <c r="I20" s="1">
        <v>3.5</v>
      </c>
      <c r="J20" s="1">
        <f t="shared" si="1"/>
        <v>4.25</v>
      </c>
      <c r="K20" s="1">
        <v>16</v>
      </c>
      <c r="L20" s="1">
        <v>14</v>
      </c>
      <c r="M20" s="1">
        <f t="shared" si="2"/>
        <v>15</v>
      </c>
    </row>
    <row r="21" spans="1:14">
      <c r="A21" s="1">
        <v>1719</v>
      </c>
      <c r="B21" s="1">
        <v>4</v>
      </c>
      <c r="C21" s="1">
        <v>24</v>
      </c>
      <c r="D21" s="1">
        <v>6</v>
      </c>
      <c r="E21" s="1">
        <v>0</v>
      </c>
      <c r="F21" s="2">
        <f t="shared" si="0"/>
        <v>1719.3128415300546</v>
      </c>
      <c r="G21" s="1">
        <v>2</v>
      </c>
      <c r="H21" s="1">
        <v>4</v>
      </c>
      <c r="I21" s="1">
        <v>1.5</v>
      </c>
      <c r="J21" s="1">
        <f t="shared" si="1"/>
        <v>2.75</v>
      </c>
      <c r="K21" s="1">
        <v>7</v>
      </c>
      <c r="L21" s="1">
        <v>0</v>
      </c>
      <c r="M21" s="1">
        <f t="shared" si="2"/>
        <v>3.5</v>
      </c>
    </row>
    <row r="22" spans="1:14">
      <c r="A22" s="1">
        <v>1719</v>
      </c>
      <c r="B22" s="1">
        <v>4</v>
      </c>
      <c r="C22" s="1">
        <v>24</v>
      </c>
      <c r="D22" s="1">
        <v>6</v>
      </c>
      <c r="E22" s="1">
        <v>0</v>
      </c>
      <c r="F22" s="2">
        <f t="shared" si="0"/>
        <v>1719.3128415300546</v>
      </c>
      <c r="G22" s="1">
        <v>2</v>
      </c>
      <c r="H22" s="1">
        <v>-8</v>
      </c>
      <c r="I22" s="1">
        <v>-7</v>
      </c>
      <c r="J22" s="1">
        <f t="shared" si="1"/>
        <v>-7.5</v>
      </c>
      <c r="K22" s="1">
        <v>11</v>
      </c>
      <c r="L22" s="1">
        <v>9</v>
      </c>
      <c r="M22" s="1">
        <f t="shared" si="2"/>
        <v>10</v>
      </c>
      <c r="N22" s="1"/>
    </row>
    <row r="23" spans="1:14">
      <c r="A23" s="1">
        <v>1719</v>
      </c>
      <c r="B23" s="1">
        <v>4</v>
      </c>
      <c r="C23" s="1">
        <v>25</v>
      </c>
      <c r="D23" s="1">
        <v>6</v>
      </c>
      <c r="E23" s="1">
        <v>0</v>
      </c>
      <c r="F23" s="2">
        <f t="shared" si="0"/>
        <v>1719.3155737704917</v>
      </c>
      <c r="G23" s="1">
        <v>2</v>
      </c>
      <c r="H23" s="1">
        <v>4.5</v>
      </c>
      <c r="I23" s="1">
        <v>2.5</v>
      </c>
      <c r="J23" s="1">
        <f t="shared" si="1"/>
        <v>3.5</v>
      </c>
      <c r="K23" s="1">
        <v>36.5</v>
      </c>
      <c r="L23" s="1">
        <v>34</v>
      </c>
      <c r="M23" s="1">
        <f t="shared" si="2"/>
        <v>35.25</v>
      </c>
    </row>
    <row r="24" spans="1:14">
      <c r="A24" s="1">
        <v>1719</v>
      </c>
      <c r="B24" s="1">
        <v>4</v>
      </c>
      <c r="C24" s="1">
        <v>25</v>
      </c>
      <c r="D24" s="1">
        <v>6</v>
      </c>
      <c r="E24" s="1">
        <v>0</v>
      </c>
      <c r="F24" s="2">
        <f t="shared" si="0"/>
        <v>1719.3155737704917</v>
      </c>
      <c r="G24" s="1">
        <v>2</v>
      </c>
      <c r="H24" s="1">
        <v>7.5</v>
      </c>
      <c r="I24" s="1">
        <v>3.5</v>
      </c>
      <c r="J24" s="1">
        <f t="shared" si="1"/>
        <v>5.5</v>
      </c>
      <c r="K24" s="1">
        <v>24.5</v>
      </c>
      <c r="L24" s="1">
        <v>19.5</v>
      </c>
      <c r="M24" s="1">
        <f t="shared" si="2"/>
        <v>22</v>
      </c>
    </row>
    <row r="25" spans="1:14">
      <c r="A25" s="1">
        <v>1719</v>
      </c>
      <c r="B25" s="1">
        <v>4</v>
      </c>
      <c r="C25" s="1">
        <v>25</v>
      </c>
      <c r="D25" s="1">
        <v>6</v>
      </c>
      <c r="E25" s="1">
        <v>0</v>
      </c>
      <c r="F25" s="2">
        <f t="shared" si="0"/>
        <v>1719.3155737704917</v>
      </c>
      <c r="G25" s="1">
        <v>1</v>
      </c>
      <c r="H25" s="1">
        <v>-10</v>
      </c>
      <c r="I25" s="1">
        <v>-10</v>
      </c>
      <c r="J25" s="1">
        <f t="shared" si="1"/>
        <v>-10</v>
      </c>
      <c r="K25" s="1">
        <v>31</v>
      </c>
      <c r="L25" s="1">
        <v>30</v>
      </c>
      <c r="M25" s="1">
        <f t="shared" si="2"/>
        <v>30.5</v>
      </c>
      <c r="N25" s="1"/>
    </row>
    <row r="26" spans="1:14">
      <c r="A26" s="1">
        <v>1719</v>
      </c>
      <c r="B26" s="1">
        <v>4</v>
      </c>
      <c r="C26" s="1">
        <v>27</v>
      </c>
      <c r="D26" s="1">
        <v>9</v>
      </c>
      <c r="E26" s="1">
        <v>45</v>
      </c>
      <c r="F26" s="2">
        <f t="shared" si="0"/>
        <v>1719.3210382513662</v>
      </c>
      <c r="G26" s="1">
        <v>1</v>
      </c>
      <c r="H26" s="1">
        <v>3.5</v>
      </c>
      <c r="I26" s="1">
        <v>2</v>
      </c>
      <c r="J26" s="1">
        <f t="shared" si="1"/>
        <v>2.75</v>
      </c>
      <c r="K26" s="1">
        <v>69</v>
      </c>
      <c r="L26" s="1">
        <v>65</v>
      </c>
      <c r="M26" s="1">
        <f t="shared" si="2"/>
        <v>67</v>
      </c>
    </row>
    <row r="27" spans="1:14">
      <c r="A27" s="1">
        <v>1719</v>
      </c>
      <c r="B27" s="1">
        <v>4</v>
      </c>
      <c r="C27" s="1">
        <v>27</v>
      </c>
      <c r="D27" s="1">
        <v>9</v>
      </c>
      <c r="E27" s="1">
        <v>45</v>
      </c>
      <c r="F27" s="2">
        <f t="shared" si="0"/>
        <v>1719.3210382513662</v>
      </c>
      <c r="G27" s="1">
        <v>1</v>
      </c>
      <c r="H27" s="1">
        <v>6.5</v>
      </c>
      <c r="I27" s="1">
        <v>5.5</v>
      </c>
      <c r="J27" s="1">
        <f t="shared" si="1"/>
        <v>6</v>
      </c>
      <c r="K27" s="1">
        <v>52</v>
      </c>
      <c r="L27" s="1">
        <v>51</v>
      </c>
      <c r="M27" s="1">
        <f t="shared" si="2"/>
        <v>51.5</v>
      </c>
    </row>
    <row r="28" spans="1:14">
      <c r="A28" s="1">
        <v>1719</v>
      </c>
      <c r="B28" s="1">
        <v>4</v>
      </c>
      <c r="C28" s="1">
        <v>27</v>
      </c>
      <c r="D28" s="1">
        <v>9</v>
      </c>
      <c r="E28" s="1">
        <v>45</v>
      </c>
      <c r="F28" s="2">
        <f t="shared" si="0"/>
        <v>1719.3210382513662</v>
      </c>
      <c r="G28" s="1">
        <v>1</v>
      </c>
      <c r="H28" s="1">
        <v>20.5</v>
      </c>
      <c r="I28" s="1">
        <v>20.5</v>
      </c>
      <c r="J28" s="1">
        <f t="shared" si="1"/>
        <v>20.5</v>
      </c>
      <c r="K28" s="1">
        <v>32.5</v>
      </c>
      <c r="L28" s="1">
        <v>32.5</v>
      </c>
      <c r="M28" s="1">
        <f t="shared" si="2"/>
        <v>32.5</v>
      </c>
    </row>
    <row r="29" spans="1:14">
      <c r="A29" s="1">
        <v>1719</v>
      </c>
      <c r="B29" s="1">
        <v>4</v>
      </c>
      <c r="C29" s="1">
        <v>27</v>
      </c>
      <c r="D29" s="1">
        <v>9</v>
      </c>
      <c r="E29" s="1">
        <v>45</v>
      </c>
      <c r="F29" s="2">
        <f t="shared" si="0"/>
        <v>1719.3210382513662</v>
      </c>
      <c r="G29" s="1">
        <v>1</v>
      </c>
      <c r="H29" s="1">
        <v>19</v>
      </c>
      <c r="I29" s="1">
        <v>18</v>
      </c>
      <c r="J29" s="1">
        <f t="shared" si="1"/>
        <v>18.5</v>
      </c>
      <c r="K29" s="1">
        <v>-44</v>
      </c>
      <c r="L29" s="1">
        <v>-46.5</v>
      </c>
      <c r="M29" s="1">
        <f t="shared" si="2"/>
        <v>-45.25</v>
      </c>
    </row>
    <row r="30" spans="1:14">
      <c r="A30" s="1">
        <v>1719</v>
      </c>
      <c r="B30" s="1">
        <v>4</v>
      </c>
      <c r="C30" s="1">
        <v>29</v>
      </c>
      <c r="D30" s="1">
        <v>5</v>
      </c>
      <c r="E30" s="1">
        <v>50</v>
      </c>
      <c r="F30" s="2">
        <f t="shared" si="0"/>
        <v>1719.3265027322404</v>
      </c>
      <c r="G30" s="1">
        <v>1</v>
      </c>
      <c r="H30" s="1">
        <v>19</v>
      </c>
      <c r="I30" s="1">
        <v>18</v>
      </c>
      <c r="J30" s="1">
        <f t="shared" si="1"/>
        <v>18.5</v>
      </c>
      <c r="K30" s="1">
        <v>-20</v>
      </c>
      <c r="L30" s="1">
        <v>-21</v>
      </c>
      <c r="M30" s="1">
        <f t="shared" si="2"/>
        <v>-20.5</v>
      </c>
    </row>
    <row r="31" spans="1:14">
      <c r="A31" s="1">
        <v>1719</v>
      </c>
      <c r="B31" s="1">
        <v>4</v>
      </c>
      <c r="C31" s="1">
        <v>30</v>
      </c>
      <c r="D31" s="1">
        <v>12</v>
      </c>
      <c r="E31" s="1">
        <v>0</v>
      </c>
      <c r="F31" s="2">
        <f t="shared" si="0"/>
        <v>1719.3292349726776</v>
      </c>
      <c r="G31" s="1">
        <v>1</v>
      </c>
      <c r="H31" s="1">
        <v>4</v>
      </c>
      <c r="I31" s="1">
        <v>3</v>
      </c>
      <c r="J31" s="1">
        <f t="shared" si="1"/>
        <v>3.5</v>
      </c>
      <c r="K31" s="1">
        <v>-3</v>
      </c>
      <c r="L31" s="1">
        <v>-5</v>
      </c>
      <c r="M31" s="1">
        <f t="shared" si="2"/>
        <v>-4</v>
      </c>
    </row>
    <row r="32" spans="1:14">
      <c r="A32" s="1">
        <v>1719</v>
      </c>
      <c r="B32" s="1">
        <v>4</v>
      </c>
      <c r="C32" s="1">
        <v>30</v>
      </c>
      <c r="D32" s="1">
        <v>18</v>
      </c>
      <c r="E32" s="1">
        <v>0</v>
      </c>
      <c r="F32" s="2">
        <f t="shared" si="0"/>
        <v>1719.3292349726776</v>
      </c>
      <c r="G32" s="1">
        <v>1</v>
      </c>
      <c r="H32" s="1">
        <v>5</v>
      </c>
      <c r="I32" s="1">
        <v>3.5</v>
      </c>
      <c r="J32" s="1">
        <f t="shared" si="1"/>
        <v>4.25</v>
      </c>
      <c r="K32" s="1">
        <v>0</v>
      </c>
      <c r="L32" s="1">
        <v>-1.5</v>
      </c>
      <c r="M32" s="1">
        <f t="shared" si="2"/>
        <v>-0.75</v>
      </c>
    </row>
    <row r="33" spans="1:14">
      <c r="A33" s="1">
        <v>1719</v>
      </c>
      <c r="B33" s="1">
        <v>5</v>
      </c>
      <c r="C33" s="1">
        <v>1</v>
      </c>
      <c r="D33" s="1">
        <v>18</v>
      </c>
      <c r="E33" s="1">
        <v>0</v>
      </c>
      <c r="F33" s="2">
        <f t="shared" si="0"/>
        <v>1719.3333333333333</v>
      </c>
      <c r="G33" s="1">
        <v>1</v>
      </c>
      <c r="H33" s="1">
        <v>4.5</v>
      </c>
      <c r="I33" s="1">
        <v>3.5</v>
      </c>
      <c r="J33" s="1">
        <f t="shared" si="1"/>
        <v>4</v>
      </c>
      <c r="K33" s="1">
        <v>11.5</v>
      </c>
      <c r="L33" s="1">
        <v>10</v>
      </c>
      <c r="M33" s="1">
        <f t="shared" si="2"/>
        <v>10.75</v>
      </c>
    </row>
    <row r="34" spans="1:14">
      <c r="A34" s="1">
        <v>1719</v>
      </c>
      <c r="B34" s="1">
        <v>5</v>
      </c>
      <c r="C34" s="1">
        <v>4</v>
      </c>
      <c r="D34" s="1">
        <v>18</v>
      </c>
      <c r="E34" s="1">
        <v>0</v>
      </c>
      <c r="F34" s="2">
        <f t="shared" ref="F34:F64" si="3">A34+((B34-1)/12)+((C34-1)/366)</f>
        <v>1719.3415300546446</v>
      </c>
      <c r="G34" s="1">
        <v>1</v>
      </c>
      <c r="H34" s="1">
        <v>4.5</v>
      </c>
      <c r="I34" s="1">
        <v>3</v>
      </c>
      <c r="J34" s="1">
        <f t="shared" si="1"/>
        <v>3.75</v>
      </c>
      <c r="K34" s="1">
        <v>48</v>
      </c>
      <c r="L34" s="1">
        <v>46</v>
      </c>
      <c r="M34" s="1">
        <f t="shared" si="2"/>
        <v>47</v>
      </c>
    </row>
    <row r="35" spans="1:14">
      <c r="A35" s="1">
        <v>1719</v>
      </c>
      <c r="B35" s="1">
        <v>5</v>
      </c>
      <c r="C35" s="1">
        <v>5</v>
      </c>
      <c r="D35" s="1">
        <v>6</v>
      </c>
      <c r="E35" s="1">
        <v>0</v>
      </c>
      <c r="F35" s="2">
        <f t="shared" si="3"/>
        <v>1719.344262295082</v>
      </c>
      <c r="G35" s="1">
        <v>1</v>
      </c>
      <c r="H35" s="1">
        <v>4.5</v>
      </c>
      <c r="I35" s="1">
        <v>3.5</v>
      </c>
      <c r="J35" s="1">
        <f t="shared" ref="J35:J66" si="4">AVERAGE(H35:I35)</f>
        <v>4</v>
      </c>
      <c r="K35" s="1">
        <v>57</v>
      </c>
      <c r="L35" s="1">
        <v>55</v>
      </c>
      <c r="M35" s="1">
        <f t="shared" ref="M35:M66" si="5">AVERAGE(K35:L35)</f>
        <v>56</v>
      </c>
    </row>
    <row r="36" spans="1:14">
      <c r="A36" s="1">
        <v>1719</v>
      </c>
      <c r="B36" s="1">
        <v>5</v>
      </c>
      <c r="C36" s="1">
        <v>5</v>
      </c>
      <c r="D36" s="1">
        <v>6</v>
      </c>
      <c r="E36" s="1">
        <v>0</v>
      </c>
      <c r="F36" s="2">
        <f t="shared" si="3"/>
        <v>1719.344262295082</v>
      </c>
      <c r="G36" s="1">
        <v>1</v>
      </c>
      <c r="H36" s="1">
        <v>-15</v>
      </c>
      <c r="I36" s="1">
        <v>-14</v>
      </c>
      <c r="J36" s="1">
        <f t="shared" si="4"/>
        <v>-14.5</v>
      </c>
      <c r="K36" s="1">
        <v>-48</v>
      </c>
      <c r="L36" s="1">
        <v>-49</v>
      </c>
      <c r="M36" s="1">
        <f t="shared" si="5"/>
        <v>-48.5</v>
      </c>
      <c r="N36" s="1"/>
    </row>
    <row r="37" spans="1:14">
      <c r="A37" s="1">
        <v>1719</v>
      </c>
      <c r="B37" s="1">
        <v>5</v>
      </c>
      <c r="C37" s="1">
        <v>6</v>
      </c>
      <c r="D37" s="1">
        <v>6</v>
      </c>
      <c r="E37" s="1">
        <v>0</v>
      </c>
      <c r="F37" s="2">
        <f t="shared" si="3"/>
        <v>1719.3469945355191</v>
      </c>
      <c r="G37" s="1">
        <v>1</v>
      </c>
      <c r="H37" s="1">
        <v>4</v>
      </c>
      <c r="I37" s="1">
        <v>3</v>
      </c>
      <c r="J37" s="1">
        <f t="shared" si="4"/>
        <v>3.5</v>
      </c>
      <c r="K37" s="1">
        <v>72</v>
      </c>
      <c r="L37" s="1">
        <v>70</v>
      </c>
      <c r="M37" s="1">
        <f t="shared" si="5"/>
        <v>71</v>
      </c>
    </row>
    <row r="38" spans="1:14">
      <c r="A38" s="1">
        <v>1719</v>
      </c>
      <c r="B38" s="1">
        <v>5</v>
      </c>
      <c r="C38" s="1">
        <v>6</v>
      </c>
      <c r="D38" s="1">
        <v>6</v>
      </c>
      <c r="E38" s="1">
        <v>0</v>
      </c>
      <c r="F38" s="2">
        <f t="shared" si="3"/>
        <v>1719.3469945355191</v>
      </c>
      <c r="G38" s="1">
        <v>1</v>
      </c>
      <c r="H38" s="1">
        <v>-14</v>
      </c>
      <c r="I38" s="1">
        <v>-13</v>
      </c>
      <c r="J38" s="1">
        <f t="shared" si="4"/>
        <v>-13.5</v>
      </c>
      <c r="K38" s="1">
        <v>-41</v>
      </c>
      <c r="L38" s="1">
        <v>-42</v>
      </c>
      <c r="M38" s="1">
        <f t="shared" si="5"/>
        <v>-41.5</v>
      </c>
      <c r="N38" s="1"/>
    </row>
    <row r="39" spans="1:14">
      <c r="A39" s="1">
        <v>1719</v>
      </c>
      <c r="B39" s="1">
        <v>5</v>
      </c>
      <c r="C39" s="1">
        <v>9</v>
      </c>
      <c r="D39" s="1">
        <v>6</v>
      </c>
      <c r="E39" s="1">
        <v>0</v>
      </c>
      <c r="F39" s="2">
        <f t="shared" si="3"/>
        <v>1719.3551912568305</v>
      </c>
      <c r="G39" s="1">
        <v>1</v>
      </c>
      <c r="H39" s="1">
        <v>6</v>
      </c>
      <c r="I39" s="1">
        <v>5</v>
      </c>
      <c r="J39" s="1">
        <f t="shared" si="4"/>
        <v>5.5</v>
      </c>
      <c r="K39" s="1">
        <v>-48</v>
      </c>
      <c r="L39" s="1">
        <v>-49</v>
      </c>
      <c r="M39" s="1">
        <f t="shared" si="5"/>
        <v>-48.5</v>
      </c>
    </row>
    <row r="40" spans="1:14">
      <c r="A40" s="1">
        <v>1719</v>
      </c>
      <c r="B40" s="1">
        <v>5</v>
      </c>
      <c r="C40" s="1">
        <v>9</v>
      </c>
      <c r="D40" s="1">
        <v>6</v>
      </c>
      <c r="E40" s="1">
        <v>0</v>
      </c>
      <c r="F40" s="2">
        <f t="shared" si="3"/>
        <v>1719.3551912568305</v>
      </c>
      <c r="G40" s="1">
        <v>1</v>
      </c>
      <c r="H40" s="1">
        <v>-17</v>
      </c>
      <c r="I40" s="1">
        <v>-16</v>
      </c>
      <c r="J40" s="1">
        <f t="shared" si="4"/>
        <v>-16.5</v>
      </c>
      <c r="K40" s="1">
        <v>-3</v>
      </c>
      <c r="L40" s="1">
        <v>-4</v>
      </c>
      <c r="M40" s="1">
        <f t="shared" si="5"/>
        <v>-3.5</v>
      </c>
      <c r="N40" s="1"/>
    </row>
    <row r="41" spans="1:14">
      <c r="A41" s="1">
        <v>1719</v>
      </c>
      <c r="B41" s="1">
        <v>5</v>
      </c>
      <c r="C41" s="1">
        <v>15</v>
      </c>
      <c r="D41" s="1">
        <v>10</v>
      </c>
      <c r="E41" s="1">
        <v>0</v>
      </c>
      <c r="F41" s="2">
        <f t="shared" si="3"/>
        <v>1719.3715846994535</v>
      </c>
      <c r="G41" s="1">
        <v>1</v>
      </c>
      <c r="H41" s="1">
        <v>2</v>
      </c>
      <c r="I41" s="1">
        <v>1</v>
      </c>
      <c r="J41" s="1">
        <f t="shared" si="4"/>
        <v>1.5</v>
      </c>
      <c r="K41" s="1">
        <v>-5</v>
      </c>
      <c r="L41" s="1">
        <v>-6</v>
      </c>
      <c r="M41" s="1">
        <f t="shared" si="5"/>
        <v>-5.5</v>
      </c>
    </row>
    <row r="42" spans="1:14">
      <c r="A42" s="1">
        <v>1719</v>
      </c>
      <c r="B42" s="1">
        <v>5</v>
      </c>
      <c r="C42" s="1">
        <v>15</v>
      </c>
      <c r="D42" s="1">
        <v>10</v>
      </c>
      <c r="E42" s="1">
        <v>0</v>
      </c>
      <c r="F42" s="2">
        <f t="shared" si="3"/>
        <v>1719.3715846994535</v>
      </c>
      <c r="G42" s="1">
        <v>1</v>
      </c>
      <c r="H42" s="1">
        <v>-29</v>
      </c>
      <c r="I42" s="1">
        <v>-28</v>
      </c>
      <c r="J42" s="1">
        <f t="shared" si="4"/>
        <v>-28.5</v>
      </c>
      <c r="K42" s="1">
        <v>36</v>
      </c>
      <c r="L42" s="1">
        <v>35</v>
      </c>
      <c r="M42" s="1">
        <f t="shared" si="5"/>
        <v>35.5</v>
      </c>
      <c r="N42" s="1"/>
    </row>
    <row r="43" spans="1:14">
      <c r="A43" s="1">
        <v>1719</v>
      </c>
      <c r="B43" s="1">
        <v>5</v>
      </c>
      <c r="C43" s="1">
        <v>16</v>
      </c>
      <c r="D43" s="1">
        <v>9</v>
      </c>
      <c r="E43" s="1">
        <v>0</v>
      </c>
      <c r="F43" s="2">
        <f t="shared" si="3"/>
        <v>1719.3743169398906</v>
      </c>
      <c r="G43" s="1">
        <v>1</v>
      </c>
      <c r="H43" s="1">
        <v>2</v>
      </c>
      <c r="I43" s="1">
        <v>1</v>
      </c>
      <c r="J43" s="1">
        <f t="shared" si="4"/>
        <v>1.5</v>
      </c>
      <c r="K43" s="1">
        <v>9.5</v>
      </c>
      <c r="L43" s="1">
        <v>8.5</v>
      </c>
      <c r="M43" s="1">
        <f t="shared" si="5"/>
        <v>9</v>
      </c>
    </row>
    <row r="44" spans="1:14">
      <c r="A44" s="1">
        <v>1719</v>
      </c>
      <c r="B44" s="1">
        <v>5</v>
      </c>
      <c r="C44" s="1">
        <v>16</v>
      </c>
      <c r="D44" s="1">
        <v>9</v>
      </c>
      <c r="E44" s="1">
        <v>0</v>
      </c>
      <c r="F44" s="2">
        <f t="shared" si="3"/>
        <v>1719.3743169398906</v>
      </c>
      <c r="G44" s="1">
        <v>2</v>
      </c>
      <c r="H44" s="1">
        <v>-29</v>
      </c>
      <c r="I44" s="1">
        <v>-27.5</v>
      </c>
      <c r="J44" s="1">
        <f t="shared" si="4"/>
        <v>-28.25</v>
      </c>
      <c r="K44" s="1">
        <v>61</v>
      </c>
      <c r="L44" s="1">
        <v>50</v>
      </c>
      <c r="M44" s="1">
        <f t="shared" si="5"/>
        <v>55.5</v>
      </c>
      <c r="N44" s="1"/>
    </row>
    <row r="45" spans="1:14">
      <c r="A45" s="1">
        <v>1719</v>
      </c>
      <c r="B45" s="1">
        <v>5</v>
      </c>
      <c r="C45" s="1">
        <v>19</v>
      </c>
      <c r="D45" s="1">
        <v>6</v>
      </c>
      <c r="E45" s="1">
        <v>0</v>
      </c>
      <c r="F45" s="2">
        <f t="shared" si="3"/>
        <v>1719.3825136612022</v>
      </c>
      <c r="G45" s="1">
        <v>4</v>
      </c>
      <c r="H45" s="1">
        <v>-11</v>
      </c>
      <c r="I45" s="1">
        <v>-7</v>
      </c>
      <c r="J45" s="1">
        <f t="shared" si="4"/>
        <v>-9</v>
      </c>
      <c r="K45" s="1">
        <v>-13</v>
      </c>
      <c r="L45" s="1">
        <v>-21</v>
      </c>
      <c r="M45" s="1">
        <f t="shared" si="5"/>
        <v>-17</v>
      </c>
      <c r="N45" s="1"/>
    </row>
    <row r="46" spans="1:14">
      <c r="A46" s="1">
        <v>1719</v>
      </c>
      <c r="B46" s="1">
        <v>5</v>
      </c>
      <c r="C46" s="1">
        <v>21</v>
      </c>
      <c r="D46" s="1">
        <v>6</v>
      </c>
      <c r="E46" s="1">
        <v>0</v>
      </c>
      <c r="F46" s="2">
        <f t="shared" si="3"/>
        <v>1719.3879781420765</v>
      </c>
      <c r="G46" s="1">
        <v>6</v>
      </c>
      <c r="H46" s="1">
        <v>-10</v>
      </c>
      <c r="I46" s="1">
        <v>-6</v>
      </c>
      <c r="J46" s="1">
        <f t="shared" si="4"/>
        <v>-8</v>
      </c>
      <c r="K46" s="1">
        <v>14</v>
      </c>
      <c r="L46" s="1">
        <v>5</v>
      </c>
      <c r="M46" s="1">
        <f t="shared" si="5"/>
        <v>9.5</v>
      </c>
      <c r="N46" s="1"/>
    </row>
    <row r="47" spans="1:14">
      <c r="A47" s="1">
        <v>1719</v>
      </c>
      <c r="B47" s="1">
        <v>5</v>
      </c>
      <c r="C47" s="1">
        <v>23</v>
      </c>
      <c r="D47" s="1">
        <v>18</v>
      </c>
      <c r="E47" s="1">
        <v>0</v>
      </c>
      <c r="F47" s="2">
        <f t="shared" si="3"/>
        <v>1719.3934426229507</v>
      </c>
      <c r="G47" s="1">
        <v>1</v>
      </c>
      <c r="H47" s="1">
        <v>5</v>
      </c>
      <c r="I47" s="1">
        <v>2.5</v>
      </c>
      <c r="J47" s="1">
        <f t="shared" si="4"/>
        <v>3.75</v>
      </c>
      <c r="K47" s="1">
        <v>-59</v>
      </c>
      <c r="L47" s="1">
        <v>-62</v>
      </c>
      <c r="M47" s="1">
        <f t="shared" si="5"/>
        <v>-60.5</v>
      </c>
    </row>
    <row r="48" spans="1:14">
      <c r="A48" s="1">
        <v>1719</v>
      </c>
      <c r="B48" s="1">
        <v>5</v>
      </c>
      <c r="C48" s="1">
        <v>23</v>
      </c>
      <c r="D48" s="1">
        <v>18</v>
      </c>
      <c r="E48" s="1">
        <v>0</v>
      </c>
      <c r="F48" s="2">
        <f t="shared" si="3"/>
        <v>1719.3934426229507</v>
      </c>
      <c r="G48" s="1">
        <v>2</v>
      </c>
      <c r="H48" s="1">
        <v>-11</v>
      </c>
      <c r="I48" s="1">
        <v>-9</v>
      </c>
      <c r="J48" s="1">
        <f t="shared" si="4"/>
        <v>-10</v>
      </c>
      <c r="K48" s="1">
        <v>47</v>
      </c>
      <c r="L48" s="1">
        <v>41</v>
      </c>
      <c r="M48" s="1">
        <f t="shared" si="5"/>
        <v>44</v>
      </c>
      <c r="N48" s="1"/>
    </row>
    <row r="49" spans="1:14">
      <c r="A49" s="1">
        <v>1719</v>
      </c>
      <c r="B49" s="1">
        <v>5</v>
      </c>
      <c r="C49" s="1">
        <v>23</v>
      </c>
      <c r="D49" s="1">
        <v>18</v>
      </c>
      <c r="E49" s="1">
        <v>0</v>
      </c>
      <c r="F49" s="2">
        <f t="shared" si="3"/>
        <v>1719.3934426229507</v>
      </c>
      <c r="G49" s="1">
        <v>2</v>
      </c>
      <c r="H49" s="1">
        <v>-18.5</v>
      </c>
      <c r="I49" s="1">
        <v>-17</v>
      </c>
      <c r="J49" s="1">
        <f t="shared" si="4"/>
        <v>-17.75</v>
      </c>
      <c r="K49" s="1">
        <v>-5</v>
      </c>
      <c r="L49" s="1">
        <v>-10</v>
      </c>
      <c r="M49" s="1">
        <f t="shared" si="5"/>
        <v>-7.5</v>
      </c>
      <c r="N49" s="1"/>
    </row>
    <row r="50" spans="1:14">
      <c r="A50" s="1">
        <v>1719</v>
      </c>
      <c r="B50" s="1">
        <v>5</v>
      </c>
      <c r="C50" s="1">
        <v>28</v>
      </c>
      <c r="D50" s="1">
        <v>6</v>
      </c>
      <c r="E50" s="1">
        <v>0</v>
      </c>
      <c r="F50" s="2">
        <f t="shared" si="3"/>
        <v>1719.4071038251366</v>
      </c>
      <c r="G50" s="1">
        <v>1</v>
      </c>
      <c r="H50" s="1">
        <v>3</v>
      </c>
      <c r="I50" s="1">
        <v>2</v>
      </c>
      <c r="J50" s="1">
        <f t="shared" si="4"/>
        <v>2.5</v>
      </c>
      <c r="K50" s="1">
        <v>5</v>
      </c>
      <c r="L50" s="1">
        <v>3.5</v>
      </c>
      <c r="M50" s="1">
        <f t="shared" si="5"/>
        <v>4.25</v>
      </c>
    </row>
    <row r="51" spans="1:14">
      <c r="A51" s="1">
        <v>1719</v>
      </c>
      <c r="B51" s="1">
        <v>5</v>
      </c>
      <c r="C51" s="1">
        <v>29</v>
      </c>
      <c r="D51" s="1">
        <v>6</v>
      </c>
      <c r="E51" s="1">
        <v>0</v>
      </c>
      <c r="F51" s="2">
        <f t="shared" si="3"/>
        <v>1719.4098360655737</v>
      </c>
      <c r="G51" s="1">
        <v>3</v>
      </c>
      <c r="H51" s="1">
        <v>4.5</v>
      </c>
      <c r="I51" s="1">
        <v>0.5</v>
      </c>
      <c r="J51" s="1">
        <f t="shared" si="4"/>
        <v>2.5</v>
      </c>
      <c r="K51" s="1">
        <v>11.5</v>
      </c>
      <c r="L51" s="1">
        <v>3</v>
      </c>
      <c r="M51" s="1">
        <f t="shared" si="5"/>
        <v>7.25</v>
      </c>
    </row>
    <row r="52" spans="1:14">
      <c r="A52" s="1">
        <v>1719</v>
      </c>
      <c r="B52" s="1">
        <v>5</v>
      </c>
      <c r="C52" s="1">
        <v>29</v>
      </c>
      <c r="D52" s="1">
        <v>6</v>
      </c>
      <c r="E52" s="1">
        <v>0</v>
      </c>
      <c r="F52" s="2">
        <f t="shared" si="3"/>
        <v>1719.4098360655737</v>
      </c>
      <c r="G52" s="1">
        <v>1</v>
      </c>
      <c r="H52" s="1">
        <v>22</v>
      </c>
      <c r="I52" s="1">
        <v>20</v>
      </c>
      <c r="J52" s="1">
        <f t="shared" si="4"/>
        <v>21</v>
      </c>
      <c r="K52" s="1">
        <v>-77</v>
      </c>
      <c r="L52" s="1">
        <v>-80</v>
      </c>
      <c r="M52" s="1">
        <f t="shared" si="5"/>
        <v>-78.5</v>
      </c>
    </row>
    <row r="53" spans="1:14">
      <c r="A53" s="1">
        <v>1719</v>
      </c>
      <c r="B53" s="1">
        <v>5</v>
      </c>
      <c r="C53" s="1">
        <v>29</v>
      </c>
      <c r="D53" s="1">
        <v>6</v>
      </c>
      <c r="E53" s="1">
        <v>0</v>
      </c>
      <c r="F53" s="2">
        <f t="shared" si="3"/>
        <v>1719.4098360655737</v>
      </c>
      <c r="G53" s="1">
        <v>3</v>
      </c>
      <c r="H53" s="1">
        <v>-14</v>
      </c>
      <c r="I53" s="1">
        <v>-11.5</v>
      </c>
      <c r="J53" s="1">
        <f t="shared" si="4"/>
        <v>-12.75</v>
      </c>
      <c r="K53" s="1">
        <v>-27.5</v>
      </c>
      <c r="L53" s="1">
        <v>-34</v>
      </c>
      <c r="M53" s="1">
        <f t="shared" si="5"/>
        <v>-30.75</v>
      </c>
      <c r="N53" s="1"/>
    </row>
    <row r="54" spans="1:14">
      <c r="A54" s="1">
        <v>1719</v>
      </c>
      <c r="B54" s="1">
        <v>5</v>
      </c>
      <c r="C54" s="1">
        <v>30</v>
      </c>
      <c r="D54" s="1">
        <v>18</v>
      </c>
      <c r="E54" s="1">
        <v>0</v>
      </c>
      <c r="F54" s="2">
        <f t="shared" si="3"/>
        <v>1719.4125683060108</v>
      </c>
      <c r="G54" s="1">
        <v>1</v>
      </c>
      <c r="H54" s="1">
        <v>5</v>
      </c>
      <c r="I54" s="1">
        <v>3.5</v>
      </c>
      <c r="J54" s="1">
        <f t="shared" si="4"/>
        <v>4.25</v>
      </c>
      <c r="K54" s="1">
        <v>36.5</v>
      </c>
      <c r="L54" s="1">
        <v>35</v>
      </c>
      <c r="M54" s="1">
        <f t="shared" si="5"/>
        <v>35.75</v>
      </c>
    </row>
    <row r="55" spans="1:14">
      <c r="A55" s="1">
        <v>1719</v>
      </c>
      <c r="B55" s="1">
        <v>5</v>
      </c>
      <c r="C55" s="1">
        <v>30</v>
      </c>
      <c r="D55" s="1">
        <v>18</v>
      </c>
      <c r="E55" s="1">
        <v>0</v>
      </c>
      <c r="F55" s="2">
        <f t="shared" si="3"/>
        <v>1719.4125683060108</v>
      </c>
      <c r="G55" s="1">
        <v>1</v>
      </c>
      <c r="H55" s="1">
        <v>20</v>
      </c>
      <c r="I55" s="1">
        <v>19</v>
      </c>
      <c r="J55" s="1">
        <f t="shared" si="4"/>
        <v>19.5</v>
      </c>
      <c r="K55" s="1">
        <v>-49</v>
      </c>
      <c r="L55" s="1">
        <v>-50</v>
      </c>
      <c r="M55" s="1">
        <f t="shared" si="5"/>
        <v>-49.5</v>
      </c>
    </row>
    <row r="56" spans="1:14">
      <c r="A56" s="1">
        <v>1719</v>
      </c>
      <c r="B56" s="1">
        <v>5</v>
      </c>
      <c r="C56" s="1">
        <v>30</v>
      </c>
      <c r="D56" s="1">
        <v>18</v>
      </c>
      <c r="E56" s="1">
        <v>0</v>
      </c>
      <c r="F56" s="2">
        <f t="shared" si="3"/>
        <v>1719.4125683060108</v>
      </c>
      <c r="G56" s="1">
        <v>4</v>
      </c>
      <c r="H56" s="1">
        <v>-11.5</v>
      </c>
      <c r="I56" s="1">
        <v>-8</v>
      </c>
      <c r="J56" s="1">
        <f t="shared" si="4"/>
        <v>-9.75</v>
      </c>
      <c r="K56" s="1">
        <v>-2</v>
      </c>
      <c r="L56" s="1">
        <v>-8</v>
      </c>
      <c r="M56" s="1">
        <f t="shared" si="5"/>
        <v>-5</v>
      </c>
      <c r="N56" s="1"/>
    </row>
    <row r="57" spans="1:14">
      <c r="A57" s="1">
        <v>1719</v>
      </c>
      <c r="B57" s="1">
        <v>5</v>
      </c>
      <c r="C57" s="1">
        <v>31</v>
      </c>
      <c r="D57" s="1">
        <v>6</v>
      </c>
      <c r="E57" s="1">
        <v>0</v>
      </c>
      <c r="F57" s="2">
        <f t="shared" si="3"/>
        <v>1719.415300546448</v>
      </c>
      <c r="G57" s="1">
        <v>1</v>
      </c>
      <c r="H57" s="1">
        <v>2</v>
      </c>
      <c r="I57" s="1">
        <v>0.5</v>
      </c>
      <c r="J57" s="1">
        <f t="shared" si="4"/>
        <v>1.25</v>
      </c>
      <c r="K57" s="1">
        <v>40</v>
      </c>
      <c r="L57" s="1">
        <v>38.5</v>
      </c>
      <c r="M57" s="1">
        <f t="shared" si="5"/>
        <v>39.25</v>
      </c>
    </row>
    <row r="58" spans="1:14">
      <c r="A58" s="1">
        <v>1719</v>
      </c>
      <c r="B58" s="1">
        <v>5</v>
      </c>
      <c r="C58" s="1">
        <v>31</v>
      </c>
      <c r="D58" s="1">
        <v>6</v>
      </c>
      <c r="E58" s="1">
        <v>0</v>
      </c>
      <c r="F58" s="2">
        <f t="shared" si="3"/>
        <v>1719.415300546448</v>
      </c>
      <c r="G58" s="1">
        <v>1</v>
      </c>
      <c r="H58" s="1">
        <v>20</v>
      </c>
      <c r="I58" s="1">
        <v>18.5</v>
      </c>
      <c r="J58" s="1">
        <f t="shared" si="4"/>
        <v>19.25</v>
      </c>
      <c r="K58" s="1">
        <v>-42</v>
      </c>
      <c r="L58" s="1">
        <v>-44</v>
      </c>
      <c r="M58" s="1">
        <f t="shared" si="5"/>
        <v>-43</v>
      </c>
    </row>
    <row r="59" spans="1:14">
      <c r="A59" s="1">
        <v>1719</v>
      </c>
      <c r="B59" s="1">
        <v>5</v>
      </c>
      <c r="C59" s="1">
        <v>31</v>
      </c>
      <c r="D59" s="1">
        <v>6</v>
      </c>
      <c r="E59" s="1">
        <v>0</v>
      </c>
      <c r="F59" s="2">
        <f t="shared" si="3"/>
        <v>1719.415300546448</v>
      </c>
      <c r="G59" s="1">
        <v>3</v>
      </c>
      <c r="H59" s="1">
        <v>-12</v>
      </c>
      <c r="I59" s="1">
        <v>-8</v>
      </c>
      <c r="J59" s="1">
        <f t="shared" si="4"/>
        <v>-10</v>
      </c>
      <c r="K59" s="1">
        <v>3</v>
      </c>
      <c r="L59" s="1">
        <v>-7</v>
      </c>
      <c r="M59" s="1">
        <f t="shared" si="5"/>
        <v>-2</v>
      </c>
      <c r="N59" s="1"/>
    </row>
    <row r="60" spans="1:14">
      <c r="A60" s="1">
        <v>1719</v>
      </c>
      <c r="B60" s="1">
        <v>6</v>
      </c>
      <c r="C60" s="1">
        <v>1</v>
      </c>
      <c r="D60" s="1">
        <v>6</v>
      </c>
      <c r="E60" s="1">
        <v>0</v>
      </c>
      <c r="F60" s="2">
        <f t="shared" si="3"/>
        <v>1719.4166666666667</v>
      </c>
      <c r="G60" s="1">
        <v>1</v>
      </c>
      <c r="H60" s="1">
        <v>2</v>
      </c>
      <c r="I60" s="1">
        <v>1</v>
      </c>
      <c r="J60" s="1">
        <f t="shared" si="4"/>
        <v>1.5</v>
      </c>
      <c r="K60" s="1">
        <v>58</v>
      </c>
      <c r="L60" s="1">
        <v>55</v>
      </c>
      <c r="M60" s="1">
        <f t="shared" si="5"/>
        <v>56.5</v>
      </c>
    </row>
    <row r="61" spans="1:14">
      <c r="A61" s="1">
        <v>1719</v>
      </c>
      <c r="B61" s="1">
        <v>6</v>
      </c>
      <c r="C61" s="1">
        <v>1</v>
      </c>
      <c r="D61" s="1">
        <v>6</v>
      </c>
      <c r="E61" s="1">
        <v>0</v>
      </c>
      <c r="F61" s="2">
        <f t="shared" si="3"/>
        <v>1719.4166666666667</v>
      </c>
      <c r="G61" s="1">
        <v>1</v>
      </c>
      <c r="H61" s="1">
        <v>19</v>
      </c>
      <c r="I61" s="1">
        <v>18</v>
      </c>
      <c r="J61" s="1">
        <f t="shared" si="4"/>
        <v>18.5</v>
      </c>
      <c r="K61" s="1">
        <v>-30.5</v>
      </c>
      <c r="L61" s="1">
        <v>-32</v>
      </c>
      <c r="M61" s="1">
        <f t="shared" si="5"/>
        <v>-31.25</v>
      </c>
    </row>
    <row r="62" spans="1:14">
      <c r="A62" s="1">
        <v>1719</v>
      </c>
      <c r="B62" s="1">
        <v>6</v>
      </c>
      <c r="C62" s="1">
        <v>1</v>
      </c>
      <c r="D62" s="1">
        <v>6</v>
      </c>
      <c r="E62" s="1">
        <v>0</v>
      </c>
      <c r="F62" s="2">
        <f t="shared" si="3"/>
        <v>1719.4166666666667</v>
      </c>
      <c r="G62" s="1">
        <v>2</v>
      </c>
      <c r="H62" s="1">
        <v>-15</v>
      </c>
      <c r="I62" s="1">
        <v>-12</v>
      </c>
      <c r="J62" s="1">
        <f t="shared" si="4"/>
        <v>-13.5</v>
      </c>
      <c r="K62" s="1">
        <v>15</v>
      </c>
      <c r="L62" s="1">
        <v>8</v>
      </c>
      <c r="M62" s="1">
        <f t="shared" si="5"/>
        <v>11.5</v>
      </c>
      <c r="N62" s="1"/>
    </row>
    <row r="63" spans="1:14">
      <c r="A63" s="1">
        <v>1719</v>
      </c>
      <c r="B63" s="1">
        <v>6</v>
      </c>
      <c r="C63" s="1">
        <v>2</v>
      </c>
      <c r="D63" s="1">
        <v>14</v>
      </c>
      <c r="E63" s="1">
        <v>0</v>
      </c>
      <c r="F63" s="2">
        <f t="shared" si="3"/>
        <v>1719.4193989071039</v>
      </c>
      <c r="G63" s="1">
        <v>1</v>
      </c>
      <c r="H63" s="1">
        <v>11</v>
      </c>
      <c r="I63" s="1">
        <v>10</v>
      </c>
      <c r="J63" s="1">
        <f t="shared" si="4"/>
        <v>10.5</v>
      </c>
      <c r="K63" s="1">
        <v>-15</v>
      </c>
      <c r="L63" s="1">
        <v>-18</v>
      </c>
      <c r="M63" s="1">
        <f t="shared" si="5"/>
        <v>-16.5</v>
      </c>
    </row>
    <row r="64" spans="1:14">
      <c r="A64" s="1">
        <v>1719</v>
      </c>
      <c r="B64" s="1">
        <v>6</v>
      </c>
      <c r="C64" s="1">
        <v>2</v>
      </c>
      <c r="D64" s="1">
        <v>14</v>
      </c>
      <c r="E64" s="1">
        <v>0</v>
      </c>
      <c r="F64" s="2">
        <f t="shared" si="3"/>
        <v>1719.4193989071039</v>
      </c>
      <c r="G64" s="1">
        <v>3</v>
      </c>
      <c r="H64" s="1">
        <v>-16</v>
      </c>
      <c r="I64" s="1">
        <v>-13</v>
      </c>
      <c r="J64" s="1">
        <f t="shared" si="4"/>
        <v>-14.5</v>
      </c>
      <c r="K64" s="1">
        <v>37</v>
      </c>
      <c r="L64" s="1">
        <v>29</v>
      </c>
      <c r="M64" s="1">
        <f t="shared" si="5"/>
        <v>33</v>
      </c>
      <c r="N64" s="1"/>
    </row>
    <row r="65" spans="1:14">
      <c r="A65" s="1">
        <v>1719</v>
      </c>
      <c r="B65" s="1">
        <v>6</v>
      </c>
      <c r="C65" s="1">
        <v>2</v>
      </c>
      <c r="D65" s="1">
        <v>14</v>
      </c>
      <c r="E65" s="1">
        <v>0</v>
      </c>
      <c r="F65" s="2">
        <f t="shared" ref="F65:F94" si="6">A65+((B65-1)/12)+((C65-1)/366)</f>
        <v>1719.4193989071039</v>
      </c>
      <c r="G65" s="1">
        <v>3</v>
      </c>
      <c r="H65" s="1">
        <v>-7</v>
      </c>
      <c r="I65" s="1">
        <v>-7</v>
      </c>
      <c r="J65" s="1">
        <f t="shared" si="4"/>
        <v>-7</v>
      </c>
      <c r="K65" s="1">
        <v>40</v>
      </c>
      <c r="L65" s="1">
        <v>40</v>
      </c>
      <c r="M65" s="1">
        <f t="shared" si="5"/>
        <v>40</v>
      </c>
      <c r="N65" s="1"/>
    </row>
    <row r="66" spans="1:14">
      <c r="A66" s="3">
        <v>1719</v>
      </c>
      <c r="B66" s="3">
        <v>6</v>
      </c>
      <c r="C66" s="3">
        <v>2</v>
      </c>
      <c r="D66" s="3">
        <v>14</v>
      </c>
      <c r="E66" s="3">
        <v>0</v>
      </c>
      <c r="F66" s="4">
        <f t="shared" si="6"/>
        <v>1719.4193989071039</v>
      </c>
      <c r="G66" s="3">
        <v>1</v>
      </c>
      <c r="H66" s="3">
        <v>-31.5</v>
      </c>
      <c r="I66" s="3">
        <v>-31.5</v>
      </c>
      <c r="J66" s="3">
        <f t="shared" si="4"/>
        <v>-31.5</v>
      </c>
      <c r="K66" s="3">
        <v>0</v>
      </c>
      <c r="L66" s="3">
        <v>0</v>
      </c>
      <c r="M66" s="3">
        <f t="shared" si="5"/>
        <v>0</v>
      </c>
      <c r="N66" s="3"/>
    </row>
    <row r="67" spans="1:14">
      <c r="A67" s="1">
        <v>1719</v>
      </c>
      <c r="B67" s="1">
        <v>6</v>
      </c>
      <c r="C67" s="1">
        <v>3</v>
      </c>
      <c r="D67" s="1">
        <v>9</v>
      </c>
      <c r="E67" s="1">
        <v>0</v>
      </c>
      <c r="F67" s="2">
        <f t="shared" si="6"/>
        <v>1719.422131147541</v>
      </c>
      <c r="G67" s="1">
        <v>1</v>
      </c>
      <c r="H67" s="1">
        <v>12.5</v>
      </c>
      <c r="I67" s="1">
        <v>11</v>
      </c>
      <c r="J67" s="1">
        <f t="shared" ref="J67:J75" si="7">AVERAGE(H67:I67)</f>
        <v>11.75</v>
      </c>
      <c r="K67" s="1">
        <v>-4.5</v>
      </c>
      <c r="L67" s="1">
        <v>-5.5</v>
      </c>
      <c r="M67" s="1">
        <f t="shared" ref="M67:M75" si="8">AVERAGE(K67:L67)</f>
        <v>-5</v>
      </c>
    </row>
    <row r="68" spans="1:14">
      <c r="A68" s="1">
        <v>1719</v>
      </c>
      <c r="B68" s="1">
        <v>6</v>
      </c>
      <c r="C68" s="1">
        <v>3</v>
      </c>
      <c r="D68" s="1">
        <v>16</v>
      </c>
      <c r="E68" s="1">
        <v>0</v>
      </c>
      <c r="F68" s="2">
        <f t="shared" si="6"/>
        <v>1719.422131147541</v>
      </c>
      <c r="G68" s="1">
        <v>1</v>
      </c>
      <c r="H68" s="1">
        <v>14</v>
      </c>
      <c r="I68" s="1">
        <v>12.5</v>
      </c>
      <c r="J68" s="1">
        <f t="shared" si="7"/>
        <v>13.25</v>
      </c>
      <c r="K68" s="1">
        <v>4</v>
      </c>
      <c r="L68" s="1">
        <v>3</v>
      </c>
      <c r="M68" s="1">
        <f t="shared" si="8"/>
        <v>3.5</v>
      </c>
    </row>
    <row r="69" spans="1:14">
      <c r="A69" s="1">
        <v>1719</v>
      </c>
      <c r="B69" s="1">
        <v>6</v>
      </c>
      <c r="C69" s="1">
        <v>3</v>
      </c>
      <c r="D69" s="1">
        <v>9</v>
      </c>
      <c r="E69" s="1">
        <v>0</v>
      </c>
      <c r="F69" s="2">
        <f t="shared" si="6"/>
        <v>1719.422131147541</v>
      </c>
      <c r="G69" s="1">
        <v>2</v>
      </c>
      <c r="H69" s="1">
        <v>-14</v>
      </c>
      <c r="I69" s="1">
        <v>-10</v>
      </c>
      <c r="J69" s="1">
        <f t="shared" si="7"/>
        <v>-12</v>
      </c>
      <c r="K69" s="1">
        <v>46</v>
      </c>
      <c r="L69" s="1">
        <v>37.5</v>
      </c>
      <c r="M69" s="1">
        <f t="shared" si="8"/>
        <v>41.75</v>
      </c>
      <c r="N69" s="1"/>
    </row>
    <row r="70" spans="1:14">
      <c r="A70" s="1">
        <v>1719</v>
      </c>
      <c r="B70" s="1">
        <v>6</v>
      </c>
      <c r="C70" s="1">
        <v>3</v>
      </c>
      <c r="D70" s="1">
        <v>16</v>
      </c>
      <c r="E70" s="1">
        <v>0</v>
      </c>
      <c r="F70" s="2">
        <f t="shared" si="6"/>
        <v>1719.422131147541</v>
      </c>
      <c r="G70" s="1">
        <v>2</v>
      </c>
      <c r="H70" s="1">
        <v>-15.5</v>
      </c>
      <c r="I70" s="1">
        <v>-11</v>
      </c>
      <c r="J70" s="1">
        <f t="shared" si="7"/>
        <v>-13.25</v>
      </c>
      <c r="K70" s="1">
        <v>56</v>
      </c>
      <c r="L70" s="1">
        <v>45</v>
      </c>
      <c r="M70" s="1">
        <f t="shared" si="8"/>
        <v>50.5</v>
      </c>
      <c r="N70" s="1"/>
    </row>
    <row r="71" spans="1:14">
      <c r="A71" s="1">
        <v>1719</v>
      </c>
      <c r="B71" s="1">
        <v>6</v>
      </c>
      <c r="C71" s="1">
        <v>3</v>
      </c>
      <c r="D71" s="1">
        <v>9</v>
      </c>
      <c r="E71" s="1">
        <v>0</v>
      </c>
      <c r="F71" s="2">
        <f t="shared" si="6"/>
        <v>1719.422131147541</v>
      </c>
      <c r="G71" s="1">
        <v>1</v>
      </c>
      <c r="H71" s="1">
        <v>-6.5</v>
      </c>
      <c r="I71" s="1">
        <v>-6.5</v>
      </c>
      <c r="J71" s="1">
        <f t="shared" si="7"/>
        <v>-6.5</v>
      </c>
      <c r="K71" s="1">
        <v>51</v>
      </c>
      <c r="L71" s="1">
        <v>51</v>
      </c>
      <c r="M71" s="1">
        <f t="shared" si="8"/>
        <v>51</v>
      </c>
      <c r="N71" s="1"/>
    </row>
    <row r="72" spans="1:14">
      <c r="A72" s="1">
        <v>1719</v>
      </c>
      <c r="B72" s="1">
        <v>6</v>
      </c>
      <c r="C72" s="1">
        <v>4</v>
      </c>
      <c r="D72" s="1">
        <v>8</v>
      </c>
      <c r="E72" s="1">
        <v>20</v>
      </c>
      <c r="F72" s="2">
        <f t="shared" si="6"/>
        <v>1719.4248633879781</v>
      </c>
      <c r="G72" s="1">
        <v>2</v>
      </c>
      <c r="H72" s="1">
        <v>-15</v>
      </c>
      <c r="I72" s="1">
        <v>-13</v>
      </c>
      <c r="J72" s="1">
        <f t="shared" si="7"/>
        <v>-14</v>
      </c>
      <c r="K72" s="1">
        <v>64</v>
      </c>
      <c r="L72" s="1">
        <v>53</v>
      </c>
      <c r="M72" s="1">
        <f t="shared" si="8"/>
        <v>58.5</v>
      </c>
      <c r="N72" s="1"/>
    </row>
    <row r="73" spans="1:14">
      <c r="A73" s="1">
        <v>1719</v>
      </c>
      <c r="B73" s="1">
        <v>6</v>
      </c>
      <c r="C73" s="1">
        <v>4</v>
      </c>
      <c r="D73" s="1">
        <v>8</v>
      </c>
      <c r="E73" s="1">
        <v>20</v>
      </c>
      <c r="F73" s="2">
        <f t="shared" si="6"/>
        <v>1719.4248633879781</v>
      </c>
      <c r="G73" s="1">
        <v>1</v>
      </c>
      <c r="H73" s="1">
        <v>-18.5</v>
      </c>
      <c r="I73" s="1">
        <v>-17.5</v>
      </c>
      <c r="J73" s="1">
        <f t="shared" si="7"/>
        <v>-18</v>
      </c>
      <c r="K73" s="1">
        <v>1</v>
      </c>
      <c r="L73" s="1">
        <v>0</v>
      </c>
      <c r="M73" s="1">
        <f t="shared" si="8"/>
        <v>0.5</v>
      </c>
      <c r="N73" s="1"/>
    </row>
    <row r="74" spans="1:14">
      <c r="A74" s="1">
        <v>1719</v>
      </c>
      <c r="B74" s="1">
        <v>6</v>
      </c>
      <c r="C74" s="1">
        <v>12</v>
      </c>
      <c r="D74" s="1">
        <v>9</v>
      </c>
      <c r="E74" s="1">
        <v>0</v>
      </c>
      <c r="F74" s="2">
        <f t="shared" si="6"/>
        <v>1719.4467213114756</v>
      </c>
      <c r="G74" s="1">
        <v>1</v>
      </c>
      <c r="H74" s="1">
        <v>10</v>
      </c>
      <c r="I74" s="1">
        <v>10</v>
      </c>
      <c r="J74" s="1">
        <f t="shared" si="7"/>
        <v>10</v>
      </c>
      <c r="K74" s="1">
        <v>-48.5</v>
      </c>
      <c r="L74" s="1">
        <v>-51</v>
      </c>
      <c r="M74" s="1">
        <f t="shared" si="8"/>
        <v>-49.75</v>
      </c>
    </row>
    <row r="75" spans="1:14">
      <c r="A75" s="3">
        <v>1719</v>
      </c>
      <c r="B75" s="3">
        <v>6</v>
      </c>
      <c r="C75" s="3">
        <v>12</v>
      </c>
      <c r="D75" s="3">
        <v>9</v>
      </c>
      <c r="E75" s="3">
        <v>0</v>
      </c>
      <c r="F75" s="4">
        <f t="shared" si="6"/>
        <v>1719.4467213114756</v>
      </c>
      <c r="G75" s="3">
        <v>4</v>
      </c>
      <c r="H75" s="3">
        <v>-15</v>
      </c>
      <c r="I75" s="3">
        <v>-8</v>
      </c>
      <c r="J75" s="3">
        <f t="shared" si="7"/>
        <v>-11.5</v>
      </c>
      <c r="K75" s="3">
        <v>-36</v>
      </c>
      <c r="L75" s="3">
        <v>-43</v>
      </c>
      <c r="M75" s="3">
        <f t="shared" si="8"/>
        <v>-39.5</v>
      </c>
      <c r="N75" s="3"/>
    </row>
    <row r="76" spans="1:14">
      <c r="A76" s="1">
        <v>1719</v>
      </c>
      <c r="B76" s="1">
        <v>6</v>
      </c>
      <c r="C76" s="1">
        <v>13</v>
      </c>
      <c r="D76" s="1">
        <v>11</v>
      </c>
      <c r="E76" s="1">
        <v>0</v>
      </c>
      <c r="F76" s="2">
        <f t="shared" si="6"/>
        <v>1719.4494535519127</v>
      </c>
      <c r="G76" s="1">
        <v>3</v>
      </c>
      <c r="H76" s="1">
        <v>11.5</v>
      </c>
      <c r="I76" s="1">
        <v>10</v>
      </c>
      <c r="J76" s="1">
        <f t="shared" ref="J76:J115" si="9">AVERAGE(H76:I76)</f>
        <v>10.75</v>
      </c>
      <c r="K76" s="1">
        <v>-29</v>
      </c>
      <c r="L76" s="1">
        <v>-37</v>
      </c>
      <c r="M76" s="1">
        <f t="shared" ref="M76:M115" si="10">AVERAGE(K76:L76)</f>
        <v>-33</v>
      </c>
    </row>
    <row r="77" spans="1:14">
      <c r="A77" s="3">
        <v>1719</v>
      </c>
      <c r="B77" s="3">
        <v>6</v>
      </c>
      <c r="C77" s="3">
        <v>13</v>
      </c>
      <c r="D77" s="3">
        <v>11</v>
      </c>
      <c r="E77" s="3">
        <v>0</v>
      </c>
      <c r="F77" s="4">
        <f t="shared" si="6"/>
        <v>1719.4494535519127</v>
      </c>
      <c r="G77" s="3">
        <v>3</v>
      </c>
      <c r="H77" s="3">
        <v>-14</v>
      </c>
      <c r="I77" s="3">
        <v>-11</v>
      </c>
      <c r="J77" s="3">
        <f t="shared" si="9"/>
        <v>-12.5</v>
      </c>
      <c r="K77" s="3">
        <v>-20</v>
      </c>
      <c r="L77" s="3">
        <v>-30</v>
      </c>
      <c r="M77" s="3">
        <f t="shared" si="10"/>
        <v>-25</v>
      </c>
      <c r="N77" s="3"/>
    </row>
    <row r="78" spans="1:14">
      <c r="A78" s="1">
        <v>1719</v>
      </c>
      <c r="B78" s="1">
        <v>6</v>
      </c>
      <c r="C78" s="1">
        <v>14</v>
      </c>
      <c r="D78" s="1">
        <v>5</v>
      </c>
      <c r="E78" s="1">
        <v>45</v>
      </c>
      <c r="F78" s="2">
        <f t="shared" si="6"/>
        <v>1719.4521857923498</v>
      </c>
      <c r="G78" s="1">
        <v>3</v>
      </c>
      <c r="H78" s="1">
        <v>13</v>
      </c>
      <c r="I78" s="1">
        <v>12</v>
      </c>
      <c r="J78" s="1">
        <f t="shared" si="9"/>
        <v>12.5</v>
      </c>
      <c r="K78" s="1">
        <v>-13</v>
      </c>
      <c r="L78" s="1">
        <v>-20</v>
      </c>
      <c r="M78" s="1">
        <f t="shared" si="10"/>
        <v>-16.5</v>
      </c>
    </row>
    <row r="79" spans="1:14">
      <c r="A79" s="3">
        <v>1719</v>
      </c>
      <c r="B79" s="3">
        <v>6</v>
      </c>
      <c r="C79" s="3">
        <v>14</v>
      </c>
      <c r="D79" s="3">
        <v>5</v>
      </c>
      <c r="E79" s="3">
        <v>45</v>
      </c>
      <c r="F79" s="4">
        <f t="shared" si="6"/>
        <v>1719.4521857923498</v>
      </c>
      <c r="G79" s="3">
        <v>2</v>
      </c>
      <c r="H79" s="3">
        <v>-13.5</v>
      </c>
      <c r="I79" s="3">
        <v>-11</v>
      </c>
      <c r="J79" s="3">
        <f t="shared" si="9"/>
        <v>-12.25</v>
      </c>
      <c r="K79" s="3">
        <v>-9</v>
      </c>
      <c r="L79" s="3">
        <v>-18</v>
      </c>
      <c r="M79" s="3">
        <f t="shared" si="10"/>
        <v>-13.5</v>
      </c>
      <c r="N79" s="3"/>
    </row>
    <row r="80" spans="1:14">
      <c r="A80" s="1">
        <v>1719</v>
      </c>
      <c r="B80" s="1">
        <v>6</v>
      </c>
      <c r="C80" s="1">
        <v>14</v>
      </c>
      <c r="D80" s="1">
        <v>5</v>
      </c>
      <c r="E80" s="1">
        <v>45</v>
      </c>
      <c r="F80" s="2">
        <f t="shared" si="6"/>
        <v>1719.4521857923498</v>
      </c>
      <c r="G80" s="1">
        <v>3</v>
      </c>
      <c r="H80" s="1">
        <v>-15.5</v>
      </c>
      <c r="I80" s="1">
        <v>-14</v>
      </c>
      <c r="J80" s="1">
        <f t="shared" si="9"/>
        <v>-14.75</v>
      </c>
      <c r="K80" s="1">
        <v>-40</v>
      </c>
      <c r="L80" s="1">
        <v>-46</v>
      </c>
      <c r="M80" s="1">
        <f t="shared" si="10"/>
        <v>-43</v>
      </c>
      <c r="N80" s="1"/>
    </row>
    <row r="81" spans="1:14">
      <c r="A81" s="1">
        <v>1719</v>
      </c>
      <c r="B81" s="1">
        <v>6</v>
      </c>
      <c r="C81" s="1">
        <v>15</v>
      </c>
      <c r="D81" s="1">
        <v>8</v>
      </c>
      <c r="E81" s="1">
        <v>0</v>
      </c>
      <c r="F81" s="2">
        <f t="shared" si="6"/>
        <v>1719.454918032787</v>
      </c>
      <c r="G81" s="1">
        <v>4</v>
      </c>
      <c r="H81" s="1">
        <v>11</v>
      </c>
      <c r="I81" s="1">
        <v>9</v>
      </c>
      <c r="J81" s="1">
        <f t="shared" si="9"/>
        <v>10</v>
      </c>
      <c r="K81" s="1">
        <v>0</v>
      </c>
      <c r="L81" s="1">
        <v>-8</v>
      </c>
      <c r="M81" s="1">
        <f t="shared" si="10"/>
        <v>-4</v>
      </c>
    </row>
    <row r="82" spans="1:14">
      <c r="A82" s="1">
        <v>1719</v>
      </c>
      <c r="B82" s="1">
        <v>6</v>
      </c>
      <c r="C82" s="1">
        <v>15</v>
      </c>
      <c r="D82" s="1">
        <v>14</v>
      </c>
      <c r="E82" s="1">
        <v>15</v>
      </c>
      <c r="F82" s="2">
        <f t="shared" si="6"/>
        <v>1719.454918032787</v>
      </c>
      <c r="G82" s="1">
        <v>4</v>
      </c>
      <c r="H82" s="1">
        <v>11.5</v>
      </c>
      <c r="I82" s="1">
        <v>10</v>
      </c>
      <c r="J82" s="1">
        <f t="shared" si="9"/>
        <v>10.75</v>
      </c>
      <c r="K82" s="1">
        <v>2</v>
      </c>
      <c r="L82" s="1">
        <v>-5</v>
      </c>
      <c r="M82" s="1">
        <f t="shared" si="10"/>
        <v>-1.5</v>
      </c>
    </row>
    <row r="83" spans="1:14">
      <c r="A83" s="3">
        <v>1719</v>
      </c>
      <c r="B83" s="3">
        <v>6</v>
      </c>
      <c r="C83" s="3">
        <v>15</v>
      </c>
      <c r="D83" s="3">
        <v>8</v>
      </c>
      <c r="E83" s="3">
        <v>0</v>
      </c>
      <c r="F83" s="4">
        <f t="shared" si="6"/>
        <v>1719.454918032787</v>
      </c>
      <c r="G83" s="3">
        <v>2</v>
      </c>
      <c r="H83" s="3">
        <v>-17</v>
      </c>
      <c r="I83" s="3">
        <v>-14.5</v>
      </c>
      <c r="J83" s="3">
        <f t="shared" si="9"/>
        <v>-15.75</v>
      </c>
      <c r="K83" s="3">
        <v>0.5</v>
      </c>
      <c r="L83" s="3">
        <v>-8</v>
      </c>
      <c r="M83" s="3">
        <f t="shared" si="10"/>
        <v>-3.75</v>
      </c>
      <c r="N83" s="3"/>
    </row>
    <row r="84" spans="1:14">
      <c r="A84" s="3">
        <v>1719</v>
      </c>
      <c r="B84" s="3">
        <v>6</v>
      </c>
      <c r="C84" s="3">
        <v>15</v>
      </c>
      <c r="D84" s="3">
        <v>14</v>
      </c>
      <c r="E84" s="3">
        <v>15</v>
      </c>
      <c r="F84" s="4">
        <f t="shared" si="6"/>
        <v>1719.454918032787</v>
      </c>
      <c r="G84" s="3">
        <v>4</v>
      </c>
      <c r="H84" s="3">
        <v>-15</v>
      </c>
      <c r="I84" s="3">
        <v>-12</v>
      </c>
      <c r="J84" s="3">
        <f t="shared" si="9"/>
        <v>-13.5</v>
      </c>
      <c r="K84" s="3">
        <v>10.5</v>
      </c>
      <c r="L84" s="3">
        <v>0</v>
      </c>
      <c r="M84" s="3">
        <f t="shared" si="10"/>
        <v>5.25</v>
      </c>
      <c r="N84" s="3"/>
    </row>
    <row r="85" spans="1:14">
      <c r="A85" s="1">
        <v>1719</v>
      </c>
      <c r="B85" s="1">
        <v>6</v>
      </c>
      <c r="C85" s="1">
        <v>15</v>
      </c>
      <c r="D85" s="1">
        <v>8</v>
      </c>
      <c r="E85" s="1">
        <v>0</v>
      </c>
      <c r="F85" s="2">
        <f t="shared" si="6"/>
        <v>1719.454918032787</v>
      </c>
      <c r="G85" s="1">
        <v>2</v>
      </c>
      <c r="H85" s="1">
        <v>-16</v>
      </c>
      <c r="I85" s="1">
        <v>-12.5</v>
      </c>
      <c r="J85" s="1">
        <f t="shared" si="9"/>
        <v>-14.25</v>
      </c>
      <c r="K85" s="1">
        <v>-28</v>
      </c>
      <c r="L85" s="1">
        <v>-36</v>
      </c>
      <c r="M85" s="1">
        <f t="shared" si="10"/>
        <v>-32</v>
      </c>
      <c r="N85" s="1"/>
    </row>
    <row r="86" spans="1:14">
      <c r="A86" s="1">
        <v>1719</v>
      </c>
      <c r="B86" s="1">
        <v>6</v>
      </c>
      <c r="C86" s="1">
        <v>15</v>
      </c>
      <c r="D86" s="1">
        <v>14</v>
      </c>
      <c r="E86" s="1">
        <v>15</v>
      </c>
      <c r="F86" s="2">
        <f t="shared" si="6"/>
        <v>1719.454918032787</v>
      </c>
      <c r="G86" s="1">
        <v>2</v>
      </c>
      <c r="H86" s="1">
        <v>-15</v>
      </c>
      <c r="I86" s="1">
        <v>-12.5</v>
      </c>
      <c r="J86" s="1">
        <f t="shared" si="9"/>
        <v>-13.75</v>
      </c>
      <c r="K86" s="1">
        <v>-21</v>
      </c>
      <c r="L86" s="1">
        <v>-27.5</v>
      </c>
      <c r="M86" s="1">
        <f t="shared" si="10"/>
        <v>-24.25</v>
      </c>
      <c r="N86" s="1"/>
    </row>
    <row r="87" spans="1:14">
      <c r="A87" s="1">
        <v>1719</v>
      </c>
      <c r="B87" s="1">
        <v>6</v>
      </c>
      <c r="C87" s="1">
        <v>16</v>
      </c>
      <c r="D87" s="1">
        <v>7</v>
      </c>
      <c r="E87" s="1">
        <v>30</v>
      </c>
      <c r="F87" s="2">
        <f t="shared" si="6"/>
        <v>1719.4576502732241</v>
      </c>
      <c r="G87" s="1">
        <v>4</v>
      </c>
      <c r="H87" s="1">
        <v>10</v>
      </c>
      <c r="I87" s="1">
        <v>8</v>
      </c>
      <c r="J87" s="1">
        <f t="shared" si="9"/>
        <v>9</v>
      </c>
      <c r="K87" s="1">
        <v>10.5</v>
      </c>
      <c r="L87" s="1">
        <v>5.5</v>
      </c>
      <c r="M87" s="1">
        <f t="shared" si="10"/>
        <v>8</v>
      </c>
    </row>
    <row r="88" spans="1:14">
      <c r="A88" s="3">
        <v>1719</v>
      </c>
      <c r="B88" s="3">
        <v>6</v>
      </c>
      <c r="C88" s="3">
        <v>16</v>
      </c>
      <c r="D88" s="3">
        <v>7</v>
      </c>
      <c r="E88" s="3">
        <v>30</v>
      </c>
      <c r="F88" s="4">
        <f t="shared" si="6"/>
        <v>1719.4576502732241</v>
      </c>
      <c r="G88" s="3">
        <v>4</v>
      </c>
      <c r="H88" s="3">
        <v>-15.5</v>
      </c>
      <c r="I88" s="3">
        <v>-12</v>
      </c>
      <c r="J88" s="3">
        <f t="shared" si="9"/>
        <v>-13.75</v>
      </c>
      <c r="K88" s="3">
        <v>21</v>
      </c>
      <c r="L88" s="3">
        <v>9</v>
      </c>
      <c r="M88" s="3">
        <f t="shared" si="10"/>
        <v>15</v>
      </c>
      <c r="N88" s="3"/>
    </row>
    <row r="89" spans="1:14">
      <c r="A89" s="1">
        <v>1719</v>
      </c>
      <c r="B89" s="1">
        <v>6</v>
      </c>
      <c r="C89" s="1">
        <v>16</v>
      </c>
      <c r="D89" s="1">
        <v>7</v>
      </c>
      <c r="E89" s="1">
        <v>30</v>
      </c>
      <c r="F89" s="2">
        <f t="shared" si="6"/>
        <v>1719.4576502732241</v>
      </c>
      <c r="G89" s="1">
        <v>2</v>
      </c>
      <c r="H89" s="1">
        <v>-15</v>
      </c>
      <c r="I89" s="1">
        <v>-13</v>
      </c>
      <c r="J89" s="1">
        <f t="shared" si="9"/>
        <v>-14</v>
      </c>
      <c r="K89" s="1">
        <v>-9</v>
      </c>
      <c r="L89" s="1">
        <v>-17.5</v>
      </c>
      <c r="M89" s="1">
        <f t="shared" si="10"/>
        <v>-13.25</v>
      </c>
      <c r="N89" s="1"/>
    </row>
    <row r="90" spans="1:14">
      <c r="A90" s="1">
        <v>1719</v>
      </c>
      <c r="B90" s="1">
        <v>6</v>
      </c>
      <c r="C90" s="1">
        <v>18</v>
      </c>
      <c r="D90" s="1">
        <v>6</v>
      </c>
      <c r="E90" s="1">
        <v>0</v>
      </c>
      <c r="F90" s="2">
        <f t="shared" si="6"/>
        <v>1719.4631147540983</v>
      </c>
      <c r="G90" s="1">
        <v>1</v>
      </c>
      <c r="H90" s="1">
        <v>7</v>
      </c>
      <c r="I90" s="1">
        <v>7</v>
      </c>
      <c r="J90" s="1">
        <f t="shared" si="9"/>
        <v>7</v>
      </c>
      <c r="K90" s="1">
        <v>31</v>
      </c>
      <c r="L90" s="1">
        <v>31</v>
      </c>
      <c r="M90" s="1">
        <f t="shared" si="10"/>
        <v>31</v>
      </c>
    </row>
    <row r="91" spans="1:14">
      <c r="A91" s="1">
        <v>1719</v>
      </c>
      <c r="B91" s="1">
        <v>6</v>
      </c>
      <c r="C91" s="1">
        <v>18</v>
      </c>
      <c r="D91" s="1">
        <v>6</v>
      </c>
      <c r="E91" s="1">
        <v>0</v>
      </c>
      <c r="F91" s="2">
        <f t="shared" si="6"/>
        <v>1719.4631147540983</v>
      </c>
      <c r="G91" s="1">
        <v>1</v>
      </c>
      <c r="H91" s="1">
        <v>11.5</v>
      </c>
      <c r="I91" s="1">
        <v>10.5</v>
      </c>
      <c r="J91" s="1">
        <f t="shared" si="9"/>
        <v>11</v>
      </c>
      <c r="K91" s="1">
        <v>-64</v>
      </c>
      <c r="L91" s="1">
        <v>-65</v>
      </c>
      <c r="M91" s="1">
        <f t="shared" si="10"/>
        <v>-64.5</v>
      </c>
    </row>
    <row r="92" spans="1:14">
      <c r="A92" s="1">
        <v>1719</v>
      </c>
      <c r="B92" s="1">
        <v>6</v>
      </c>
      <c r="C92" s="1">
        <v>18</v>
      </c>
      <c r="D92" s="1">
        <v>6</v>
      </c>
      <c r="E92" s="1">
        <v>0</v>
      </c>
      <c r="F92" s="2">
        <f t="shared" si="6"/>
        <v>1719.4631147540983</v>
      </c>
      <c r="G92" s="1">
        <v>2</v>
      </c>
      <c r="H92" s="1">
        <v>5.5</v>
      </c>
      <c r="I92" s="1">
        <v>3</v>
      </c>
      <c r="J92" s="1">
        <f t="shared" si="9"/>
        <v>4.25</v>
      </c>
      <c r="K92" s="1">
        <v>-65</v>
      </c>
      <c r="L92" s="1">
        <v>-70</v>
      </c>
      <c r="M92" s="1">
        <f t="shared" si="10"/>
        <v>-67.5</v>
      </c>
    </row>
    <row r="93" spans="1:14">
      <c r="A93" s="3">
        <v>1719</v>
      </c>
      <c r="B93" s="3">
        <v>6</v>
      </c>
      <c r="C93" s="3">
        <v>18</v>
      </c>
      <c r="D93" s="3">
        <v>6</v>
      </c>
      <c r="E93" s="3">
        <v>0</v>
      </c>
      <c r="F93" s="4">
        <f t="shared" si="6"/>
        <v>1719.4631147540983</v>
      </c>
      <c r="G93" s="3">
        <v>2</v>
      </c>
      <c r="H93" s="3">
        <v>-16</v>
      </c>
      <c r="I93" s="3">
        <v>-14</v>
      </c>
      <c r="J93" s="3">
        <f t="shared" si="9"/>
        <v>-15</v>
      </c>
      <c r="K93" s="3">
        <v>47</v>
      </c>
      <c r="L93" s="3">
        <v>43.5</v>
      </c>
      <c r="M93" s="3">
        <f t="shared" si="10"/>
        <v>45.25</v>
      </c>
      <c r="N93" s="3"/>
    </row>
    <row r="94" spans="1:14">
      <c r="A94" s="1">
        <v>1719</v>
      </c>
      <c r="B94" s="1">
        <v>6</v>
      </c>
      <c r="C94" s="1">
        <v>18</v>
      </c>
      <c r="D94" s="1">
        <v>6</v>
      </c>
      <c r="E94" s="1">
        <v>0</v>
      </c>
      <c r="F94" s="2">
        <f t="shared" si="6"/>
        <v>1719.4631147540983</v>
      </c>
      <c r="G94" s="1">
        <v>4</v>
      </c>
      <c r="H94" s="1">
        <v>-16.5</v>
      </c>
      <c r="I94" s="1">
        <v>-13</v>
      </c>
      <c r="J94" s="1">
        <f t="shared" si="9"/>
        <v>-14.75</v>
      </c>
      <c r="K94" s="1">
        <v>16</v>
      </c>
      <c r="L94" s="1">
        <v>4</v>
      </c>
      <c r="M94" s="1">
        <f t="shared" si="10"/>
        <v>10</v>
      </c>
      <c r="N94" s="1"/>
    </row>
    <row r="95" spans="1:14">
      <c r="A95" s="1">
        <v>1719</v>
      </c>
      <c r="B95" s="1">
        <v>6</v>
      </c>
      <c r="C95" s="1">
        <v>25</v>
      </c>
      <c r="D95" s="1">
        <v>6</v>
      </c>
      <c r="E95" s="1">
        <v>0</v>
      </c>
      <c r="F95" s="2">
        <f t="shared" ref="F95:F126" si="11">A95+((B95-1)/12)+((C95-1)/366)</f>
        <v>1719.4822404371585</v>
      </c>
      <c r="G95" s="1">
        <v>1</v>
      </c>
      <c r="H95" s="1">
        <v>13.5</v>
      </c>
      <c r="I95" s="1">
        <v>10</v>
      </c>
      <c r="J95" s="1">
        <f t="shared" si="9"/>
        <v>11.75</v>
      </c>
      <c r="K95" s="1">
        <v>25</v>
      </c>
      <c r="L95" s="1">
        <v>23</v>
      </c>
      <c r="M95" s="1">
        <f t="shared" si="10"/>
        <v>24</v>
      </c>
    </row>
    <row r="96" spans="1:14">
      <c r="A96" s="1">
        <v>1719</v>
      </c>
      <c r="B96" s="1">
        <v>6</v>
      </c>
      <c r="C96" s="1">
        <v>25</v>
      </c>
      <c r="D96" s="1">
        <v>6</v>
      </c>
      <c r="E96" s="1">
        <v>0</v>
      </c>
      <c r="F96" s="2">
        <f t="shared" si="11"/>
        <v>1719.4822404371585</v>
      </c>
      <c r="G96" s="1">
        <v>2</v>
      </c>
      <c r="H96" s="1">
        <v>5</v>
      </c>
      <c r="I96" s="1">
        <v>1</v>
      </c>
      <c r="J96" s="1">
        <f t="shared" si="9"/>
        <v>3</v>
      </c>
      <c r="K96" s="1">
        <v>29</v>
      </c>
      <c r="L96" s="1">
        <v>25</v>
      </c>
      <c r="M96" s="1">
        <f t="shared" si="10"/>
        <v>27</v>
      </c>
    </row>
    <row r="97" spans="1:14">
      <c r="A97" s="1">
        <v>1719</v>
      </c>
      <c r="B97" s="1">
        <v>6</v>
      </c>
      <c r="C97" s="1">
        <v>25</v>
      </c>
      <c r="D97" s="1">
        <v>6</v>
      </c>
      <c r="E97" s="1">
        <v>0</v>
      </c>
      <c r="F97" s="2">
        <f t="shared" si="11"/>
        <v>1719.4822404371585</v>
      </c>
      <c r="G97" s="1">
        <v>1</v>
      </c>
      <c r="H97" s="1">
        <v>8</v>
      </c>
      <c r="I97" s="1">
        <v>5</v>
      </c>
      <c r="J97" s="1">
        <f t="shared" si="9"/>
        <v>6.5</v>
      </c>
      <c r="K97" s="1">
        <v>-5</v>
      </c>
      <c r="L97" s="1">
        <v>-8</v>
      </c>
      <c r="M97" s="1">
        <f t="shared" si="10"/>
        <v>-6.5</v>
      </c>
    </row>
    <row r="98" spans="1:14">
      <c r="A98" s="1">
        <v>1719</v>
      </c>
      <c r="B98" s="1">
        <v>6</v>
      </c>
      <c r="C98" s="1">
        <v>25</v>
      </c>
      <c r="D98" s="1">
        <v>6</v>
      </c>
      <c r="E98" s="1">
        <v>0</v>
      </c>
      <c r="F98" s="2">
        <f t="shared" si="11"/>
        <v>1719.4822404371585</v>
      </c>
      <c r="G98" s="1">
        <v>1</v>
      </c>
      <c r="H98" s="1">
        <v>-10.5</v>
      </c>
      <c r="I98" s="1">
        <v>-8</v>
      </c>
      <c r="J98" s="1">
        <f t="shared" si="9"/>
        <v>-9.25</v>
      </c>
      <c r="K98" s="1">
        <v>-30</v>
      </c>
      <c r="L98" s="1">
        <v>-32.5</v>
      </c>
      <c r="M98" s="1">
        <f t="shared" si="10"/>
        <v>-31.25</v>
      </c>
      <c r="N98" s="1"/>
    </row>
    <row r="99" spans="1:14">
      <c r="A99" s="1">
        <v>1719</v>
      </c>
      <c r="B99" s="1">
        <v>6</v>
      </c>
      <c r="C99" s="1">
        <v>29</v>
      </c>
      <c r="D99" s="1">
        <v>7</v>
      </c>
      <c r="E99" s="1">
        <v>40</v>
      </c>
      <c r="F99" s="2">
        <f t="shared" si="11"/>
        <v>1719.4931693989072</v>
      </c>
      <c r="G99" s="1">
        <v>1</v>
      </c>
      <c r="H99" s="1">
        <v>20</v>
      </c>
      <c r="I99" s="1">
        <v>17</v>
      </c>
      <c r="J99" s="1">
        <f t="shared" si="9"/>
        <v>18.5</v>
      </c>
      <c r="K99" s="1">
        <v>-44</v>
      </c>
      <c r="L99" s="1">
        <v>-51</v>
      </c>
      <c r="M99" s="1">
        <f t="shared" si="10"/>
        <v>-47.5</v>
      </c>
    </row>
    <row r="100" spans="1:14">
      <c r="A100" s="1">
        <v>1719</v>
      </c>
      <c r="B100" s="1">
        <v>6</v>
      </c>
      <c r="C100" s="1">
        <v>29</v>
      </c>
      <c r="D100" s="1">
        <v>7</v>
      </c>
      <c r="E100" s="1">
        <v>40</v>
      </c>
      <c r="F100" s="2">
        <f t="shared" si="11"/>
        <v>1719.4931693989072</v>
      </c>
      <c r="G100" s="1">
        <v>2</v>
      </c>
      <c r="H100" s="1">
        <v>-15</v>
      </c>
      <c r="I100" s="1">
        <v>-10</v>
      </c>
      <c r="J100" s="1">
        <f t="shared" si="9"/>
        <v>-12.5</v>
      </c>
      <c r="K100" s="1">
        <v>-55</v>
      </c>
      <c r="L100" s="1">
        <v>-60</v>
      </c>
      <c r="M100" s="1">
        <f t="shared" si="10"/>
        <v>-57.5</v>
      </c>
      <c r="N100" s="1"/>
    </row>
    <row r="101" spans="1:14">
      <c r="A101" s="1">
        <v>1719</v>
      </c>
      <c r="B101" s="1">
        <v>6</v>
      </c>
      <c r="C101" s="1">
        <v>30</v>
      </c>
      <c r="D101" s="1">
        <v>6</v>
      </c>
      <c r="E101" s="1">
        <v>0</v>
      </c>
      <c r="F101" s="2">
        <f t="shared" si="11"/>
        <v>1719.4959016393443</v>
      </c>
      <c r="G101" s="1">
        <v>1</v>
      </c>
      <c r="H101" s="1">
        <v>16.5</v>
      </c>
      <c r="I101" s="1">
        <v>15.5</v>
      </c>
      <c r="J101" s="1">
        <f t="shared" si="9"/>
        <v>16</v>
      </c>
      <c r="K101" s="1">
        <v>-25.5</v>
      </c>
      <c r="L101" s="1">
        <v>-26.5</v>
      </c>
      <c r="M101" s="1">
        <f t="shared" si="10"/>
        <v>-26</v>
      </c>
    </row>
    <row r="102" spans="1:14">
      <c r="A102" s="1">
        <v>1719</v>
      </c>
      <c r="B102" s="1">
        <v>6</v>
      </c>
      <c r="C102" s="1">
        <v>30</v>
      </c>
      <c r="D102" s="1">
        <v>6</v>
      </c>
      <c r="E102" s="1">
        <v>0</v>
      </c>
      <c r="F102" s="2">
        <f t="shared" si="11"/>
        <v>1719.4959016393443</v>
      </c>
      <c r="G102" s="1">
        <v>1</v>
      </c>
      <c r="H102" s="1">
        <v>-14.5</v>
      </c>
      <c r="I102" s="1">
        <v>-10</v>
      </c>
      <c r="J102" s="1">
        <f t="shared" si="9"/>
        <v>-12.25</v>
      </c>
      <c r="K102" s="1">
        <v>-49</v>
      </c>
      <c r="L102" s="1">
        <v>-54</v>
      </c>
      <c r="M102" s="1">
        <f t="shared" si="10"/>
        <v>-51.5</v>
      </c>
      <c r="N102" s="1"/>
    </row>
    <row r="103" spans="1:14">
      <c r="A103" s="1">
        <v>1719</v>
      </c>
      <c r="B103" s="1">
        <v>7</v>
      </c>
      <c r="C103" s="1">
        <v>1</v>
      </c>
      <c r="D103" s="1">
        <v>6</v>
      </c>
      <c r="E103" s="1">
        <v>0</v>
      </c>
      <c r="F103" s="2">
        <f t="shared" si="11"/>
        <v>1719.5</v>
      </c>
      <c r="G103" s="1">
        <v>5</v>
      </c>
      <c r="H103" s="1">
        <v>18.5</v>
      </c>
      <c r="I103" s="1">
        <v>17</v>
      </c>
      <c r="J103" s="1">
        <f t="shared" si="9"/>
        <v>17.75</v>
      </c>
      <c r="K103" s="1">
        <v>-10</v>
      </c>
      <c r="L103" s="1">
        <v>-18.5</v>
      </c>
      <c r="M103" s="1">
        <f t="shared" si="10"/>
        <v>-14.25</v>
      </c>
    </row>
    <row r="104" spans="1:14">
      <c r="A104" s="1">
        <v>1719</v>
      </c>
      <c r="B104" s="1">
        <v>7</v>
      </c>
      <c r="C104" s="1">
        <v>1</v>
      </c>
      <c r="D104" s="1">
        <v>6</v>
      </c>
      <c r="E104" s="1">
        <v>0</v>
      </c>
      <c r="F104" s="2">
        <f t="shared" si="11"/>
        <v>1719.5</v>
      </c>
      <c r="G104" s="1">
        <v>1</v>
      </c>
      <c r="H104" s="1">
        <v>-14</v>
      </c>
      <c r="I104" s="1">
        <v>-12.5</v>
      </c>
      <c r="J104" s="1">
        <f t="shared" si="9"/>
        <v>-13.25</v>
      </c>
      <c r="K104" s="1">
        <v>-34</v>
      </c>
      <c r="L104" s="1">
        <v>-36.5</v>
      </c>
      <c r="M104" s="1">
        <f t="shared" si="10"/>
        <v>-35.25</v>
      </c>
      <c r="N104" s="1"/>
    </row>
    <row r="105" spans="1:14">
      <c r="A105" s="1">
        <v>1719</v>
      </c>
      <c r="B105" s="1">
        <v>7</v>
      </c>
      <c r="C105" s="1">
        <v>1</v>
      </c>
      <c r="D105" s="1">
        <v>6</v>
      </c>
      <c r="E105" s="1">
        <v>0</v>
      </c>
      <c r="F105" s="2">
        <f t="shared" si="11"/>
        <v>1719.5</v>
      </c>
      <c r="G105" s="1">
        <v>1</v>
      </c>
      <c r="H105" s="1">
        <v>-11</v>
      </c>
      <c r="I105" s="1">
        <v>-8</v>
      </c>
      <c r="J105" s="1">
        <f t="shared" si="9"/>
        <v>-9.5</v>
      </c>
      <c r="K105" s="1">
        <v>1</v>
      </c>
      <c r="L105" s="1">
        <v>0</v>
      </c>
      <c r="M105" s="1">
        <f t="shared" si="10"/>
        <v>0.5</v>
      </c>
      <c r="N105" s="1"/>
    </row>
    <row r="106" spans="1:14">
      <c r="A106" s="1">
        <v>1719</v>
      </c>
      <c r="B106" s="1">
        <v>7</v>
      </c>
      <c r="C106" s="1">
        <v>2</v>
      </c>
      <c r="D106" s="1">
        <v>6</v>
      </c>
      <c r="E106" s="1">
        <v>0</v>
      </c>
      <c r="F106" s="2">
        <f t="shared" si="11"/>
        <v>1719.5027322404371</v>
      </c>
      <c r="G106" s="1">
        <v>3</v>
      </c>
      <c r="H106" s="1">
        <v>20</v>
      </c>
      <c r="I106" s="1">
        <v>16.5</v>
      </c>
      <c r="J106" s="1">
        <f t="shared" si="9"/>
        <v>18.25</v>
      </c>
      <c r="K106" s="1">
        <v>2</v>
      </c>
      <c r="L106" s="1">
        <v>-6.5</v>
      </c>
      <c r="M106" s="1">
        <f t="shared" si="10"/>
        <v>-2.25</v>
      </c>
    </row>
    <row r="107" spans="1:14">
      <c r="A107" s="1">
        <v>1719</v>
      </c>
      <c r="B107" s="1">
        <v>7</v>
      </c>
      <c r="C107" s="1">
        <v>2</v>
      </c>
      <c r="D107" s="1">
        <v>6</v>
      </c>
      <c r="E107" s="1">
        <v>0</v>
      </c>
      <c r="F107" s="2">
        <f t="shared" si="11"/>
        <v>1719.5027322404371</v>
      </c>
      <c r="G107" s="1">
        <v>1</v>
      </c>
      <c r="H107" s="1">
        <v>10</v>
      </c>
      <c r="I107" s="1">
        <v>6</v>
      </c>
      <c r="J107" s="1">
        <f t="shared" si="9"/>
        <v>8</v>
      </c>
      <c r="K107" s="1">
        <v>-68</v>
      </c>
      <c r="L107" s="1">
        <v>-72</v>
      </c>
      <c r="M107" s="1">
        <f t="shared" si="10"/>
        <v>-70</v>
      </c>
    </row>
    <row r="108" spans="1:14">
      <c r="A108" s="1">
        <v>1719</v>
      </c>
      <c r="B108" s="1">
        <v>7</v>
      </c>
      <c r="C108" s="1">
        <v>2</v>
      </c>
      <c r="D108" s="1">
        <v>6</v>
      </c>
      <c r="E108" s="1">
        <v>0</v>
      </c>
      <c r="F108" s="2">
        <f t="shared" si="11"/>
        <v>1719.5027322404371</v>
      </c>
      <c r="G108" s="1">
        <v>1</v>
      </c>
      <c r="H108" s="1">
        <v>-14.5</v>
      </c>
      <c r="I108" s="1">
        <v>-12</v>
      </c>
      <c r="J108" s="1">
        <f t="shared" si="9"/>
        <v>-13.25</v>
      </c>
      <c r="K108" s="1">
        <v>-19</v>
      </c>
      <c r="L108" s="1">
        <v>-22</v>
      </c>
      <c r="M108" s="1">
        <f t="shared" si="10"/>
        <v>-20.5</v>
      </c>
      <c r="N108" s="1"/>
    </row>
    <row r="109" spans="1:14">
      <c r="A109" s="1">
        <v>1719</v>
      </c>
      <c r="B109" s="1">
        <v>7</v>
      </c>
      <c r="C109" s="1">
        <v>3</v>
      </c>
      <c r="D109" s="1">
        <v>6</v>
      </c>
      <c r="E109" s="1">
        <v>0</v>
      </c>
      <c r="F109" s="2">
        <f t="shared" si="11"/>
        <v>1719.5054644808743</v>
      </c>
      <c r="G109" s="1">
        <v>3</v>
      </c>
      <c r="H109" s="1">
        <v>21.5</v>
      </c>
      <c r="I109" s="1">
        <v>18</v>
      </c>
      <c r="J109" s="1">
        <f t="shared" si="9"/>
        <v>19.75</v>
      </c>
      <c r="K109" s="1">
        <v>14.5</v>
      </c>
      <c r="L109" s="1">
        <v>6.5</v>
      </c>
      <c r="M109" s="1">
        <f t="shared" si="10"/>
        <v>10.5</v>
      </c>
    </row>
    <row r="110" spans="1:14">
      <c r="A110" s="1">
        <v>1719</v>
      </c>
      <c r="B110" s="1">
        <v>7</v>
      </c>
      <c r="C110" s="1">
        <v>3</v>
      </c>
      <c r="D110" s="1">
        <v>6</v>
      </c>
      <c r="E110" s="1">
        <v>0</v>
      </c>
      <c r="F110" s="2">
        <f t="shared" si="11"/>
        <v>1719.5054644808743</v>
      </c>
      <c r="G110" s="1">
        <v>1</v>
      </c>
      <c r="H110" s="1">
        <v>9.5</v>
      </c>
      <c r="I110" s="1">
        <v>4</v>
      </c>
      <c r="J110" s="1">
        <f t="shared" si="9"/>
        <v>6.75</v>
      </c>
      <c r="K110" s="1">
        <v>-57</v>
      </c>
      <c r="L110" s="1">
        <v>-61</v>
      </c>
      <c r="M110" s="1">
        <f t="shared" si="10"/>
        <v>-59</v>
      </c>
    </row>
    <row r="111" spans="1:14">
      <c r="A111" s="1">
        <v>1719</v>
      </c>
      <c r="B111" s="1">
        <v>7</v>
      </c>
      <c r="C111" s="1">
        <v>3</v>
      </c>
      <c r="D111" s="1">
        <v>6</v>
      </c>
      <c r="E111" s="1">
        <v>0</v>
      </c>
      <c r="F111" s="2">
        <f t="shared" si="11"/>
        <v>1719.5054644808743</v>
      </c>
      <c r="G111" s="1">
        <v>3</v>
      </c>
      <c r="H111" s="1">
        <v>3</v>
      </c>
      <c r="I111" s="1">
        <v>1</v>
      </c>
      <c r="J111" s="1">
        <f t="shared" si="9"/>
        <v>2</v>
      </c>
      <c r="K111" s="1">
        <v>-25</v>
      </c>
      <c r="L111" s="1">
        <v>-31</v>
      </c>
      <c r="M111" s="1">
        <f t="shared" si="10"/>
        <v>-28</v>
      </c>
    </row>
    <row r="112" spans="1:14">
      <c r="A112" s="1">
        <v>1719</v>
      </c>
      <c r="B112" s="1">
        <v>7</v>
      </c>
      <c r="C112" s="1">
        <v>3</v>
      </c>
      <c r="D112" s="1">
        <v>6</v>
      </c>
      <c r="E112" s="1">
        <v>0</v>
      </c>
      <c r="F112" s="2">
        <f t="shared" si="11"/>
        <v>1719.5054644808743</v>
      </c>
      <c r="G112" s="1">
        <v>1</v>
      </c>
      <c r="H112" s="1">
        <v>-14</v>
      </c>
      <c r="I112" s="1">
        <v>-11</v>
      </c>
      <c r="J112" s="1">
        <f t="shared" si="9"/>
        <v>-12.5</v>
      </c>
      <c r="K112" s="1">
        <v>-4</v>
      </c>
      <c r="L112" s="1">
        <v>-7.5</v>
      </c>
      <c r="M112" s="1">
        <f t="shared" si="10"/>
        <v>-5.75</v>
      </c>
      <c r="N112" s="1"/>
    </row>
    <row r="113" spans="1:14">
      <c r="A113" s="1">
        <v>1719</v>
      </c>
      <c r="B113" s="1">
        <v>7</v>
      </c>
      <c r="C113" s="1">
        <v>4</v>
      </c>
      <c r="D113" s="1">
        <v>14</v>
      </c>
      <c r="E113" s="1">
        <v>45</v>
      </c>
      <c r="F113" s="2">
        <f t="shared" si="11"/>
        <v>1719.5081967213114</v>
      </c>
      <c r="G113" s="1">
        <v>3</v>
      </c>
      <c r="H113" s="1">
        <v>20.5</v>
      </c>
      <c r="I113" s="1">
        <v>16</v>
      </c>
      <c r="J113" s="1">
        <f t="shared" si="9"/>
        <v>18.25</v>
      </c>
      <c r="K113" s="1">
        <v>36</v>
      </c>
      <c r="L113" s="1">
        <v>25</v>
      </c>
      <c r="M113" s="1">
        <f t="shared" si="10"/>
        <v>30.5</v>
      </c>
    </row>
    <row r="114" spans="1:14">
      <c r="A114" s="1">
        <v>1719</v>
      </c>
      <c r="B114" s="1">
        <v>7</v>
      </c>
      <c r="C114" s="1">
        <v>4</v>
      </c>
      <c r="D114" s="1">
        <v>14</v>
      </c>
      <c r="E114" s="1">
        <v>45</v>
      </c>
      <c r="F114" s="2">
        <f t="shared" si="11"/>
        <v>1719.5081967213114</v>
      </c>
      <c r="G114" s="1">
        <v>1</v>
      </c>
      <c r="H114" s="1">
        <v>9.5</v>
      </c>
      <c r="I114" s="1">
        <v>6</v>
      </c>
      <c r="J114" s="1">
        <f t="shared" si="9"/>
        <v>7.75</v>
      </c>
      <c r="K114" s="1">
        <v>-40</v>
      </c>
      <c r="L114" s="1">
        <v>-44</v>
      </c>
      <c r="M114" s="1">
        <f t="shared" si="10"/>
        <v>-42</v>
      </c>
    </row>
    <row r="115" spans="1:14">
      <c r="A115" s="1">
        <v>1719</v>
      </c>
      <c r="B115" s="1">
        <v>7</v>
      </c>
      <c r="C115" s="1">
        <v>4</v>
      </c>
      <c r="D115" s="1">
        <v>14</v>
      </c>
      <c r="E115" s="1">
        <v>45</v>
      </c>
      <c r="F115" s="2">
        <f t="shared" si="11"/>
        <v>1719.5081967213114</v>
      </c>
      <c r="G115" s="1">
        <v>1</v>
      </c>
      <c r="H115" s="1">
        <v>-6</v>
      </c>
      <c r="I115" s="1">
        <v>-6</v>
      </c>
      <c r="J115" s="1">
        <f t="shared" si="9"/>
        <v>-6</v>
      </c>
      <c r="K115" s="1">
        <v>2.5</v>
      </c>
      <c r="L115" s="1">
        <v>2.5</v>
      </c>
      <c r="M115" s="1">
        <f t="shared" si="10"/>
        <v>2.5</v>
      </c>
      <c r="N115" s="1"/>
    </row>
    <row r="116" spans="1:14">
      <c r="A116" s="10">
        <v>1719</v>
      </c>
      <c r="B116" s="10">
        <v>7</v>
      </c>
      <c r="C116" s="10">
        <v>4</v>
      </c>
      <c r="D116" s="10">
        <v>14</v>
      </c>
      <c r="E116" s="10">
        <v>45</v>
      </c>
      <c r="F116" s="11">
        <f t="shared" si="11"/>
        <v>1719.5081967213114</v>
      </c>
      <c r="G116" s="10">
        <v>1</v>
      </c>
      <c r="H116" s="10"/>
      <c r="I116" s="10"/>
      <c r="J116" s="10"/>
      <c r="K116" s="10"/>
      <c r="L116" s="10"/>
      <c r="M116" s="10"/>
      <c r="N116" s="10" t="s">
        <v>15</v>
      </c>
    </row>
    <row r="117" spans="1:14">
      <c r="A117" s="1">
        <v>1719</v>
      </c>
      <c r="B117" s="1">
        <v>7</v>
      </c>
      <c r="C117" s="1">
        <v>4</v>
      </c>
      <c r="D117" s="1">
        <v>14</v>
      </c>
      <c r="E117" s="1">
        <v>45</v>
      </c>
      <c r="F117" s="2">
        <f t="shared" si="11"/>
        <v>1719.5081967213114</v>
      </c>
      <c r="G117" s="1">
        <v>3</v>
      </c>
      <c r="H117" s="1">
        <v>-15</v>
      </c>
      <c r="I117" s="1">
        <v>-13</v>
      </c>
      <c r="J117" s="1">
        <f>AVERAGE(H117:I117)</f>
        <v>-14</v>
      </c>
      <c r="K117" s="1">
        <v>-13</v>
      </c>
      <c r="L117" s="1">
        <v>-21</v>
      </c>
      <c r="M117" s="1">
        <f>AVERAGE(K117:L117)</f>
        <v>-17</v>
      </c>
      <c r="N117" s="1"/>
    </row>
    <row r="118" spans="1:14">
      <c r="A118" s="1">
        <v>1719</v>
      </c>
      <c r="B118" s="1">
        <v>7</v>
      </c>
      <c r="C118" s="1">
        <v>4</v>
      </c>
      <c r="D118" s="1">
        <v>14</v>
      </c>
      <c r="E118" s="1">
        <v>45</v>
      </c>
      <c r="F118" s="2">
        <f t="shared" si="11"/>
        <v>1719.5081967213114</v>
      </c>
      <c r="G118" s="1">
        <v>1</v>
      </c>
      <c r="H118" s="1">
        <v>-11.5</v>
      </c>
      <c r="I118" s="1">
        <v>-11.5</v>
      </c>
      <c r="J118" s="1">
        <f>AVERAGE(H118:I118)</f>
        <v>-11.5</v>
      </c>
      <c r="K118" s="1">
        <v>-35.5</v>
      </c>
      <c r="L118" s="1">
        <v>-35.5</v>
      </c>
      <c r="M118" s="1">
        <f>AVERAGE(K118:L118)</f>
        <v>-35.5</v>
      </c>
      <c r="N118" s="1"/>
    </row>
    <row r="119" spans="1:14">
      <c r="A119" s="5">
        <v>1719</v>
      </c>
      <c r="B119" s="5">
        <v>7</v>
      </c>
      <c r="C119" s="5">
        <v>11</v>
      </c>
      <c r="D119" s="5">
        <v>6</v>
      </c>
      <c r="E119" s="5">
        <v>0</v>
      </c>
      <c r="F119" s="6">
        <f t="shared" si="11"/>
        <v>1719.5273224043715</v>
      </c>
      <c r="G119" s="5">
        <v>1</v>
      </c>
      <c r="H119" s="5">
        <v>10</v>
      </c>
      <c r="I119" s="5">
        <v>8.5</v>
      </c>
      <c r="J119" s="5">
        <f>AVERAGE(H119:I119)</f>
        <v>9.25</v>
      </c>
      <c r="K119" s="5">
        <v>50.5</v>
      </c>
      <c r="L119" s="5">
        <v>48.5</v>
      </c>
      <c r="M119" s="5">
        <f>AVERAGE(K119:L119)</f>
        <v>49.5</v>
      </c>
    </row>
    <row r="120" spans="1:14">
      <c r="A120" s="5">
        <v>1719</v>
      </c>
      <c r="B120" s="5">
        <v>7</v>
      </c>
      <c r="C120" s="5">
        <v>11</v>
      </c>
      <c r="D120" s="5">
        <v>6</v>
      </c>
      <c r="E120" s="5">
        <v>0</v>
      </c>
      <c r="F120" s="6">
        <f t="shared" si="11"/>
        <v>1719.5273224043715</v>
      </c>
      <c r="G120" s="5">
        <v>1</v>
      </c>
      <c r="H120" s="5"/>
      <c r="I120" s="5"/>
      <c r="J120" s="5"/>
      <c r="K120" s="5"/>
      <c r="L120" s="5"/>
      <c r="M120" s="5"/>
    </row>
    <row r="121" spans="1:14">
      <c r="A121" s="7">
        <v>1719</v>
      </c>
      <c r="B121" s="7">
        <v>7</v>
      </c>
      <c r="C121" s="7">
        <v>11</v>
      </c>
      <c r="D121" s="7">
        <v>6</v>
      </c>
      <c r="E121" s="7">
        <v>0</v>
      </c>
      <c r="F121" s="8">
        <f t="shared" si="11"/>
        <v>1719.5273224043715</v>
      </c>
      <c r="G121" s="7">
        <v>2</v>
      </c>
      <c r="H121" s="7">
        <v>1</v>
      </c>
      <c r="I121" s="7">
        <v>0</v>
      </c>
      <c r="J121" s="7">
        <f>AVERAGE(H121:I121)</f>
        <v>0.5</v>
      </c>
      <c r="K121" s="7">
        <v>47</v>
      </c>
      <c r="L121" s="7">
        <v>38</v>
      </c>
      <c r="M121" s="7">
        <f>AVERAGE(K121:L121)</f>
        <v>42.5</v>
      </c>
    </row>
    <row r="122" spans="1:14">
      <c r="A122" s="7">
        <v>1719</v>
      </c>
      <c r="B122" s="7">
        <v>7</v>
      </c>
      <c r="C122" s="7">
        <v>11</v>
      </c>
      <c r="D122" s="7">
        <v>6</v>
      </c>
      <c r="E122" s="7">
        <v>0</v>
      </c>
      <c r="F122" s="8">
        <f t="shared" si="11"/>
        <v>1719.5273224043715</v>
      </c>
      <c r="G122" s="7">
        <v>1</v>
      </c>
      <c r="H122" s="7">
        <v>13.5</v>
      </c>
      <c r="I122" s="7">
        <v>12</v>
      </c>
      <c r="J122" s="7">
        <f>AVERAGE(H122:I122)</f>
        <v>12.75</v>
      </c>
      <c r="K122" s="7">
        <v>-20</v>
      </c>
      <c r="L122" s="7">
        <v>-21.5</v>
      </c>
      <c r="M122" s="7">
        <f>AVERAGE(K122:L122)</f>
        <v>-20.75</v>
      </c>
    </row>
    <row r="123" spans="1:14">
      <c r="A123" s="5">
        <v>1719</v>
      </c>
      <c r="B123" s="5">
        <v>7</v>
      </c>
      <c r="C123" s="5">
        <v>12</v>
      </c>
      <c r="D123" s="5">
        <v>7</v>
      </c>
      <c r="E123" s="5">
        <v>15</v>
      </c>
      <c r="F123" s="6">
        <f t="shared" si="11"/>
        <v>1719.5300546448088</v>
      </c>
      <c r="G123" s="5">
        <v>1</v>
      </c>
      <c r="H123" s="5">
        <v>10</v>
      </c>
      <c r="I123" s="5">
        <v>8</v>
      </c>
      <c r="J123" s="5">
        <f>AVERAGE(H123:I123)</f>
        <v>9</v>
      </c>
      <c r="K123" s="5">
        <v>67</v>
      </c>
      <c r="L123" s="5">
        <v>64.5</v>
      </c>
      <c r="M123" s="5">
        <f>AVERAGE(K123:L123)</f>
        <v>65.75</v>
      </c>
    </row>
    <row r="124" spans="1:14">
      <c r="A124" s="5">
        <v>1719</v>
      </c>
      <c r="B124" s="5">
        <v>7</v>
      </c>
      <c r="C124" s="5">
        <v>12</v>
      </c>
      <c r="D124" s="5">
        <v>7</v>
      </c>
      <c r="E124" s="5">
        <v>15</v>
      </c>
      <c r="F124" s="6">
        <f t="shared" si="11"/>
        <v>1719.5300546448088</v>
      </c>
      <c r="G124" s="5">
        <v>1</v>
      </c>
      <c r="H124" s="5"/>
      <c r="I124" s="5"/>
      <c r="J124" s="5"/>
      <c r="K124" s="5"/>
      <c r="L124" s="5"/>
      <c r="M124" s="5"/>
    </row>
    <row r="125" spans="1:14">
      <c r="A125" s="7">
        <v>1719</v>
      </c>
      <c r="B125" s="7">
        <v>7</v>
      </c>
      <c r="C125" s="7">
        <v>12</v>
      </c>
      <c r="D125" s="7">
        <v>7</v>
      </c>
      <c r="E125" s="7">
        <v>15</v>
      </c>
      <c r="F125" s="8">
        <f t="shared" si="11"/>
        <v>1719.5300546448088</v>
      </c>
      <c r="G125" s="7">
        <v>1</v>
      </c>
      <c r="H125" s="7">
        <v>1.5</v>
      </c>
      <c r="I125" s="7">
        <v>0</v>
      </c>
      <c r="J125" s="7">
        <f t="shared" ref="J125:J136" si="12">AVERAGE(H125:I125)</f>
        <v>0.75</v>
      </c>
      <c r="K125" s="7">
        <v>65</v>
      </c>
      <c r="L125" s="7">
        <v>62</v>
      </c>
      <c r="M125" s="7">
        <f t="shared" ref="M125:M136" si="13">AVERAGE(K125:L125)</f>
        <v>63.5</v>
      </c>
    </row>
    <row r="126" spans="1:14">
      <c r="A126" s="7">
        <v>1719</v>
      </c>
      <c r="B126" s="7">
        <v>7</v>
      </c>
      <c r="C126" s="7">
        <v>12</v>
      </c>
      <c r="D126" s="7">
        <v>7</v>
      </c>
      <c r="E126" s="7">
        <v>15</v>
      </c>
      <c r="F126" s="8">
        <f t="shared" si="11"/>
        <v>1719.5300546448088</v>
      </c>
      <c r="G126" s="7">
        <v>1</v>
      </c>
      <c r="H126" s="7">
        <v>12</v>
      </c>
      <c r="I126" s="7">
        <v>8.5</v>
      </c>
      <c r="J126" s="7">
        <f t="shared" si="12"/>
        <v>10.25</v>
      </c>
      <c r="K126" s="7">
        <v>-4</v>
      </c>
      <c r="L126" s="7">
        <v>-6</v>
      </c>
      <c r="M126" s="7">
        <f t="shared" si="13"/>
        <v>-5</v>
      </c>
    </row>
    <row r="127" spans="1:14">
      <c r="A127" s="7">
        <v>1719</v>
      </c>
      <c r="B127" s="7">
        <v>7</v>
      </c>
      <c r="C127" s="7">
        <v>12</v>
      </c>
      <c r="D127" s="7">
        <v>7</v>
      </c>
      <c r="E127" s="7">
        <v>15</v>
      </c>
      <c r="F127" s="8">
        <f t="shared" ref="F127:F136" si="14">A127+((B127-1)/12)+((C127-1)/366)</f>
        <v>1719.5300546448088</v>
      </c>
      <c r="G127" s="7">
        <v>1</v>
      </c>
      <c r="H127" s="7">
        <v>7</v>
      </c>
      <c r="I127" s="7">
        <v>6</v>
      </c>
      <c r="J127" s="7">
        <f t="shared" si="12"/>
        <v>6.5</v>
      </c>
      <c r="K127" s="7">
        <v>-12</v>
      </c>
      <c r="L127" s="7">
        <v>-14.5</v>
      </c>
      <c r="M127" s="7">
        <f t="shared" si="13"/>
        <v>-13.25</v>
      </c>
    </row>
    <row r="128" spans="1:14">
      <c r="A128" s="7">
        <v>1719</v>
      </c>
      <c r="B128" s="7">
        <v>7</v>
      </c>
      <c r="C128" s="7">
        <v>12</v>
      </c>
      <c r="D128" s="7">
        <v>7</v>
      </c>
      <c r="E128" s="7">
        <v>15</v>
      </c>
      <c r="F128" s="8">
        <f t="shared" si="14"/>
        <v>1719.5300546448088</v>
      </c>
      <c r="G128" s="7">
        <v>1</v>
      </c>
      <c r="H128" s="7">
        <v>-5</v>
      </c>
      <c r="I128" s="7">
        <v>-4</v>
      </c>
      <c r="J128" s="7">
        <f t="shared" si="12"/>
        <v>-4.5</v>
      </c>
      <c r="K128" s="7">
        <v>-6</v>
      </c>
      <c r="L128" s="7">
        <v>-7</v>
      </c>
      <c r="M128" s="7">
        <f t="shared" si="13"/>
        <v>-6.5</v>
      </c>
      <c r="N128" s="7" t="s">
        <v>16</v>
      </c>
    </row>
    <row r="129" spans="1:14">
      <c r="A129" s="7">
        <v>1720</v>
      </c>
      <c r="B129" s="7">
        <v>5</v>
      </c>
      <c r="C129" s="7">
        <v>6</v>
      </c>
      <c r="D129" s="7">
        <v>18</v>
      </c>
      <c r="E129" s="7">
        <v>25</v>
      </c>
      <c r="F129" s="8">
        <f t="shared" si="14"/>
        <v>1720.3469945355191</v>
      </c>
      <c r="G129" s="7">
        <v>7</v>
      </c>
      <c r="H129" s="7">
        <v>13</v>
      </c>
      <c r="I129" s="7">
        <v>8</v>
      </c>
      <c r="J129" s="7">
        <f t="shared" si="12"/>
        <v>10.5</v>
      </c>
      <c r="K129" s="7">
        <v>32</v>
      </c>
      <c r="L129" s="7">
        <v>21</v>
      </c>
      <c r="M129" s="7">
        <f t="shared" si="13"/>
        <v>26.5</v>
      </c>
    </row>
    <row r="130" spans="1:14">
      <c r="A130" s="7">
        <v>1720</v>
      </c>
      <c r="B130" s="7">
        <v>5</v>
      </c>
      <c r="C130" s="7">
        <v>6</v>
      </c>
      <c r="D130" s="7">
        <v>18</v>
      </c>
      <c r="E130" s="7">
        <v>25</v>
      </c>
      <c r="F130" s="8">
        <f t="shared" si="14"/>
        <v>1720.3469945355191</v>
      </c>
      <c r="G130" s="7">
        <v>1</v>
      </c>
      <c r="H130" s="7">
        <v>-8</v>
      </c>
      <c r="I130" s="7">
        <v>-6.5</v>
      </c>
      <c r="J130" s="7">
        <f t="shared" si="12"/>
        <v>-7.25</v>
      </c>
      <c r="K130" s="7">
        <v>-12.5</v>
      </c>
      <c r="L130" s="7">
        <v>-14.5</v>
      </c>
      <c r="M130" s="7">
        <f t="shared" si="13"/>
        <v>-13.5</v>
      </c>
      <c r="N130" s="7" t="s">
        <v>17</v>
      </c>
    </row>
    <row r="131" spans="1:14">
      <c r="A131" s="1">
        <v>1720</v>
      </c>
      <c r="B131" s="1">
        <v>5</v>
      </c>
      <c r="C131" s="1">
        <v>26</v>
      </c>
      <c r="D131" s="1">
        <v>8</v>
      </c>
      <c r="E131" s="1">
        <v>0</v>
      </c>
      <c r="F131" s="2">
        <f t="shared" si="14"/>
        <v>1720.4016393442623</v>
      </c>
      <c r="G131" s="1">
        <v>3</v>
      </c>
      <c r="H131" s="1">
        <v>24.5</v>
      </c>
      <c r="I131" s="1">
        <v>19</v>
      </c>
      <c r="J131" s="1">
        <f t="shared" si="12"/>
        <v>21.75</v>
      </c>
      <c r="K131" s="1">
        <v>-53</v>
      </c>
      <c r="L131" s="1">
        <v>-75</v>
      </c>
      <c r="M131" s="1">
        <f t="shared" si="13"/>
        <v>-64</v>
      </c>
    </row>
    <row r="132" spans="1:14">
      <c r="A132" s="1">
        <v>1720</v>
      </c>
      <c r="B132" s="1">
        <v>5</v>
      </c>
      <c r="C132" s="1">
        <v>26</v>
      </c>
      <c r="D132" s="1">
        <v>8</v>
      </c>
      <c r="E132" s="1">
        <v>0</v>
      </c>
      <c r="F132" s="2">
        <f t="shared" si="14"/>
        <v>1720.4016393442623</v>
      </c>
      <c r="G132" s="1">
        <v>1</v>
      </c>
      <c r="H132" s="1">
        <v>-26</v>
      </c>
      <c r="I132" s="1">
        <v>-24</v>
      </c>
      <c r="J132" s="1">
        <f t="shared" si="12"/>
        <v>-25</v>
      </c>
      <c r="K132" s="1">
        <v>9</v>
      </c>
      <c r="L132" s="1">
        <v>7</v>
      </c>
      <c r="M132" s="1">
        <f t="shared" si="13"/>
        <v>8</v>
      </c>
      <c r="N132" s="1"/>
    </row>
    <row r="133" spans="1:14">
      <c r="A133" s="1">
        <v>1720</v>
      </c>
      <c r="B133" s="1">
        <v>5</v>
      </c>
      <c r="C133" s="1">
        <v>26</v>
      </c>
      <c r="D133" s="1">
        <v>8</v>
      </c>
      <c r="E133" s="1">
        <v>0</v>
      </c>
      <c r="F133" s="2">
        <f t="shared" si="14"/>
        <v>1720.4016393442623</v>
      </c>
      <c r="G133" s="1">
        <v>6</v>
      </c>
      <c r="H133" s="1">
        <v>-11</v>
      </c>
      <c r="I133" s="1">
        <v>-5</v>
      </c>
      <c r="J133" s="1">
        <f t="shared" si="12"/>
        <v>-8</v>
      </c>
      <c r="K133" s="1">
        <v>-5</v>
      </c>
      <c r="L133" s="1">
        <v>-19</v>
      </c>
      <c r="M133" s="1">
        <f t="shared" si="13"/>
        <v>-12</v>
      </c>
      <c r="N133" s="1"/>
    </row>
    <row r="134" spans="1:14">
      <c r="A134" s="1">
        <v>1720</v>
      </c>
      <c r="B134" s="1">
        <v>5</v>
      </c>
      <c r="C134" s="1">
        <v>27</v>
      </c>
      <c r="D134" s="1">
        <v>7</v>
      </c>
      <c r="E134" s="1">
        <v>0</v>
      </c>
      <c r="F134" s="2">
        <f t="shared" si="14"/>
        <v>1720.4043715846994</v>
      </c>
      <c r="G134" s="1">
        <v>8</v>
      </c>
      <c r="H134" s="1">
        <v>25</v>
      </c>
      <c r="I134" s="1">
        <v>15.5</v>
      </c>
      <c r="J134" s="1">
        <f t="shared" si="12"/>
        <v>20.25</v>
      </c>
      <c r="K134" s="1">
        <v>-32.5</v>
      </c>
      <c r="L134" s="1">
        <v>-52</v>
      </c>
      <c r="M134" s="1">
        <f t="shared" si="13"/>
        <v>-42.25</v>
      </c>
    </row>
    <row r="135" spans="1:14">
      <c r="A135" s="1">
        <v>1720</v>
      </c>
      <c r="B135" s="1">
        <v>5</v>
      </c>
      <c r="C135" s="1">
        <v>27</v>
      </c>
      <c r="D135" s="1">
        <v>7</v>
      </c>
      <c r="E135" s="1">
        <v>0</v>
      </c>
      <c r="F135" s="2">
        <f t="shared" si="14"/>
        <v>1720.4043715846994</v>
      </c>
      <c r="G135" s="1">
        <v>1</v>
      </c>
      <c r="H135" s="1">
        <v>-25</v>
      </c>
      <c r="I135" s="1">
        <v>-23</v>
      </c>
      <c r="J135" s="1">
        <f t="shared" si="12"/>
        <v>-24</v>
      </c>
      <c r="K135" s="1">
        <v>19.5</v>
      </c>
      <c r="L135" s="1">
        <v>17.5</v>
      </c>
      <c r="M135" s="1">
        <f t="shared" si="13"/>
        <v>18.5</v>
      </c>
      <c r="N135" s="1"/>
    </row>
    <row r="136" spans="1:14">
      <c r="A136" s="1">
        <v>1720</v>
      </c>
      <c r="B136" s="1">
        <v>5</v>
      </c>
      <c r="C136" s="1">
        <v>27</v>
      </c>
      <c r="D136" s="1">
        <v>7</v>
      </c>
      <c r="E136" s="1">
        <v>0</v>
      </c>
      <c r="F136" s="2">
        <f t="shared" si="14"/>
        <v>1720.4043715846994</v>
      </c>
      <c r="G136" s="1">
        <v>5</v>
      </c>
      <c r="H136" s="1">
        <v>-8</v>
      </c>
      <c r="I136" s="1">
        <v>-4</v>
      </c>
      <c r="J136" s="1">
        <f t="shared" si="12"/>
        <v>-6</v>
      </c>
      <c r="K136" s="1">
        <v>9</v>
      </c>
      <c r="L136" s="1">
        <v>-6</v>
      </c>
      <c r="M136" s="1">
        <f t="shared" si="13"/>
        <v>1.5</v>
      </c>
      <c r="N136" s="1"/>
    </row>
    <row r="137" spans="1:14">
      <c r="A137" s="1"/>
      <c r="F137" s="2"/>
      <c r="H137" s="1"/>
      <c r="I137" s="1"/>
      <c r="J137" s="1"/>
      <c r="K137" s="1"/>
      <c r="L137" s="1"/>
      <c r="M137" s="1"/>
    </row>
    <row r="138" spans="1:14">
      <c r="A138" s="1"/>
      <c r="F138" s="2"/>
      <c r="H138" s="1"/>
      <c r="I138" s="1"/>
      <c r="J138" s="1"/>
      <c r="K138" s="1"/>
      <c r="L138" s="1"/>
      <c r="M138" s="1"/>
    </row>
    <row r="139" spans="1:14">
      <c r="A139" s="1"/>
      <c r="F139" s="2"/>
      <c r="H139" s="1"/>
      <c r="I139" s="1"/>
      <c r="J139" s="1"/>
      <c r="K139" s="1"/>
      <c r="L139" s="1"/>
      <c r="M139" s="1"/>
    </row>
    <row r="140" spans="1:14">
      <c r="A140" s="1"/>
      <c r="F140" s="2"/>
    </row>
    <row r="141" spans="1:14">
      <c r="A141" s="1"/>
      <c r="F141" s="2"/>
    </row>
    <row r="142" spans="1:14">
      <c r="A142" s="1"/>
      <c r="F142" s="2"/>
    </row>
    <row r="143" spans="1:14">
      <c r="A143" s="1"/>
      <c r="F143" s="2"/>
    </row>
    <row r="144" spans="1:14">
      <c r="A144" s="1"/>
      <c r="F144" s="2"/>
    </row>
    <row r="145" spans="1:13">
      <c r="A145" s="1"/>
      <c r="F145" s="2"/>
    </row>
    <row r="146" spans="1:13">
      <c r="A146" s="1"/>
      <c r="F146" s="2"/>
    </row>
    <row r="147" spans="1:13">
      <c r="A147" s="1"/>
      <c r="F147" s="2"/>
    </row>
    <row r="148" spans="1:13">
      <c r="A148" s="1"/>
      <c r="F148" s="2"/>
    </row>
    <row r="149" spans="1:13">
      <c r="A149" s="1"/>
      <c r="F149" s="2"/>
    </row>
    <row r="150" spans="1:13">
      <c r="A150" s="1"/>
      <c r="F150" s="2"/>
    </row>
    <row r="151" spans="1:13">
      <c r="A151" s="1"/>
      <c r="F151" s="2"/>
    </row>
    <row r="152" spans="1:13">
      <c r="A152" s="1"/>
      <c r="F152" s="2"/>
    </row>
    <row r="153" spans="1:13">
      <c r="A153" s="1"/>
      <c r="B153" s="1"/>
      <c r="C153" s="1"/>
      <c r="D153" s="1"/>
      <c r="E153" s="1"/>
      <c r="F153" s="2"/>
      <c r="G153" s="1"/>
      <c r="H153" s="1"/>
      <c r="I153" s="1"/>
      <c r="J153" s="1"/>
      <c r="K153" s="1"/>
      <c r="L153" s="1"/>
      <c r="M153" s="1"/>
    </row>
    <row r="154" spans="1:13">
      <c r="A154" s="1"/>
      <c r="F154" s="2"/>
    </row>
    <row r="155" spans="1:13">
      <c r="A155" s="1"/>
      <c r="F155" s="2"/>
    </row>
    <row r="156" spans="1:13">
      <c r="A156" s="1"/>
      <c r="F156" s="2"/>
    </row>
    <row r="157" spans="1:13">
      <c r="A157" s="1"/>
      <c r="F157" s="2"/>
    </row>
    <row r="158" spans="1:13">
      <c r="A158" s="1"/>
      <c r="F158" s="2"/>
    </row>
    <row r="159" spans="1:13">
      <c r="A159" s="1"/>
      <c r="B159" s="1"/>
      <c r="C159" s="1"/>
      <c r="D159" s="1"/>
      <c r="E159" s="1"/>
      <c r="F159" s="2"/>
      <c r="G159" s="1"/>
      <c r="H159" s="1"/>
      <c r="I159" s="1"/>
      <c r="J159" s="1"/>
      <c r="K159" s="1"/>
      <c r="L159" s="1"/>
      <c r="M159" s="1"/>
    </row>
    <row r="160" spans="1:13">
      <c r="F160" s="2"/>
    </row>
    <row r="162" spans="1:14">
      <c r="A162" s="1"/>
      <c r="F162" s="2"/>
    </row>
    <row r="163" spans="1:14">
      <c r="A163" s="1"/>
      <c r="F163" s="2"/>
    </row>
    <row r="164" spans="1:14">
      <c r="A164" s="1"/>
      <c r="F164" s="2"/>
    </row>
    <row r="165" spans="1:14">
      <c r="A165" s="1"/>
      <c r="F165" s="2"/>
    </row>
    <row r="166" spans="1:14">
      <c r="A166" s="1"/>
      <c r="F166" s="2"/>
    </row>
    <row r="167" spans="1:14">
      <c r="A167" s="1"/>
      <c r="F167" s="2"/>
    </row>
    <row r="168" spans="1:14">
      <c r="A168" s="1"/>
      <c r="F168" s="2"/>
    </row>
    <row r="169" spans="1:14">
      <c r="A169" s="1"/>
      <c r="F169" s="2"/>
    </row>
    <row r="170" spans="1:14">
      <c r="A170" s="1"/>
      <c r="F170" s="2"/>
    </row>
    <row r="171" spans="1:14">
      <c r="A171" s="3"/>
      <c r="B171" s="9"/>
      <c r="C171" s="9"/>
      <c r="D171" s="9"/>
      <c r="E171" s="9"/>
      <c r="F171" s="4"/>
      <c r="G171" s="9"/>
      <c r="H171" s="9"/>
      <c r="I171" s="9"/>
      <c r="J171" s="9"/>
      <c r="K171" s="9"/>
      <c r="L171" s="9"/>
      <c r="M171" s="9"/>
      <c r="N171" s="9"/>
    </row>
    <row r="172" spans="1:14">
      <c r="A172" s="3"/>
      <c r="B172" s="9"/>
      <c r="C172" s="9"/>
      <c r="D172" s="9"/>
      <c r="E172" s="9"/>
      <c r="F172" s="4"/>
      <c r="G172" s="9"/>
      <c r="H172" s="9"/>
      <c r="I172" s="9"/>
      <c r="J172" s="9"/>
      <c r="K172" s="9"/>
      <c r="L172" s="9"/>
      <c r="M172" s="9"/>
      <c r="N172" s="9"/>
    </row>
    <row r="173" spans="1:14">
      <c r="A173" s="1"/>
      <c r="F173" s="2"/>
    </row>
    <row r="174" spans="1:14">
      <c r="A174" s="1"/>
      <c r="F174" s="2"/>
    </row>
    <row r="175" spans="1:14">
      <c r="A175" s="1"/>
      <c r="F175" s="2"/>
    </row>
    <row r="176" spans="1:14">
      <c r="A176" s="1"/>
      <c r="F176" s="2"/>
    </row>
    <row r="177" spans="1:6">
      <c r="A177" s="1"/>
      <c r="F177" s="2"/>
    </row>
    <row r="178" spans="1:6">
      <c r="A178" s="1"/>
      <c r="F178" s="2"/>
    </row>
    <row r="179" spans="1:6">
      <c r="A179" s="1"/>
      <c r="F179" s="2"/>
    </row>
    <row r="180" spans="1:6">
      <c r="A180" s="1"/>
      <c r="F180" s="2"/>
    </row>
    <row r="181" spans="1:6">
      <c r="A181" s="1"/>
      <c r="F181" s="2"/>
    </row>
    <row r="182" spans="1:6">
      <c r="A182" s="1"/>
      <c r="F182" s="2"/>
    </row>
    <row r="183" spans="1:6">
      <c r="F183" s="2"/>
    </row>
    <row r="184" spans="1:6">
      <c r="F184" s="2"/>
    </row>
  </sheetData>
  <autoFilter ref="A1:N185">
    <sortState ref="A2:O185">
      <sortCondition ref="F1:F185"/>
    </sortState>
  </autoFilter>
  <phoneticPr fontId="2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4"/>
  <sheetViews>
    <sheetView workbookViewId="0">
      <selection activeCell="C2" sqref="C2"/>
    </sheetView>
  </sheetViews>
  <sheetFormatPr defaultColWidth="13" defaultRowHeight="15.75"/>
  <cols>
    <col min="1" max="5" width="5.875" customWidth="1"/>
    <col min="6" max="6" width="8.125" bestFit="1" customWidth="1"/>
    <col min="7" max="8" width="11.5" bestFit="1" customWidth="1"/>
    <col min="9" max="9" width="3.5" bestFit="1" customWidth="1"/>
    <col min="10" max="10" width="5.875" customWidth="1"/>
    <col min="11" max="11" width="6.125" bestFit="1" customWidth="1"/>
    <col min="12" max="12" width="9.625" bestFit="1" customWidth="1"/>
    <col min="13" max="13" width="9.875" bestFit="1" customWidth="1"/>
  </cols>
  <sheetData>
    <row r="1" spans="1:14">
      <c r="A1" s="1" t="s">
        <v>0</v>
      </c>
      <c r="B1" s="1" t="s">
        <v>1</v>
      </c>
      <c r="C1" s="1" t="s">
        <v>27</v>
      </c>
      <c r="D1" s="1" t="s">
        <v>2</v>
      </c>
      <c r="E1" s="1" t="s">
        <v>3</v>
      </c>
      <c r="F1" s="1" t="s">
        <v>8</v>
      </c>
      <c r="G1" s="1" t="s">
        <v>11</v>
      </c>
      <c r="H1" s="2" t="s">
        <v>4</v>
      </c>
      <c r="I1" s="1" t="s">
        <v>5</v>
      </c>
      <c r="J1" s="1" t="s">
        <v>6</v>
      </c>
      <c r="K1" s="1" t="s">
        <v>7</v>
      </c>
      <c r="L1" s="1" t="s">
        <v>9</v>
      </c>
      <c r="M1" s="1" t="s">
        <v>10</v>
      </c>
      <c r="N1" s="1" t="s">
        <v>26</v>
      </c>
    </row>
    <row r="2" spans="1:14">
      <c r="A2" s="1">
        <v>1719</v>
      </c>
      <c r="B2" s="1">
        <v>4</v>
      </c>
      <c r="C2" s="1">
        <v>20</v>
      </c>
      <c r="D2" s="1">
        <v>9</v>
      </c>
      <c r="E2" s="1">
        <v>0</v>
      </c>
      <c r="F2" s="1">
        <f t="shared" ref="F2:F34" si="0">AVERAGE(J2:K2)</f>
        <v>3.25</v>
      </c>
      <c r="G2" s="1">
        <f t="shared" ref="G2:G34" si="1">AVERAGE(L2:M2)</f>
        <v>-26.5</v>
      </c>
      <c r="H2" s="2">
        <f t="shared" ref="H2:H33" si="2">A2+((B2-1)/12)+((C2-1)/366)</f>
        <v>1719.3019125683061</v>
      </c>
      <c r="I2" s="1">
        <v>2</v>
      </c>
      <c r="J2" s="1">
        <v>4</v>
      </c>
      <c r="K2" s="1">
        <v>2.5</v>
      </c>
      <c r="L2" s="1">
        <v>-28</v>
      </c>
      <c r="M2" s="1">
        <v>-25</v>
      </c>
    </row>
    <row r="3" spans="1:14">
      <c r="A3" s="1">
        <v>1719</v>
      </c>
      <c r="B3" s="1">
        <v>4</v>
      </c>
      <c r="C3" s="1">
        <v>20</v>
      </c>
      <c r="D3" s="1">
        <v>9</v>
      </c>
      <c r="E3" s="1">
        <v>0</v>
      </c>
      <c r="F3" s="1">
        <f t="shared" si="0"/>
        <v>4.5</v>
      </c>
      <c r="G3" s="1">
        <f t="shared" si="1"/>
        <v>-41.5</v>
      </c>
      <c r="H3" s="2">
        <f t="shared" si="2"/>
        <v>1719.3019125683061</v>
      </c>
      <c r="I3" s="1">
        <v>2</v>
      </c>
      <c r="J3" s="1">
        <v>7</v>
      </c>
      <c r="K3" s="1">
        <v>2</v>
      </c>
      <c r="L3" s="1">
        <v>-36</v>
      </c>
      <c r="M3" s="1">
        <v>-47</v>
      </c>
    </row>
    <row r="4" spans="1:14">
      <c r="A4" s="1">
        <v>1719</v>
      </c>
      <c r="B4" s="1">
        <v>4</v>
      </c>
      <c r="C4" s="1">
        <v>20</v>
      </c>
      <c r="D4" s="1">
        <v>9</v>
      </c>
      <c r="E4" s="1">
        <v>0</v>
      </c>
      <c r="F4" s="1">
        <f t="shared" si="0"/>
        <v>-10.5</v>
      </c>
      <c r="G4" s="1">
        <f t="shared" si="1"/>
        <v>-32.25</v>
      </c>
      <c r="H4" s="2">
        <f t="shared" si="2"/>
        <v>1719.3019125683061</v>
      </c>
      <c r="I4" s="1">
        <v>1</v>
      </c>
      <c r="J4" s="1">
        <v>-11</v>
      </c>
      <c r="K4" s="1">
        <v>-10</v>
      </c>
      <c r="L4" s="1">
        <v>-31.5</v>
      </c>
      <c r="M4" s="1">
        <v>-33</v>
      </c>
      <c r="N4" s="1"/>
    </row>
    <row r="5" spans="1:14">
      <c r="A5" s="1">
        <v>1719</v>
      </c>
      <c r="B5" s="1">
        <v>4</v>
      </c>
      <c r="C5" s="1">
        <v>21</v>
      </c>
      <c r="D5" s="1">
        <v>5</v>
      </c>
      <c r="E5" s="1">
        <v>45</v>
      </c>
      <c r="F5" s="1">
        <f t="shared" si="0"/>
        <v>3.5</v>
      </c>
      <c r="G5" s="1">
        <f t="shared" si="1"/>
        <v>-19.75</v>
      </c>
      <c r="H5" s="2">
        <f t="shared" si="2"/>
        <v>1719.3046448087432</v>
      </c>
      <c r="I5" s="1">
        <v>2</v>
      </c>
      <c r="J5" s="1">
        <v>4.5</v>
      </c>
      <c r="K5" s="1">
        <v>2.5</v>
      </c>
      <c r="L5" s="1">
        <v>-18.5</v>
      </c>
      <c r="M5" s="1">
        <v>-21</v>
      </c>
    </row>
    <row r="6" spans="1:14">
      <c r="A6" s="1">
        <v>1719</v>
      </c>
      <c r="B6" s="1">
        <v>4</v>
      </c>
      <c r="C6" s="1">
        <v>21</v>
      </c>
      <c r="D6" s="1">
        <v>5</v>
      </c>
      <c r="E6" s="1">
        <v>45</v>
      </c>
      <c r="F6" s="1">
        <f t="shared" si="0"/>
        <v>4</v>
      </c>
      <c r="G6" s="1">
        <f t="shared" si="1"/>
        <v>-31.5</v>
      </c>
      <c r="H6" s="2">
        <f t="shared" si="2"/>
        <v>1719.3046448087432</v>
      </c>
      <c r="I6" s="1">
        <v>2</v>
      </c>
      <c r="J6" s="1">
        <v>6</v>
      </c>
      <c r="K6" s="1">
        <v>2</v>
      </c>
      <c r="L6" s="1">
        <v>-25</v>
      </c>
      <c r="M6" s="1">
        <v>-38</v>
      </c>
    </row>
    <row r="7" spans="1:14">
      <c r="A7" s="1">
        <v>1719</v>
      </c>
      <c r="B7" s="1">
        <v>4</v>
      </c>
      <c r="C7" s="1">
        <v>21</v>
      </c>
      <c r="D7" s="1">
        <v>5</v>
      </c>
      <c r="E7" s="1">
        <v>45</v>
      </c>
      <c r="F7" s="1">
        <f t="shared" si="0"/>
        <v>-10</v>
      </c>
      <c r="G7" s="1">
        <f t="shared" si="1"/>
        <v>-19.5</v>
      </c>
      <c r="H7" s="2">
        <f t="shared" si="2"/>
        <v>1719.3046448087432</v>
      </c>
      <c r="I7" s="1">
        <v>1</v>
      </c>
      <c r="J7" s="1">
        <v>-10.5</v>
      </c>
      <c r="K7" s="1">
        <v>-9.5</v>
      </c>
      <c r="L7" s="1">
        <v>-19</v>
      </c>
      <c r="M7" s="1">
        <v>-20</v>
      </c>
      <c r="N7" s="1"/>
    </row>
    <row r="8" spans="1:14">
      <c r="A8" s="1">
        <v>1719</v>
      </c>
      <c r="B8" s="1">
        <v>4</v>
      </c>
      <c r="C8" s="1">
        <v>21</v>
      </c>
      <c r="D8" s="1">
        <v>12</v>
      </c>
      <c r="E8" s="1">
        <v>0</v>
      </c>
      <c r="F8" s="1">
        <f t="shared" si="0"/>
        <v>4.5</v>
      </c>
      <c r="G8" s="1">
        <f t="shared" si="1"/>
        <v>-18.75</v>
      </c>
      <c r="H8" s="2">
        <f t="shared" si="2"/>
        <v>1719.3046448087432</v>
      </c>
      <c r="I8" s="1">
        <v>2</v>
      </c>
      <c r="J8" s="1">
        <v>6</v>
      </c>
      <c r="K8" s="1">
        <v>3</v>
      </c>
      <c r="L8" s="1">
        <v>-18</v>
      </c>
      <c r="M8" s="1">
        <v>-19.5</v>
      </c>
    </row>
    <row r="9" spans="1:14">
      <c r="A9" s="1">
        <v>1719</v>
      </c>
      <c r="B9" s="1">
        <v>4</v>
      </c>
      <c r="C9" s="1">
        <v>21</v>
      </c>
      <c r="D9" s="1">
        <v>12</v>
      </c>
      <c r="E9" s="1">
        <v>0</v>
      </c>
      <c r="F9" s="1">
        <f t="shared" si="0"/>
        <v>2</v>
      </c>
      <c r="G9" s="1">
        <f t="shared" si="1"/>
        <v>-31.25</v>
      </c>
      <c r="H9" s="2">
        <f t="shared" si="2"/>
        <v>1719.3046448087432</v>
      </c>
      <c r="I9" s="1">
        <v>2</v>
      </c>
      <c r="J9" s="1">
        <v>3</v>
      </c>
      <c r="K9" s="1">
        <v>1</v>
      </c>
      <c r="L9" s="1">
        <v>-25</v>
      </c>
      <c r="M9" s="1">
        <v>-37.5</v>
      </c>
    </row>
    <row r="10" spans="1:14">
      <c r="A10" s="1">
        <v>1719</v>
      </c>
      <c r="B10" s="1">
        <v>4</v>
      </c>
      <c r="C10" s="1">
        <v>21</v>
      </c>
      <c r="D10" s="1">
        <v>12</v>
      </c>
      <c r="E10" s="1">
        <v>0</v>
      </c>
      <c r="F10" s="1">
        <f t="shared" si="0"/>
        <v>-10</v>
      </c>
      <c r="G10" s="1">
        <f t="shared" si="1"/>
        <v>-18.5</v>
      </c>
      <c r="H10" s="2">
        <f t="shared" si="2"/>
        <v>1719.3046448087432</v>
      </c>
      <c r="I10" s="1">
        <v>1</v>
      </c>
      <c r="J10" s="1">
        <v>-10</v>
      </c>
      <c r="K10" s="1">
        <v>-10</v>
      </c>
      <c r="L10" s="1">
        <v>-18</v>
      </c>
      <c r="M10" s="1">
        <v>-19</v>
      </c>
      <c r="N10" s="1"/>
    </row>
    <row r="11" spans="1:14">
      <c r="A11" s="1">
        <v>1719</v>
      </c>
      <c r="B11" s="1">
        <v>4</v>
      </c>
      <c r="C11" s="1">
        <v>22</v>
      </c>
      <c r="D11" s="1">
        <v>6</v>
      </c>
      <c r="E11" s="1">
        <v>0</v>
      </c>
      <c r="F11" s="1">
        <f t="shared" si="0"/>
        <v>4.25</v>
      </c>
      <c r="G11" s="1">
        <f t="shared" si="1"/>
        <v>-2</v>
      </c>
      <c r="H11" s="2">
        <f t="shared" si="2"/>
        <v>1719.3073770491803</v>
      </c>
      <c r="I11" s="1">
        <v>2</v>
      </c>
      <c r="J11" s="1">
        <v>5</v>
      </c>
      <c r="K11" s="1">
        <v>3.5</v>
      </c>
      <c r="L11" s="1">
        <v>-0.5</v>
      </c>
      <c r="M11" s="1">
        <v>-3.5</v>
      </c>
    </row>
    <row r="12" spans="1:14">
      <c r="A12" s="1">
        <v>1719</v>
      </c>
      <c r="B12" s="1">
        <v>4</v>
      </c>
      <c r="C12" s="1">
        <v>22</v>
      </c>
      <c r="D12" s="1">
        <v>6</v>
      </c>
      <c r="E12" s="1">
        <v>0</v>
      </c>
      <c r="F12" s="1">
        <f t="shared" si="0"/>
        <v>3.75</v>
      </c>
      <c r="G12" s="1">
        <f t="shared" si="1"/>
        <v>-13.75</v>
      </c>
      <c r="H12" s="2">
        <f t="shared" si="2"/>
        <v>1719.3073770491803</v>
      </c>
      <c r="I12" s="1">
        <v>2</v>
      </c>
      <c r="J12" s="1">
        <v>6</v>
      </c>
      <c r="K12" s="1">
        <v>1.5</v>
      </c>
      <c r="L12" s="1">
        <v>-10</v>
      </c>
      <c r="M12" s="1">
        <v>-17.5</v>
      </c>
    </row>
    <row r="13" spans="1:14">
      <c r="A13" s="1">
        <v>1719</v>
      </c>
      <c r="B13" s="1">
        <v>4</v>
      </c>
      <c r="C13" s="1">
        <v>22</v>
      </c>
      <c r="D13" s="1">
        <v>6</v>
      </c>
      <c r="E13" s="1">
        <v>0</v>
      </c>
      <c r="F13" s="1">
        <f t="shared" si="0"/>
        <v>-9.5</v>
      </c>
      <c r="G13" s="1">
        <f t="shared" si="1"/>
        <v>-4.75</v>
      </c>
      <c r="H13" s="2">
        <f t="shared" si="2"/>
        <v>1719.3073770491803</v>
      </c>
      <c r="I13" s="1">
        <v>2</v>
      </c>
      <c r="J13" s="1">
        <v>-10</v>
      </c>
      <c r="K13" s="1">
        <v>-9</v>
      </c>
      <c r="L13" s="1">
        <v>-4</v>
      </c>
      <c r="M13" s="1">
        <v>-5.5</v>
      </c>
      <c r="N13" s="1"/>
    </row>
    <row r="14" spans="1:14">
      <c r="A14" s="1">
        <v>1719</v>
      </c>
      <c r="B14" s="1">
        <v>4</v>
      </c>
      <c r="C14" s="1">
        <v>22</v>
      </c>
      <c r="D14" s="1">
        <v>12</v>
      </c>
      <c r="E14" s="1">
        <v>0</v>
      </c>
      <c r="F14" s="1">
        <f t="shared" si="0"/>
        <v>8</v>
      </c>
      <c r="G14" s="1">
        <f t="shared" si="1"/>
        <v>-4.5</v>
      </c>
      <c r="H14" s="2">
        <f t="shared" si="2"/>
        <v>1719.3073770491803</v>
      </c>
      <c r="I14" s="1">
        <v>2</v>
      </c>
      <c r="J14" s="1">
        <v>10</v>
      </c>
      <c r="K14" s="1">
        <v>6</v>
      </c>
      <c r="L14" s="1">
        <v>-3</v>
      </c>
      <c r="M14" s="1">
        <v>-6</v>
      </c>
    </row>
    <row r="15" spans="1:14">
      <c r="A15" s="1">
        <v>1719</v>
      </c>
      <c r="B15" s="1">
        <v>4</v>
      </c>
      <c r="C15" s="1">
        <v>22</v>
      </c>
      <c r="D15" s="1">
        <v>12</v>
      </c>
      <c r="E15" s="1">
        <v>0</v>
      </c>
      <c r="F15" s="1">
        <f t="shared" si="0"/>
        <v>4.75</v>
      </c>
      <c r="G15" s="1">
        <f t="shared" si="1"/>
        <v>-17</v>
      </c>
      <c r="H15" s="2">
        <f t="shared" si="2"/>
        <v>1719.3073770491803</v>
      </c>
      <c r="I15" s="1">
        <v>2</v>
      </c>
      <c r="J15" s="1">
        <v>6.5</v>
      </c>
      <c r="K15" s="1">
        <v>3</v>
      </c>
      <c r="L15" s="1">
        <v>-11</v>
      </c>
      <c r="M15" s="1">
        <v>-23</v>
      </c>
    </row>
    <row r="16" spans="1:14">
      <c r="A16" s="1">
        <v>1719</v>
      </c>
      <c r="B16" s="1">
        <v>4</v>
      </c>
      <c r="C16" s="1">
        <v>22</v>
      </c>
      <c r="D16" s="1">
        <v>12</v>
      </c>
      <c r="E16" s="1">
        <v>0</v>
      </c>
      <c r="F16" s="1">
        <f t="shared" si="0"/>
        <v>-7.25</v>
      </c>
      <c r="G16" s="1">
        <f t="shared" si="1"/>
        <v>-5.25</v>
      </c>
      <c r="H16" s="2">
        <f t="shared" si="2"/>
        <v>1719.3073770491803</v>
      </c>
      <c r="I16" s="1">
        <v>2</v>
      </c>
      <c r="J16" s="1">
        <v>-8</v>
      </c>
      <c r="K16" s="1">
        <v>-6.5</v>
      </c>
      <c r="L16" s="1">
        <v>-4</v>
      </c>
      <c r="M16" s="1">
        <v>-6.5</v>
      </c>
      <c r="N16" s="1"/>
    </row>
    <row r="17" spans="1:14">
      <c r="A17" s="1">
        <v>1719</v>
      </c>
      <c r="B17" s="1">
        <v>4</v>
      </c>
      <c r="C17" s="1">
        <v>23</v>
      </c>
      <c r="D17" s="1">
        <v>6</v>
      </c>
      <c r="E17" s="1">
        <v>0</v>
      </c>
      <c r="F17" s="1">
        <f t="shared" si="0"/>
        <v>5.75</v>
      </c>
      <c r="G17" s="1">
        <f t="shared" si="1"/>
        <v>3</v>
      </c>
      <c r="H17" s="2">
        <f t="shared" si="2"/>
        <v>1719.3101092896175</v>
      </c>
      <c r="I17" s="1">
        <v>2</v>
      </c>
      <c r="J17" s="1">
        <v>7</v>
      </c>
      <c r="K17" s="1">
        <v>4.5</v>
      </c>
      <c r="L17" s="1">
        <v>4</v>
      </c>
      <c r="M17" s="1">
        <v>2</v>
      </c>
    </row>
    <row r="18" spans="1:14">
      <c r="A18" s="1">
        <v>1719</v>
      </c>
      <c r="B18" s="1">
        <v>4</v>
      </c>
      <c r="C18" s="1">
        <v>23</v>
      </c>
      <c r="D18" s="1">
        <v>6</v>
      </c>
      <c r="E18" s="1">
        <v>0</v>
      </c>
      <c r="F18" s="1">
        <f t="shared" si="0"/>
        <v>3</v>
      </c>
      <c r="G18" s="1">
        <f t="shared" si="1"/>
        <v>-9</v>
      </c>
      <c r="H18" s="2">
        <f t="shared" si="2"/>
        <v>1719.3101092896175</v>
      </c>
      <c r="I18" s="1">
        <v>2</v>
      </c>
      <c r="J18" s="1">
        <v>4</v>
      </c>
      <c r="K18" s="1">
        <v>2</v>
      </c>
      <c r="L18" s="1">
        <v>-5</v>
      </c>
      <c r="M18" s="1">
        <v>-13</v>
      </c>
    </row>
    <row r="19" spans="1:14">
      <c r="A19" s="1">
        <v>1719</v>
      </c>
      <c r="B19" s="1">
        <v>4</v>
      </c>
      <c r="C19" s="1">
        <v>23</v>
      </c>
      <c r="D19" s="1">
        <v>6</v>
      </c>
      <c r="E19" s="1">
        <v>0</v>
      </c>
      <c r="F19" s="1">
        <f t="shared" si="0"/>
        <v>-6</v>
      </c>
      <c r="G19" s="1">
        <f t="shared" si="1"/>
        <v>3</v>
      </c>
      <c r="H19" s="2">
        <f t="shared" si="2"/>
        <v>1719.3101092896175</v>
      </c>
      <c r="I19" s="1">
        <v>2</v>
      </c>
      <c r="J19" s="1">
        <v>-7</v>
      </c>
      <c r="K19" s="1">
        <v>-5</v>
      </c>
      <c r="L19" s="1">
        <v>4</v>
      </c>
      <c r="M19" s="1">
        <v>2</v>
      </c>
      <c r="N19" s="1"/>
    </row>
    <row r="20" spans="1:14">
      <c r="A20" s="1">
        <v>1719</v>
      </c>
      <c r="B20" s="1">
        <v>4</v>
      </c>
      <c r="C20" s="1">
        <v>24</v>
      </c>
      <c r="D20" s="1">
        <v>6</v>
      </c>
      <c r="E20" s="1">
        <v>0</v>
      </c>
      <c r="F20" s="1">
        <f t="shared" si="0"/>
        <v>4.25</v>
      </c>
      <c r="G20" s="1">
        <f t="shared" si="1"/>
        <v>15</v>
      </c>
      <c r="H20" s="2">
        <f t="shared" si="2"/>
        <v>1719.3128415300546</v>
      </c>
      <c r="I20" s="1">
        <v>1</v>
      </c>
      <c r="J20" s="1">
        <v>5</v>
      </c>
      <c r="K20" s="1">
        <v>3.5</v>
      </c>
      <c r="L20" s="1">
        <v>16</v>
      </c>
      <c r="M20" s="1">
        <v>14</v>
      </c>
    </row>
    <row r="21" spans="1:14">
      <c r="A21" s="1">
        <v>1719</v>
      </c>
      <c r="B21" s="1">
        <v>4</v>
      </c>
      <c r="C21" s="1">
        <v>24</v>
      </c>
      <c r="D21" s="1">
        <v>6</v>
      </c>
      <c r="E21" s="1">
        <v>0</v>
      </c>
      <c r="F21" s="1">
        <f t="shared" si="0"/>
        <v>2.75</v>
      </c>
      <c r="G21" s="1">
        <f t="shared" si="1"/>
        <v>3.5</v>
      </c>
      <c r="H21" s="2">
        <f t="shared" si="2"/>
        <v>1719.3128415300546</v>
      </c>
      <c r="I21" s="1">
        <v>2</v>
      </c>
      <c r="J21" s="1">
        <v>4</v>
      </c>
      <c r="K21" s="1">
        <v>1.5</v>
      </c>
      <c r="L21" s="1">
        <v>7</v>
      </c>
      <c r="M21" s="1">
        <v>0</v>
      </c>
    </row>
    <row r="22" spans="1:14">
      <c r="A22" s="1">
        <v>1719</v>
      </c>
      <c r="B22" s="1">
        <v>4</v>
      </c>
      <c r="C22" s="1">
        <v>24</v>
      </c>
      <c r="D22" s="1">
        <v>6</v>
      </c>
      <c r="E22" s="1">
        <v>0</v>
      </c>
      <c r="F22" s="1">
        <f t="shared" si="0"/>
        <v>-7.5</v>
      </c>
      <c r="G22" s="1">
        <f t="shared" si="1"/>
        <v>10</v>
      </c>
      <c r="H22" s="2">
        <f t="shared" si="2"/>
        <v>1719.3128415300546</v>
      </c>
      <c r="I22" s="1">
        <v>2</v>
      </c>
      <c r="J22" s="1">
        <v>-8</v>
      </c>
      <c r="K22" s="1">
        <v>-7</v>
      </c>
      <c r="L22" s="1">
        <v>11</v>
      </c>
      <c r="M22" s="1">
        <v>9</v>
      </c>
      <c r="N22" s="1"/>
    </row>
    <row r="23" spans="1:14">
      <c r="A23" s="1">
        <v>1719</v>
      </c>
      <c r="B23" s="1">
        <v>4</v>
      </c>
      <c r="C23" s="1">
        <v>25</v>
      </c>
      <c r="D23" s="1">
        <v>6</v>
      </c>
      <c r="E23" s="1">
        <v>0</v>
      </c>
      <c r="F23" s="1">
        <f t="shared" si="0"/>
        <v>3.5</v>
      </c>
      <c r="G23" s="1">
        <f t="shared" si="1"/>
        <v>35.25</v>
      </c>
      <c r="H23" s="2">
        <f t="shared" si="2"/>
        <v>1719.3155737704917</v>
      </c>
      <c r="I23" s="1">
        <v>2</v>
      </c>
      <c r="J23" s="1">
        <v>4.5</v>
      </c>
      <c r="K23" s="1">
        <v>2.5</v>
      </c>
      <c r="L23" s="1">
        <v>36.5</v>
      </c>
      <c r="M23" s="1">
        <v>34</v>
      </c>
    </row>
    <row r="24" spans="1:14">
      <c r="A24" s="1">
        <v>1719</v>
      </c>
      <c r="B24" s="1">
        <v>4</v>
      </c>
      <c r="C24" s="1">
        <v>25</v>
      </c>
      <c r="D24" s="1">
        <v>6</v>
      </c>
      <c r="E24" s="1">
        <v>0</v>
      </c>
      <c r="F24" s="1">
        <f t="shared" si="0"/>
        <v>5.5</v>
      </c>
      <c r="G24" s="1">
        <f t="shared" si="1"/>
        <v>22</v>
      </c>
      <c r="H24" s="2">
        <f t="shared" si="2"/>
        <v>1719.3155737704917</v>
      </c>
      <c r="I24" s="1">
        <v>2</v>
      </c>
      <c r="J24" s="1">
        <v>7.5</v>
      </c>
      <c r="K24" s="1">
        <v>3.5</v>
      </c>
      <c r="L24" s="1">
        <v>24.5</v>
      </c>
      <c r="M24" s="1">
        <v>19.5</v>
      </c>
    </row>
    <row r="25" spans="1:14">
      <c r="A25" s="1">
        <v>1719</v>
      </c>
      <c r="B25" s="1">
        <v>4</v>
      </c>
      <c r="C25" s="1">
        <v>25</v>
      </c>
      <c r="D25" s="1">
        <v>6</v>
      </c>
      <c r="E25" s="1">
        <v>0</v>
      </c>
      <c r="F25" s="1">
        <f t="shared" si="0"/>
        <v>-10</v>
      </c>
      <c r="G25" s="1">
        <f t="shared" si="1"/>
        <v>30.5</v>
      </c>
      <c r="H25" s="2">
        <f t="shared" si="2"/>
        <v>1719.3155737704917</v>
      </c>
      <c r="I25" s="1">
        <v>1</v>
      </c>
      <c r="J25" s="1">
        <v>-10</v>
      </c>
      <c r="K25" s="1">
        <v>-10</v>
      </c>
      <c r="L25" s="1">
        <v>31</v>
      </c>
      <c r="M25" s="1">
        <v>30</v>
      </c>
      <c r="N25" s="1"/>
    </row>
    <row r="26" spans="1:14">
      <c r="A26" s="1">
        <v>1719</v>
      </c>
      <c r="B26" s="1">
        <v>4</v>
      </c>
      <c r="C26" s="1">
        <v>27</v>
      </c>
      <c r="D26" s="1">
        <v>9</v>
      </c>
      <c r="E26" s="1">
        <v>45</v>
      </c>
      <c r="F26" s="1">
        <f t="shared" si="0"/>
        <v>2.75</v>
      </c>
      <c r="G26" s="1">
        <f t="shared" si="1"/>
        <v>67</v>
      </c>
      <c r="H26" s="2">
        <f t="shared" si="2"/>
        <v>1719.3210382513662</v>
      </c>
      <c r="I26" s="1">
        <v>1</v>
      </c>
      <c r="J26" s="1">
        <v>3.5</v>
      </c>
      <c r="K26" s="1">
        <v>2</v>
      </c>
      <c r="L26" s="1">
        <v>69</v>
      </c>
      <c r="M26" s="1">
        <v>65</v>
      </c>
    </row>
    <row r="27" spans="1:14">
      <c r="A27" s="1">
        <v>1719</v>
      </c>
      <c r="B27" s="1">
        <v>4</v>
      </c>
      <c r="C27" s="1">
        <v>27</v>
      </c>
      <c r="D27" s="1">
        <v>9</v>
      </c>
      <c r="E27" s="1">
        <v>45</v>
      </c>
      <c r="F27" s="1">
        <f t="shared" si="0"/>
        <v>6</v>
      </c>
      <c r="G27" s="1">
        <f t="shared" si="1"/>
        <v>51.5</v>
      </c>
      <c r="H27" s="2">
        <f t="shared" si="2"/>
        <v>1719.3210382513662</v>
      </c>
      <c r="I27" s="1">
        <v>1</v>
      </c>
      <c r="J27" s="1">
        <v>6.5</v>
      </c>
      <c r="K27" s="1">
        <v>5.5</v>
      </c>
      <c r="L27" s="1">
        <v>52</v>
      </c>
      <c r="M27" s="1">
        <v>51</v>
      </c>
    </row>
    <row r="28" spans="1:14">
      <c r="A28" s="1">
        <v>1719</v>
      </c>
      <c r="B28" s="1">
        <v>4</v>
      </c>
      <c r="C28" s="1">
        <v>27</v>
      </c>
      <c r="D28" s="1">
        <v>9</v>
      </c>
      <c r="E28" s="1">
        <v>45</v>
      </c>
      <c r="F28" s="1">
        <f t="shared" si="0"/>
        <v>20.5</v>
      </c>
      <c r="G28" s="1">
        <f t="shared" si="1"/>
        <v>32.5</v>
      </c>
      <c r="H28" s="2">
        <f t="shared" si="2"/>
        <v>1719.3210382513662</v>
      </c>
      <c r="I28" s="1">
        <v>1</v>
      </c>
      <c r="J28" s="1">
        <v>20.5</v>
      </c>
      <c r="K28" s="1">
        <v>20.5</v>
      </c>
      <c r="L28" s="1">
        <v>32.5</v>
      </c>
      <c r="M28" s="1">
        <v>32.5</v>
      </c>
    </row>
    <row r="29" spans="1:14">
      <c r="A29" s="1">
        <v>1719</v>
      </c>
      <c r="B29" s="1">
        <v>4</v>
      </c>
      <c r="C29" s="1">
        <v>27</v>
      </c>
      <c r="D29" s="1">
        <v>9</v>
      </c>
      <c r="E29" s="1">
        <v>45</v>
      </c>
      <c r="F29" s="1">
        <f t="shared" si="0"/>
        <v>18.5</v>
      </c>
      <c r="G29" s="1">
        <f t="shared" si="1"/>
        <v>-45.25</v>
      </c>
      <c r="H29" s="2">
        <f t="shared" si="2"/>
        <v>1719.3210382513662</v>
      </c>
      <c r="I29" s="1">
        <v>1</v>
      </c>
      <c r="J29" s="1">
        <v>19</v>
      </c>
      <c r="K29" s="1">
        <v>18</v>
      </c>
      <c r="L29" s="1">
        <v>-44</v>
      </c>
      <c r="M29" s="1">
        <v>-46.5</v>
      </c>
    </row>
    <row r="30" spans="1:14">
      <c r="A30" s="1">
        <v>1719</v>
      </c>
      <c r="B30" s="1">
        <v>4</v>
      </c>
      <c r="C30" s="1">
        <v>29</v>
      </c>
      <c r="D30" s="1">
        <v>5</v>
      </c>
      <c r="E30" s="1">
        <v>50</v>
      </c>
      <c r="F30" s="1">
        <f t="shared" si="0"/>
        <v>18.5</v>
      </c>
      <c r="G30" s="1">
        <f t="shared" si="1"/>
        <v>-20.5</v>
      </c>
      <c r="H30" s="2">
        <f t="shared" si="2"/>
        <v>1719.3265027322404</v>
      </c>
      <c r="I30" s="1">
        <v>1</v>
      </c>
      <c r="J30" s="1">
        <v>19</v>
      </c>
      <c r="K30" s="1">
        <v>18</v>
      </c>
      <c r="L30" s="1">
        <v>-20</v>
      </c>
      <c r="M30" s="1">
        <v>-21</v>
      </c>
    </row>
    <row r="31" spans="1:14">
      <c r="A31" s="1">
        <v>1719</v>
      </c>
      <c r="B31" s="1">
        <v>4</v>
      </c>
      <c r="C31" s="1">
        <v>30</v>
      </c>
      <c r="D31" s="1">
        <v>12</v>
      </c>
      <c r="E31" s="1">
        <v>0</v>
      </c>
      <c r="F31" s="1">
        <f t="shared" si="0"/>
        <v>3.5</v>
      </c>
      <c r="G31" s="1">
        <f t="shared" si="1"/>
        <v>-4</v>
      </c>
      <c r="H31" s="2">
        <f t="shared" si="2"/>
        <v>1719.3292349726776</v>
      </c>
      <c r="I31" s="1">
        <v>1</v>
      </c>
      <c r="J31" s="1">
        <v>4</v>
      </c>
      <c r="K31" s="1">
        <v>3</v>
      </c>
      <c r="L31" s="1">
        <v>-3</v>
      </c>
      <c r="M31" s="1">
        <v>-5</v>
      </c>
    </row>
    <row r="32" spans="1:14">
      <c r="A32" s="1">
        <v>1719</v>
      </c>
      <c r="B32" s="1">
        <v>4</v>
      </c>
      <c r="C32" s="1">
        <v>30</v>
      </c>
      <c r="D32" s="1">
        <v>18</v>
      </c>
      <c r="E32" s="1">
        <v>0</v>
      </c>
      <c r="F32" s="1">
        <f t="shared" si="0"/>
        <v>4.25</v>
      </c>
      <c r="G32" s="1">
        <f t="shared" si="1"/>
        <v>-0.75</v>
      </c>
      <c r="H32" s="2">
        <f t="shared" si="2"/>
        <v>1719.3292349726776</v>
      </c>
      <c r="I32" s="1">
        <v>1</v>
      </c>
      <c r="J32" s="1">
        <v>5</v>
      </c>
      <c r="K32" s="1">
        <v>3.5</v>
      </c>
      <c r="L32" s="1">
        <v>0</v>
      </c>
      <c r="M32" s="1">
        <v>-1.5</v>
      </c>
    </row>
    <row r="33" spans="1:14">
      <c r="A33" s="1">
        <v>1719</v>
      </c>
      <c r="B33" s="1">
        <v>5</v>
      </c>
      <c r="C33" s="1">
        <v>1</v>
      </c>
      <c r="D33" s="1">
        <v>18</v>
      </c>
      <c r="E33" s="1">
        <v>0</v>
      </c>
      <c r="F33" s="1">
        <f t="shared" si="0"/>
        <v>4</v>
      </c>
      <c r="G33" s="1">
        <f t="shared" si="1"/>
        <v>10.75</v>
      </c>
      <c r="H33" s="2">
        <f t="shared" si="2"/>
        <v>1719.3333333333333</v>
      </c>
      <c r="I33" s="1">
        <v>1</v>
      </c>
      <c r="J33" s="1">
        <v>4.5</v>
      </c>
      <c r="K33" s="1">
        <v>3.5</v>
      </c>
      <c r="L33" s="1">
        <v>11.5</v>
      </c>
      <c r="M33" s="1">
        <v>10</v>
      </c>
    </row>
    <row r="34" spans="1:14">
      <c r="A34" s="1">
        <v>1719</v>
      </c>
      <c r="B34" s="1">
        <v>5</v>
      </c>
      <c r="C34" s="1">
        <v>4</v>
      </c>
      <c r="D34" s="1">
        <v>18</v>
      </c>
      <c r="E34" s="1">
        <v>0</v>
      </c>
      <c r="F34" s="1">
        <f t="shared" si="0"/>
        <v>3.75</v>
      </c>
      <c r="G34" s="1">
        <f t="shared" si="1"/>
        <v>47</v>
      </c>
      <c r="H34" s="2">
        <f t="shared" ref="H34:H65" si="3">A34+((B34-1)/12)+((C34-1)/366)</f>
        <v>1719.3415300546446</v>
      </c>
      <c r="I34" s="1">
        <v>1</v>
      </c>
      <c r="J34" s="1">
        <v>4.5</v>
      </c>
      <c r="K34" s="1">
        <v>3</v>
      </c>
      <c r="L34" s="1">
        <v>48</v>
      </c>
      <c r="M34" s="1">
        <v>46</v>
      </c>
    </row>
    <row r="35" spans="1:14">
      <c r="A35" s="3">
        <v>1719</v>
      </c>
      <c r="B35" s="3">
        <v>5</v>
      </c>
      <c r="C35" s="3">
        <v>4</v>
      </c>
      <c r="D35" s="3">
        <v>18</v>
      </c>
      <c r="E35" s="3">
        <v>0</v>
      </c>
      <c r="F35" s="3">
        <v>4</v>
      </c>
      <c r="G35" s="3">
        <v>-42</v>
      </c>
      <c r="H35" s="4">
        <f t="shared" si="3"/>
        <v>1719.3415300546446</v>
      </c>
      <c r="I35" s="3">
        <v>1</v>
      </c>
      <c r="J35" s="3">
        <v>4</v>
      </c>
      <c r="K35" s="3">
        <v>4</v>
      </c>
      <c r="L35" s="3">
        <v>-42</v>
      </c>
      <c r="M35" s="3">
        <v>-42</v>
      </c>
    </row>
    <row r="36" spans="1:14">
      <c r="A36" s="1">
        <v>1719</v>
      </c>
      <c r="B36" s="1">
        <v>5</v>
      </c>
      <c r="C36" s="1">
        <v>5</v>
      </c>
      <c r="D36" s="1">
        <v>6</v>
      </c>
      <c r="E36" s="1">
        <v>0</v>
      </c>
      <c r="F36" s="1">
        <f t="shared" ref="F36:F66" si="4">AVERAGE(J36:K36)</f>
        <v>4</v>
      </c>
      <c r="G36" s="1">
        <f t="shared" ref="G36:G66" si="5">AVERAGE(L36:M36)</f>
        <v>56</v>
      </c>
      <c r="H36" s="2">
        <f t="shared" si="3"/>
        <v>1719.344262295082</v>
      </c>
      <c r="I36" s="1">
        <v>1</v>
      </c>
      <c r="J36" s="1">
        <v>4.5</v>
      </c>
      <c r="K36" s="1">
        <v>3.5</v>
      </c>
      <c r="L36" s="1">
        <v>57</v>
      </c>
      <c r="M36" s="1">
        <v>55</v>
      </c>
    </row>
    <row r="37" spans="1:14">
      <c r="A37" s="1">
        <v>1719</v>
      </c>
      <c r="B37" s="1">
        <v>5</v>
      </c>
      <c r="C37" s="1">
        <v>5</v>
      </c>
      <c r="D37" s="1">
        <v>6</v>
      </c>
      <c r="E37" s="1">
        <v>0</v>
      </c>
      <c r="F37" s="1">
        <f t="shared" si="4"/>
        <v>-14.5</v>
      </c>
      <c r="G37" s="1">
        <f t="shared" si="5"/>
        <v>-48.5</v>
      </c>
      <c r="H37" s="2">
        <f t="shared" si="3"/>
        <v>1719.344262295082</v>
      </c>
      <c r="I37" s="1">
        <v>1</v>
      </c>
      <c r="J37" s="1">
        <v>-15</v>
      </c>
      <c r="K37" s="1">
        <v>-14</v>
      </c>
      <c r="L37" s="1">
        <v>-48</v>
      </c>
      <c r="M37" s="1">
        <v>-49</v>
      </c>
      <c r="N37" s="1"/>
    </row>
    <row r="38" spans="1:14">
      <c r="A38" s="1">
        <v>1719</v>
      </c>
      <c r="B38" s="1">
        <v>5</v>
      </c>
      <c r="C38" s="1">
        <v>6</v>
      </c>
      <c r="D38" s="1">
        <v>6</v>
      </c>
      <c r="E38" s="1">
        <v>0</v>
      </c>
      <c r="F38" s="1">
        <f t="shared" si="4"/>
        <v>3.5</v>
      </c>
      <c r="G38" s="1">
        <f t="shared" si="5"/>
        <v>71</v>
      </c>
      <c r="H38" s="2">
        <f t="shared" si="3"/>
        <v>1719.3469945355191</v>
      </c>
      <c r="I38" s="1">
        <v>1</v>
      </c>
      <c r="J38" s="1">
        <v>4</v>
      </c>
      <c r="K38" s="1">
        <v>3</v>
      </c>
      <c r="L38" s="1">
        <v>72</v>
      </c>
      <c r="M38" s="1">
        <v>70</v>
      </c>
    </row>
    <row r="39" spans="1:14">
      <c r="A39" s="1">
        <v>1719</v>
      </c>
      <c r="B39" s="1">
        <v>5</v>
      </c>
      <c r="C39" s="1">
        <v>6</v>
      </c>
      <c r="D39" s="1">
        <v>6</v>
      </c>
      <c r="E39" s="1">
        <v>0</v>
      </c>
      <c r="F39" s="1">
        <f t="shared" si="4"/>
        <v>-13.5</v>
      </c>
      <c r="G39" s="1">
        <f t="shared" si="5"/>
        <v>-41.5</v>
      </c>
      <c r="H39" s="2">
        <f t="shared" si="3"/>
        <v>1719.3469945355191</v>
      </c>
      <c r="I39" s="1">
        <v>1</v>
      </c>
      <c r="J39" s="1">
        <v>-14</v>
      </c>
      <c r="K39" s="1">
        <v>-13</v>
      </c>
      <c r="L39" s="1">
        <v>-41</v>
      </c>
      <c r="M39" s="1">
        <v>-42</v>
      </c>
      <c r="N39" s="1"/>
    </row>
    <row r="40" spans="1:14">
      <c r="A40" s="1">
        <v>1719</v>
      </c>
      <c r="B40" s="1">
        <v>5</v>
      </c>
      <c r="C40" s="1">
        <v>9</v>
      </c>
      <c r="D40" s="1">
        <v>6</v>
      </c>
      <c r="E40" s="1">
        <v>0</v>
      </c>
      <c r="F40" s="1">
        <f t="shared" si="4"/>
        <v>5.5</v>
      </c>
      <c r="G40" s="1">
        <f t="shared" si="5"/>
        <v>-48.5</v>
      </c>
      <c r="H40" s="2">
        <f t="shared" si="3"/>
        <v>1719.3551912568305</v>
      </c>
      <c r="I40" s="1">
        <v>1</v>
      </c>
      <c r="J40" s="1">
        <v>6</v>
      </c>
      <c r="K40" s="1">
        <v>5</v>
      </c>
      <c r="L40" s="1">
        <v>-48</v>
      </c>
      <c r="M40" s="1">
        <v>-49</v>
      </c>
    </row>
    <row r="41" spans="1:14">
      <c r="A41" s="1">
        <v>1719</v>
      </c>
      <c r="B41" s="1">
        <v>5</v>
      </c>
      <c r="C41" s="1">
        <v>9</v>
      </c>
      <c r="D41" s="1">
        <v>6</v>
      </c>
      <c r="E41" s="1">
        <v>0</v>
      </c>
      <c r="F41" s="1">
        <f t="shared" si="4"/>
        <v>-16.5</v>
      </c>
      <c r="G41" s="1">
        <f t="shared" si="5"/>
        <v>-3.5</v>
      </c>
      <c r="H41" s="2">
        <f t="shared" si="3"/>
        <v>1719.3551912568305</v>
      </c>
      <c r="I41" s="1">
        <v>1</v>
      </c>
      <c r="J41" s="1">
        <v>-17</v>
      </c>
      <c r="K41" s="1">
        <v>-16</v>
      </c>
      <c r="L41" s="1">
        <v>-4</v>
      </c>
      <c r="M41" s="1">
        <v>-3</v>
      </c>
      <c r="N41" s="1"/>
    </row>
    <row r="42" spans="1:14">
      <c r="A42" s="1">
        <v>1719</v>
      </c>
      <c r="B42" s="1">
        <v>5</v>
      </c>
      <c r="C42" s="1">
        <v>15</v>
      </c>
      <c r="D42" s="1">
        <v>10</v>
      </c>
      <c r="E42" s="1">
        <v>0</v>
      </c>
      <c r="F42" s="1">
        <f t="shared" si="4"/>
        <v>1.5</v>
      </c>
      <c r="G42" s="1">
        <f t="shared" si="5"/>
        <v>-5.5</v>
      </c>
      <c r="H42" s="2">
        <f t="shared" si="3"/>
        <v>1719.3715846994535</v>
      </c>
      <c r="I42" s="1">
        <v>1</v>
      </c>
      <c r="J42" s="1">
        <v>2</v>
      </c>
      <c r="K42" s="1">
        <v>1</v>
      </c>
      <c r="L42" s="1">
        <v>-5</v>
      </c>
      <c r="M42" s="1">
        <v>-6</v>
      </c>
    </row>
    <row r="43" spans="1:14">
      <c r="A43" s="1">
        <v>1719</v>
      </c>
      <c r="B43" s="1">
        <v>5</v>
      </c>
      <c r="C43" s="1">
        <v>15</v>
      </c>
      <c r="D43" s="1">
        <v>10</v>
      </c>
      <c r="E43" s="1">
        <v>0</v>
      </c>
      <c r="F43" s="1">
        <f t="shared" si="4"/>
        <v>-28.5</v>
      </c>
      <c r="G43" s="1">
        <f t="shared" si="5"/>
        <v>35.5</v>
      </c>
      <c r="H43" s="2">
        <f t="shared" si="3"/>
        <v>1719.3715846994535</v>
      </c>
      <c r="I43" s="1">
        <v>1</v>
      </c>
      <c r="J43" s="1">
        <v>-29</v>
      </c>
      <c r="K43" s="1">
        <v>-28</v>
      </c>
      <c r="L43" s="1">
        <v>36</v>
      </c>
      <c r="M43" s="1">
        <v>35</v>
      </c>
      <c r="N43" s="1"/>
    </row>
    <row r="44" spans="1:14">
      <c r="A44" s="1">
        <v>1719</v>
      </c>
      <c r="B44" s="1">
        <v>5</v>
      </c>
      <c r="C44" s="1">
        <v>16</v>
      </c>
      <c r="D44" s="1">
        <v>9</v>
      </c>
      <c r="E44" s="1">
        <v>0</v>
      </c>
      <c r="F44" s="1">
        <f t="shared" si="4"/>
        <v>1.5</v>
      </c>
      <c r="G44" s="1">
        <f t="shared" si="5"/>
        <v>9</v>
      </c>
      <c r="H44" s="2">
        <f t="shared" si="3"/>
        <v>1719.3743169398906</v>
      </c>
      <c r="I44" s="1">
        <v>1</v>
      </c>
      <c r="J44" s="1">
        <v>2</v>
      </c>
      <c r="K44" s="1">
        <v>1</v>
      </c>
      <c r="L44" s="1">
        <v>9.5</v>
      </c>
      <c r="M44" s="1">
        <v>8.5</v>
      </c>
    </row>
    <row r="45" spans="1:14">
      <c r="A45" s="1">
        <v>1719</v>
      </c>
      <c r="B45" s="1">
        <v>5</v>
      </c>
      <c r="C45" s="1">
        <v>16</v>
      </c>
      <c r="D45" s="1">
        <v>9</v>
      </c>
      <c r="E45" s="1">
        <v>0</v>
      </c>
      <c r="F45" s="1">
        <f t="shared" si="4"/>
        <v>-28.25</v>
      </c>
      <c r="G45" s="1">
        <f t="shared" si="5"/>
        <v>55.5</v>
      </c>
      <c r="H45" s="2">
        <f t="shared" si="3"/>
        <v>1719.3743169398906</v>
      </c>
      <c r="I45" s="1">
        <v>2</v>
      </c>
      <c r="J45" s="1">
        <v>-29</v>
      </c>
      <c r="K45" s="1">
        <v>-27.5</v>
      </c>
      <c r="L45" s="1">
        <v>61</v>
      </c>
      <c r="M45" s="1">
        <v>50</v>
      </c>
      <c r="N45" s="1"/>
    </row>
    <row r="46" spans="1:14">
      <c r="A46" s="1">
        <v>1719</v>
      </c>
      <c r="B46" s="1">
        <v>5</v>
      </c>
      <c r="C46" s="1">
        <v>19</v>
      </c>
      <c r="D46" s="1">
        <v>6</v>
      </c>
      <c r="E46" s="1">
        <v>0</v>
      </c>
      <c r="F46" s="1">
        <f t="shared" si="4"/>
        <v>-9</v>
      </c>
      <c r="G46" s="1">
        <f t="shared" si="5"/>
        <v>-17</v>
      </c>
      <c r="H46" s="2">
        <f t="shared" si="3"/>
        <v>1719.3825136612022</v>
      </c>
      <c r="I46" s="1">
        <v>4</v>
      </c>
      <c r="J46" s="1">
        <v>-11</v>
      </c>
      <c r="K46" s="1">
        <v>-7</v>
      </c>
      <c r="L46" s="1">
        <v>-13</v>
      </c>
      <c r="M46" s="1">
        <v>-21</v>
      </c>
      <c r="N46" s="1"/>
    </row>
    <row r="47" spans="1:14">
      <c r="A47" s="1">
        <v>1719</v>
      </c>
      <c r="B47" s="1">
        <v>5</v>
      </c>
      <c r="C47" s="1">
        <v>21</v>
      </c>
      <c r="D47" s="1">
        <v>6</v>
      </c>
      <c r="E47" s="1">
        <v>0</v>
      </c>
      <c r="F47" s="1">
        <f t="shared" si="4"/>
        <v>-8</v>
      </c>
      <c r="G47" s="1">
        <f t="shared" si="5"/>
        <v>9.5</v>
      </c>
      <c r="H47" s="2">
        <f t="shared" si="3"/>
        <v>1719.3879781420765</v>
      </c>
      <c r="I47" s="1">
        <v>6</v>
      </c>
      <c r="J47" s="1">
        <v>-10</v>
      </c>
      <c r="K47" s="1">
        <v>-6</v>
      </c>
      <c r="L47" s="1">
        <v>14</v>
      </c>
      <c r="M47" s="1">
        <v>5</v>
      </c>
      <c r="N47" s="1"/>
    </row>
    <row r="48" spans="1:14">
      <c r="A48" s="1">
        <v>1719</v>
      </c>
      <c r="B48" s="1">
        <v>5</v>
      </c>
      <c r="C48" s="1">
        <v>23</v>
      </c>
      <c r="D48" s="1">
        <v>18</v>
      </c>
      <c r="E48" s="1">
        <v>0</v>
      </c>
      <c r="F48" s="1">
        <f t="shared" si="4"/>
        <v>3.75</v>
      </c>
      <c r="G48" s="1">
        <f t="shared" si="5"/>
        <v>-60.5</v>
      </c>
      <c r="H48" s="2">
        <f t="shared" si="3"/>
        <v>1719.3934426229507</v>
      </c>
      <c r="I48" s="1">
        <v>1</v>
      </c>
      <c r="J48" s="1">
        <v>5</v>
      </c>
      <c r="K48" s="1">
        <v>2.5</v>
      </c>
      <c r="L48" s="1">
        <v>-59</v>
      </c>
      <c r="M48" s="1">
        <v>-62</v>
      </c>
    </row>
    <row r="49" spans="1:14">
      <c r="A49" s="1">
        <v>1719</v>
      </c>
      <c r="B49" s="1">
        <v>5</v>
      </c>
      <c r="C49" s="1">
        <v>23</v>
      </c>
      <c r="D49" s="1">
        <v>18</v>
      </c>
      <c r="E49" s="1">
        <v>0</v>
      </c>
      <c r="F49" s="1">
        <f t="shared" si="4"/>
        <v>-10</v>
      </c>
      <c r="G49" s="1">
        <f t="shared" si="5"/>
        <v>44</v>
      </c>
      <c r="H49" s="2">
        <f t="shared" si="3"/>
        <v>1719.3934426229507</v>
      </c>
      <c r="I49" s="1">
        <v>2</v>
      </c>
      <c r="J49" s="1">
        <v>-11</v>
      </c>
      <c r="K49" s="1">
        <v>-9</v>
      </c>
      <c r="L49" s="1">
        <v>47</v>
      </c>
      <c r="M49" s="1">
        <v>41</v>
      </c>
      <c r="N49" s="1"/>
    </row>
    <row r="50" spans="1:14">
      <c r="A50" s="1">
        <v>1719</v>
      </c>
      <c r="B50" s="1">
        <v>5</v>
      </c>
      <c r="C50" s="1">
        <v>23</v>
      </c>
      <c r="D50" s="1">
        <v>18</v>
      </c>
      <c r="E50" s="1">
        <v>0</v>
      </c>
      <c r="F50" s="1">
        <f t="shared" si="4"/>
        <v>-17.75</v>
      </c>
      <c r="G50" s="1">
        <f t="shared" si="5"/>
        <v>-7.5</v>
      </c>
      <c r="H50" s="2">
        <f t="shared" si="3"/>
        <v>1719.3934426229507</v>
      </c>
      <c r="I50" s="1">
        <v>2</v>
      </c>
      <c r="J50" s="1">
        <v>-18.5</v>
      </c>
      <c r="K50" s="1">
        <v>-17</v>
      </c>
      <c r="L50" s="1">
        <v>-5</v>
      </c>
      <c r="M50" s="1">
        <v>-10</v>
      </c>
      <c r="N50" s="1"/>
    </row>
    <row r="51" spans="1:14">
      <c r="A51" s="1">
        <v>1719</v>
      </c>
      <c r="B51" s="1">
        <v>5</v>
      </c>
      <c r="C51" s="1">
        <v>28</v>
      </c>
      <c r="D51" s="1">
        <v>6</v>
      </c>
      <c r="E51" s="1">
        <v>0</v>
      </c>
      <c r="F51" s="1">
        <f t="shared" si="4"/>
        <v>2.5</v>
      </c>
      <c r="G51" s="1">
        <f t="shared" si="5"/>
        <v>4.25</v>
      </c>
      <c r="H51" s="2">
        <f t="shared" si="3"/>
        <v>1719.4071038251366</v>
      </c>
      <c r="I51" s="1">
        <v>1</v>
      </c>
      <c r="J51" s="1">
        <v>3</v>
      </c>
      <c r="K51" s="1">
        <v>2</v>
      </c>
      <c r="L51" s="1">
        <v>5</v>
      </c>
      <c r="M51" s="1">
        <v>3.5</v>
      </c>
    </row>
    <row r="52" spans="1:14">
      <c r="A52" s="1">
        <v>1719</v>
      </c>
      <c r="B52" s="1">
        <v>5</v>
      </c>
      <c r="C52" s="1">
        <v>29</v>
      </c>
      <c r="D52" s="1">
        <v>6</v>
      </c>
      <c r="E52" s="1">
        <v>0</v>
      </c>
      <c r="F52" s="1">
        <f t="shared" si="4"/>
        <v>2.5</v>
      </c>
      <c r="G52" s="1">
        <f t="shared" si="5"/>
        <v>7.25</v>
      </c>
      <c r="H52" s="2">
        <f t="shared" si="3"/>
        <v>1719.4098360655737</v>
      </c>
      <c r="I52" s="1">
        <v>3</v>
      </c>
      <c r="J52" s="1">
        <v>4.5</v>
      </c>
      <c r="K52" s="1">
        <v>0.5</v>
      </c>
      <c r="L52" s="1">
        <v>11.5</v>
      </c>
      <c r="M52" s="1">
        <v>3</v>
      </c>
    </row>
    <row r="53" spans="1:14">
      <c r="A53" s="1">
        <v>1719</v>
      </c>
      <c r="B53" s="1">
        <v>5</v>
      </c>
      <c r="C53" s="1">
        <v>29</v>
      </c>
      <c r="D53" s="1">
        <v>6</v>
      </c>
      <c r="E53" s="1">
        <v>0</v>
      </c>
      <c r="F53" s="1">
        <f t="shared" si="4"/>
        <v>21</v>
      </c>
      <c r="G53" s="1">
        <f t="shared" si="5"/>
        <v>-78.5</v>
      </c>
      <c r="H53" s="2">
        <f t="shared" si="3"/>
        <v>1719.4098360655737</v>
      </c>
      <c r="I53" s="1">
        <v>1</v>
      </c>
      <c r="J53" s="1">
        <v>22</v>
      </c>
      <c r="K53" s="1">
        <v>20</v>
      </c>
      <c r="L53" s="1">
        <v>-77</v>
      </c>
      <c r="M53" s="1">
        <v>-80</v>
      </c>
    </row>
    <row r="54" spans="1:14">
      <c r="A54" s="1">
        <v>1719</v>
      </c>
      <c r="B54" s="1">
        <v>5</v>
      </c>
      <c r="C54" s="1">
        <v>29</v>
      </c>
      <c r="D54" s="1">
        <v>6</v>
      </c>
      <c r="E54" s="1">
        <v>0</v>
      </c>
      <c r="F54" s="1">
        <f t="shared" si="4"/>
        <v>-12.75</v>
      </c>
      <c r="G54" s="1">
        <f t="shared" si="5"/>
        <v>-30.75</v>
      </c>
      <c r="H54" s="2">
        <f t="shared" si="3"/>
        <v>1719.4098360655737</v>
      </c>
      <c r="I54" s="1">
        <v>3</v>
      </c>
      <c r="J54" s="1">
        <v>-14</v>
      </c>
      <c r="K54" s="1">
        <v>-11.5</v>
      </c>
      <c r="L54" s="1">
        <v>-27.5</v>
      </c>
      <c r="M54" s="1">
        <v>-34</v>
      </c>
      <c r="N54" s="1"/>
    </row>
    <row r="55" spans="1:14">
      <c r="A55" s="1">
        <v>1719</v>
      </c>
      <c r="B55" s="1">
        <v>5</v>
      </c>
      <c r="C55" s="1">
        <v>30</v>
      </c>
      <c r="D55" s="1">
        <v>18</v>
      </c>
      <c r="E55" s="1">
        <v>0</v>
      </c>
      <c r="F55" s="1">
        <f t="shared" si="4"/>
        <v>4.25</v>
      </c>
      <c r="G55" s="1">
        <f t="shared" si="5"/>
        <v>35.75</v>
      </c>
      <c r="H55" s="2">
        <f t="shared" si="3"/>
        <v>1719.4125683060108</v>
      </c>
      <c r="I55" s="1">
        <v>1</v>
      </c>
      <c r="J55" s="1">
        <v>5</v>
      </c>
      <c r="K55" s="1">
        <v>3.5</v>
      </c>
      <c r="L55" s="1">
        <v>36.5</v>
      </c>
      <c r="M55" s="1">
        <v>35</v>
      </c>
    </row>
    <row r="56" spans="1:14">
      <c r="A56" s="1">
        <v>1719</v>
      </c>
      <c r="B56" s="1">
        <v>5</v>
      </c>
      <c r="C56" s="1">
        <v>30</v>
      </c>
      <c r="D56" s="1">
        <v>18</v>
      </c>
      <c r="E56" s="1">
        <v>0</v>
      </c>
      <c r="F56" s="1">
        <f t="shared" si="4"/>
        <v>19.5</v>
      </c>
      <c r="G56" s="1">
        <f t="shared" si="5"/>
        <v>-49.5</v>
      </c>
      <c r="H56" s="2">
        <f t="shared" si="3"/>
        <v>1719.4125683060108</v>
      </c>
      <c r="I56" s="1">
        <v>1</v>
      </c>
      <c r="J56" s="1">
        <v>20</v>
      </c>
      <c r="K56" s="1">
        <v>19</v>
      </c>
      <c r="L56" s="1">
        <v>-49</v>
      </c>
      <c r="M56" s="1">
        <v>-50</v>
      </c>
    </row>
    <row r="57" spans="1:14">
      <c r="A57" s="1">
        <v>1719</v>
      </c>
      <c r="B57" s="1">
        <v>5</v>
      </c>
      <c r="C57" s="1">
        <v>30</v>
      </c>
      <c r="D57" s="1">
        <v>18</v>
      </c>
      <c r="E57" s="1">
        <v>0</v>
      </c>
      <c r="F57" s="1">
        <f t="shared" si="4"/>
        <v>-9.75</v>
      </c>
      <c r="G57" s="1">
        <f t="shared" si="5"/>
        <v>-5</v>
      </c>
      <c r="H57" s="2">
        <f t="shared" si="3"/>
        <v>1719.4125683060108</v>
      </c>
      <c r="I57" s="1">
        <v>4</v>
      </c>
      <c r="J57" s="1">
        <v>-11.5</v>
      </c>
      <c r="K57" s="1">
        <v>-8</v>
      </c>
      <c r="L57" s="1">
        <v>-2</v>
      </c>
      <c r="M57" s="1">
        <v>-8</v>
      </c>
      <c r="N57" s="1"/>
    </row>
    <row r="58" spans="1:14">
      <c r="A58" s="1">
        <v>1719</v>
      </c>
      <c r="B58" s="1">
        <v>5</v>
      </c>
      <c r="C58" s="1">
        <v>31</v>
      </c>
      <c r="D58" s="1">
        <v>6</v>
      </c>
      <c r="E58" s="1">
        <v>0</v>
      </c>
      <c r="F58" s="1">
        <f t="shared" si="4"/>
        <v>1.25</v>
      </c>
      <c r="G58" s="1">
        <f t="shared" si="5"/>
        <v>39.25</v>
      </c>
      <c r="H58" s="2">
        <f t="shared" si="3"/>
        <v>1719.415300546448</v>
      </c>
      <c r="I58" s="1">
        <v>1</v>
      </c>
      <c r="J58" s="1">
        <v>2</v>
      </c>
      <c r="K58" s="1">
        <v>0.5</v>
      </c>
      <c r="L58" s="1">
        <v>40</v>
      </c>
      <c r="M58" s="1">
        <v>38.5</v>
      </c>
    </row>
    <row r="59" spans="1:14">
      <c r="A59" s="1">
        <v>1719</v>
      </c>
      <c r="B59" s="1">
        <v>5</v>
      </c>
      <c r="C59" s="1">
        <v>31</v>
      </c>
      <c r="D59" s="1">
        <v>6</v>
      </c>
      <c r="E59" s="1">
        <v>0</v>
      </c>
      <c r="F59" s="1">
        <f t="shared" si="4"/>
        <v>19.25</v>
      </c>
      <c r="G59" s="1">
        <f t="shared" si="5"/>
        <v>-43</v>
      </c>
      <c r="H59" s="2">
        <f t="shared" si="3"/>
        <v>1719.415300546448</v>
      </c>
      <c r="I59" s="1">
        <v>1</v>
      </c>
      <c r="J59" s="1">
        <v>20</v>
      </c>
      <c r="K59" s="1">
        <v>18.5</v>
      </c>
      <c r="L59" s="1">
        <v>-42</v>
      </c>
      <c r="M59" s="1">
        <v>-44</v>
      </c>
    </row>
    <row r="60" spans="1:14">
      <c r="A60" s="1">
        <v>1719</v>
      </c>
      <c r="B60" s="1">
        <v>5</v>
      </c>
      <c r="C60" s="1">
        <v>31</v>
      </c>
      <c r="D60" s="1">
        <v>6</v>
      </c>
      <c r="E60" s="1">
        <v>0</v>
      </c>
      <c r="F60" s="1">
        <f t="shared" si="4"/>
        <v>-10</v>
      </c>
      <c r="G60" s="1">
        <f t="shared" si="5"/>
        <v>-2</v>
      </c>
      <c r="H60" s="2">
        <f t="shared" si="3"/>
        <v>1719.415300546448</v>
      </c>
      <c r="I60" s="1">
        <v>3</v>
      </c>
      <c r="J60" s="1">
        <v>-12</v>
      </c>
      <c r="K60" s="1">
        <v>-8</v>
      </c>
      <c r="L60" s="1">
        <v>3</v>
      </c>
      <c r="M60" s="1">
        <v>-7</v>
      </c>
      <c r="N60" s="1"/>
    </row>
    <row r="61" spans="1:14">
      <c r="A61" s="1">
        <v>1719</v>
      </c>
      <c r="B61" s="1">
        <v>6</v>
      </c>
      <c r="C61" s="1">
        <v>1</v>
      </c>
      <c r="D61" s="1">
        <v>6</v>
      </c>
      <c r="E61" s="1">
        <v>0</v>
      </c>
      <c r="F61" s="1">
        <f t="shared" si="4"/>
        <v>1.5</v>
      </c>
      <c r="G61" s="1">
        <f t="shared" si="5"/>
        <v>56.5</v>
      </c>
      <c r="H61" s="2">
        <f t="shared" si="3"/>
        <v>1719.4166666666667</v>
      </c>
      <c r="I61" s="1">
        <v>1</v>
      </c>
      <c r="J61" s="1">
        <v>2</v>
      </c>
      <c r="K61" s="1">
        <v>1</v>
      </c>
      <c r="L61" s="1">
        <v>58</v>
      </c>
      <c r="M61" s="1">
        <v>55</v>
      </c>
    </row>
    <row r="62" spans="1:14">
      <c r="A62" s="1">
        <v>1719</v>
      </c>
      <c r="B62" s="1">
        <v>6</v>
      </c>
      <c r="C62" s="1">
        <v>1</v>
      </c>
      <c r="D62" s="1">
        <v>6</v>
      </c>
      <c r="E62" s="1">
        <v>0</v>
      </c>
      <c r="F62" s="1">
        <f t="shared" si="4"/>
        <v>18.5</v>
      </c>
      <c r="G62" s="1">
        <f t="shared" si="5"/>
        <v>-31.25</v>
      </c>
      <c r="H62" s="2">
        <f t="shared" si="3"/>
        <v>1719.4166666666667</v>
      </c>
      <c r="I62" s="1">
        <v>1</v>
      </c>
      <c r="J62" s="1">
        <v>19</v>
      </c>
      <c r="K62" s="1">
        <v>18</v>
      </c>
      <c r="L62" s="1">
        <v>-30.5</v>
      </c>
      <c r="M62" s="1">
        <v>-32</v>
      </c>
    </row>
    <row r="63" spans="1:14">
      <c r="A63" s="1">
        <v>1719</v>
      </c>
      <c r="B63" s="1">
        <v>6</v>
      </c>
      <c r="C63" s="1">
        <v>1</v>
      </c>
      <c r="D63" s="1">
        <v>6</v>
      </c>
      <c r="E63" s="1">
        <v>0</v>
      </c>
      <c r="F63" s="1">
        <f t="shared" si="4"/>
        <v>-13.5</v>
      </c>
      <c r="G63" s="1">
        <f t="shared" si="5"/>
        <v>11.5</v>
      </c>
      <c r="H63" s="2">
        <f t="shared" si="3"/>
        <v>1719.4166666666667</v>
      </c>
      <c r="I63" s="1">
        <v>2</v>
      </c>
      <c r="J63" s="1">
        <v>-15</v>
      </c>
      <c r="K63" s="1">
        <v>-12</v>
      </c>
      <c r="L63" s="1">
        <v>15</v>
      </c>
      <c r="M63" s="1">
        <v>8</v>
      </c>
      <c r="N63" s="1"/>
    </row>
    <row r="64" spans="1:14">
      <c r="A64" s="1">
        <v>1719</v>
      </c>
      <c r="B64" s="1">
        <v>6</v>
      </c>
      <c r="C64" s="1">
        <v>2</v>
      </c>
      <c r="D64" s="1">
        <v>14</v>
      </c>
      <c r="E64" s="1">
        <v>0</v>
      </c>
      <c r="F64" s="1">
        <f t="shared" si="4"/>
        <v>10.5</v>
      </c>
      <c r="G64" s="1">
        <f t="shared" si="5"/>
        <v>-16.5</v>
      </c>
      <c r="H64" s="2">
        <f t="shared" si="3"/>
        <v>1719.4193989071039</v>
      </c>
      <c r="I64" s="1">
        <v>1</v>
      </c>
      <c r="J64" s="1">
        <v>11</v>
      </c>
      <c r="K64" s="1">
        <v>10</v>
      </c>
      <c r="L64" s="1">
        <v>-15</v>
      </c>
      <c r="M64" s="1">
        <v>-18</v>
      </c>
    </row>
    <row r="65" spans="1:14">
      <c r="A65" s="1">
        <v>1719</v>
      </c>
      <c r="B65" s="1">
        <v>6</v>
      </c>
      <c r="C65" s="1">
        <v>2</v>
      </c>
      <c r="D65" s="1">
        <v>14</v>
      </c>
      <c r="E65" s="1">
        <v>0</v>
      </c>
      <c r="F65" s="1">
        <f t="shared" si="4"/>
        <v>-14.5</v>
      </c>
      <c r="G65" s="1">
        <f t="shared" si="5"/>
        <v>33</v>
      </c>
      <c r="H65" s="2">
        <f t="shared" si="3"/>
        <v>1719.4193989071039</v>
      </c>
      <c r="I65" s="1">
        <v>3</v>
      </c>
      <c r="J65" s="1">
        <v>-16</v>
      </c>
      <c r="K65" s="1">
        <v>-13</v>
      </c>
      <c r="L65" s="1">
        <v>37</v>
      </c>
      <c r="M65" s="1">
        <v>29</v>
      </c>
      <c r="N65" s="1"/>
    </row>
    <row r="66" spans="1:14">
      <c r="A66" s="1">
        <v>1719</v>
      </c>
      <c r="B66" s="1">
        <v>6</v>
      </c>
      <c r="C66" s="1">
        <v>2</v>
      </c>
      <c r="D66" s="1">
        <v>14</v>
      </c>
      <c r="E66" s="1">
        <v>0</v>
      </c>
      <c r="F66" s="1">
        <f t="shared" si="4"/>
        <v>-7</v>
      </c>
      <c r="G66" s="1">
        <f t="shared" si="5"/>
        <v>40</v>
      </c>
      <c r="H66" s="2">
        <f t="shared" ref="H66:H95" si="6">A66+((B66-1)/12)+((C66-1)/366)</f>
        <v>1719.4193989071039</v>
      </c>
      <c r="I66" s="1">
        <v>3</v>
      </c>
      <c r="J66" s="1">
        <v>-7</v>
      </c>
      <c r="K66" s="1">
        <v>-7</v>
      </c>
      <c r="L66" s="1">
        <v>40</v>
      </c>
      <c r="M66" s="1">
        <v>40</v>
      </c>
      <c r="N66" s="1"/>
    </row>
    <row r="67" spans="1:14">
      <c r="A67" s="3">
        <v>1719</v>
      </c>
      <c r="B67" s="3">
        <v>6</v>
      </c>
      <c r="C67" s="3">
        <v>2</v>
      </c>
      <c r="D67" s="3">
        <v>14</v>
      </c>
      <c r="E67" s="3">
        <v>0</v>
      </c>
      <c r="F67" s="3">
        <v>-31.5</v>
      </c>
      <c r="G67" s="3">
        <v>0</v>
      </c>
      <c r="H67" s="4">
        <f t="shared" si="6"/>
        <v>1719.4193989071039</v>
      </c>
      <c r="I67" s="3">
        <v>1</v>
      </c>
      <c r="J67" s="3">
        <v>-31.5</v>
      </c>
      <c r="K67" s="3">
        <v>-31.5</v>
      </c>
      <c r="L67" s="3">
        <v>0</v>
      </c>
      <c r="M67" s="3">
        <v>0</v>
      </c>
      <c r="N67" s="3"/>
    </row>
    <row r="68" spans="1:14">
      <c r="A68" s="1">
        <v>1719</v>
      </c>
      <c r="B68" s="1">
        <v>6</v>
      </c>
      <c r="C68" s="1">
        <v>3</v>
      </c>
      <c r="D68" s="1">
        <v>9</v>
      </c>
      <c r="E68" s="1">
        <v>0</v>
      </c>
      <c r="F68" s="1">
        <f t="shared" ref="F68:F76" si="7">AVERAGE(J68:K68)</f>
        <v>11.75</v>
      </c>
      <c r="G68" s="1">
        <f t="shared" ref="G68:G76" si="8">AVERAGE(L68:M68)</f>
        <v>-5</v>
      </c>
      <c r="H68" s="2">
        <f t="shared" si="6"/>
        <v>1719.422131147541</v>
      </c>
      <c r="I68" s="1">
        <v>1</v>
      </c>
      <c r="J68" s="1">
        <v>12.5</v>
      </c>
      <c r="K68" s="1">
        <v>11</v>
      </c>
      <c r="L68" s="1">
        <v>-4.5</v>
      </c>
      <c r="M68" s="1">
        <v>-5.5</v>
      </c>
    </row>
    <row r="69" spans="1:14">
      <c r="A69" s="1">
        <v>1719</v>
      </c>
      <c r="B69" s="1">
        <v>6</v>
      </c>
      <c r="C69" s="1">
        <v>3</v>
      </c>
      <c r="D69" s="1">
        <v>16</v>
      </c>
      <c r="E69" s="1">
        <v>0</v>
      </c>
      <c r="F69" s="1">
        <f t="shared" si="7"/>
        <v>13.25</v>
      </c>
      <c r="G69" s="1">
        <f t="shared" si="8"/>
        <v>3.5</v>
      </c>
      <c r="H69" s="2">
        <f t="shared" si="6"/>
        <v>1719.422131147541</v>
      </c>
      <c r="I69" s="1">
        <v>1</v>
      </c>
      <c r="J69" s="1">
        <v>14</v>
      </c>
      <c r="K69" s="1">
        <v>12.5</v>
      </c>
      <c r="L69" s="1">
        <v>4</v>
      </c>
      <c r="M69" s="1">
        <v>3</v>
      </c>
    </row>
    <row r="70" spans="1:14">
      <c r="A70" s="1">
        <v>1719</v>
      </c>
      <c r="B70" s="1">
        <v>6</v>
      </c>
      <c r="C70" s="1">
        <v>3</v>
      </c>
      <c r="D70" s="1">
        <v>9</v>
      </c>
      <c r="E70" s="1">
        <v>0</v>
      </c>
      <c r="F70" s="1">
        <f t="shared" si="7"/>
        <v>-12</v>
      </c>
      <c r="G70" s="1">
        <f t="shared" si="8"/>
        <v>41.75</v>
      </c>
      <c r="H70" s="2">
        <f t="shared" si="6"/>
        <v>1719.422131147541</v>
      </c>
      <c r="I70" s="1">
        <v>2</v>
      </c>
      <c r="J70" s="1">
        <v>-14</v>
      </c>
      <c r="K70" s="1">
        <v>-10</v>
      </c>
      <c r="L70" s="1">
        <v>46</v>
      </c>
      <c r="M70" s="1">
        <v>37.5</v>
      </c>
      <c r="N70" s="1"/>
    </row>
    <row r="71" spans="1:14">
      <c r="A71" s="1">
        <v>1719</v>
      </c>
      <c r="B71" s="1">
        <v>6</v>
      </c>
      <c r="C71" s="1">
        <v>3</v>
      </c>
      <c r="D71" s="1">
        <v>16</v>
      </c>
      <c r="E71" s="1">
        <v>0</v>
      </c>
      <c r="F71" s="1">
        <f t="shared" si="7"/>
        <v>-13.25</v>
      </c>
      <c r="G71" s="1">
        <f t="shared" si="8"/>
        <v>50.5</v>
      </c>
      <c r="H71" s="2">
        <f t="shared" si="6"/>
        <v>1719.422131147541</v>
      </c>
      <c r="I71" s="1">
        <v>2</v>
      </c>
      <c r="J71" s="1">
        <v>-15.5</v>
      </c>
      <c r="K71" s="1">
        <v>-11</v>
      </c>
      <c r="L71" s="1">
        <v>56</v>
      </c>
      <c r="M71" s="1">
        <v>45</v>
      </c>
      <c r="N71" s="1"/>
    </row>
    <row r="72" spans="1:14">
      <c r="A72" s="1">
        <v>1719</v>
      </c>
      <c r="B72" s="1">
        <v>6</v>
      </c>
      <c r="C72" s="1">
        <v>3</v>
      </c>
      <c r="D72" s="1">
        <v>9</v>
      </c>
      <c r="E72" s="1">
        <v>0</v>
      </c>
      <c r="F72" s="1">
        <f t="shared" si="7"/>
        <v>-6.5</v>
      </c>
      <c r="G72" s="1">
        <f t="shared" si="8"/>
        <v>51</v>
      </c>
      <c r="H72" s="2">
        <f t="shared" si="6"/>
        <v>1719.422131147541</v>
      </c>
      <c r="I72" s="1">
        <v>1</v>
      </c>
      <c r="J72" s="1">
        <v>-6.5</v>
      </c>
      <c r="K72" s="1">
        <v>-6.5</v>
      </c>
      <c r="L72" s="1">
        <v>51</v>
      </c>
      <c r="M72" s="1">
        <v>51</v>
      </c>
      <c r="N72" s="1"/>
    </row>
    <row r="73" spans="1:14">
      <c r="A73" s="1">
        <v>1719</v>
      </c>
      <c r="B73" s="1">
        <v>6</v>
      </c>
      <c r="C73" s="1">
        <v>4</v>
      </c>
      <c r="D73" s="1">
        <v>8</v>
      </c>
      <c r="E73" s="1">
        <v>20</v>
      </c>
      <c r="F73" s="1">
        <f t="shared" si="7"/>
        <v>-14</v>
      </c>
      <c r="G73" s="1">
        <f t="shared" si="8"/>
        <v>58.5</v>
      </c>
      <c r="H73" s="2">
        <f t="shared" si="6"/>
        <v>1719.4248633879781</v>
      </c>
      <c r="I73" s="1">
        <v>2</v>
      </c>
      <c r="J73" s="1">
        <v>-15</v>
      </c>
      <c r="K73" s="1">
        <v>-13</v>
      </c>
      <c r="L73" s="1">
        <v>64</v>
      </c>
      <c r="M73" s="1">
        <v>53</v>
      </c>
      <c r="N73" s="1"/>
    </row>
    <row r="74" spans="1:14">
      <c r="A74" s="1">
        <v>1719</v>
      </c>
      <c r="B74" s="1">
        <v>6</v>
      </c>
      <c r="C74" s="1">
        <v>4</v>
      </c>
      <c r="D74" s="1">
        <v>8</v>
      </c>
      <c r="E74" s="1">
        <v>20</v>
      </c>
      <c r="F74" s="1">
        <f t="shared" si="7"/>
        <v>-18</v>
      </c>
      <c r="G74" s="1">
        <f t="shared" si="8"/>
        <v>0.5</v>
      </c>
      <c r="H74" s="2">
        <f t="shared" si="6"/>
        <v>1719.4248633879781</v>
      </c>
      <c r="I74" s="1">
        <v>1</v>
      </c>
      <c r="J74" s="1">
        <v>-18.5</v>
      </c>
      <c r="K74" s="1">
        <v>-17.5</v>
      </c>
      <c r="L74" s="1">
        <v>1</v>
      </c>
      <c r="M74" s="1">
        <v>0</v>
      </c>
      <c r="N74" s="1"/>
    </row>
    <row r="75" spans="1:14">
      <c r="A75" s="1">
        <v>1719</v>
      </c>
      <c r="B75" s="1">
        <v>6</v>
      </c>
      <c r="C75" s="1">
        <v>12</v>
      </c>
      <c r="D75" s="1">
        <v>9</v>
      </c>
      <c r="E75" s="1">
        <v>0</v>
      </c>
      <c r="F75" s="1">
        <f t="shared" si="7"/>
        <v>10</v>
      </c>
      <c r="G75" s="1">
        <f t="shared" si="8"/>
        <v>-49.75</v>
      </c>
      <c r="H75" s="2">
        <f t="shared" si="6"/>
        <v>1719.4467213114756</v>
      </c>
      <c r="I75" s="1">
        <v>1</v>
      </c>
      <c r="J75" s="1">
        <v>10</v>
      </c>
      <c r="K75" s="1">
        <v>10</v>
      </c>
      <c r="L75" s="1">
        <v>-48.5</v>
      </c>
      <c r="M75" s="1">
        <v>-51</v>
      </c>
    </row>
    <row r="76" spans="1:14">
      <c r="A76" s="3">
        <v>1719</v>
      </c>
      <c r="B76" s="3">
        <v>6</v>
      </c>
      <c r="C76" s="3">
        <v>12</v>
      </c>
      <c r="D76" s="3">
        <v>9</v>
      </c>
      <c r="E76" s="3">
        <v>0</v>
      </c>
      <c r="F76" s="3">
        <f t="shared" si="7"/>
        <v>-11.5</v>
      </c>
      <c r="G76" s="3">
        <f t="shared" si="8"/>
        <v>-39.5</v>
      </c>
      <c r="H76" s="4">
        <f t="shared" si="6"/>
        <v>1719.4467213114756</v>
      </c>
      <c r="I76" s="3">
        <v>4</v>
      </c>
      <c r="J76" s="3">
        <v>-15</v>
      </c>
      <c r="K76" s="3">
        <v>-8</v>
      </c>
      <c r="L76" s="3">
        <v>-36</v>
      </c>
      <c r="M76" s="3">
        <v>-43</v>
      </c>
      <c r="N76" s="3"/>
    </row>
    <row r="77" spans="1:14">
      <c r="A77" s="1">
        <v>1719</v>
      </c>
      <c r="B77" s="1">
        <v>6</v>
      </c>
      <c r="C77" s="1">
        <v>13</v>
      </c>
      <c r="D77" s="1">
        <v>11</v>
      </c>
      <c r="E77" s="1">
        <v>0</v>
      </c>
      <c r="F77" s="1">
        <f t="shared" ref="F77:F108" si="9">AVERAGE(J77:K77)</f>
        <v>10.75</v>
      </c>
      <c r="G77" s="1">
        <f t="shared" ref="G77:G108" si="10">AVERAGE(L77:M77)</f>
        <v>-33</v>
      </c>
      <c r="H77" s="2">
        <f t="shared" si="6"/>
        <v>1719.4494535519127</v>
      </c>
      <c r="I77" s="1">
        <v>3</v>
      </c>
      <c r="J77" s="1">
        <v>11.5</v>
      </c>
      <c r="K77" s="1">
        <v>10</v>
      </c>
      <c r="L77" s="1">
        <v>-29</v>
      </c>
      <c r="M77" s="1">
        <v>-37</v>
      </c>
    </row>
    <row r="78" spans="1:14">
      <c r="A78" s="3">
        <v>1719</v>
      </c>
      <c r="B78" s="3">
        <v>6</v>
      </c>
      <c r="C78" s="3">
        <v>13</v>
      </c>
      <c r="D78" s="3">
        <v>11</v>
      </c>
      <c r="E78" s="3">
        <v>0</v>
      </c>
      <c r="F78" s="3">
        <f t="shared" si="9"/>
        <v>-12.5</v>
      </c>
      <c r="G78" s="3">
        <f t="shared" si="10"/>
        <v>-25</v>
      </c>
      <c r="H78" s="4">
        <f t="shared" si="6"/>
        <v>1719.4494535519127</v>
      </c>
      <c r="I78" s="3">
        <v>3</v>
      </c>
      <c r="J78" s="3">
        <v>-14</v>
      </c>
      <c r="K78" s="3">
        <v>-11</v>
      </c>
      <c r="L78" s="3">
        <v>-20</v>
      </c>
      <c r="M78" s="3">
        <v>-30</v>
      </c>
      <c r="N78" s="3"/>
    </row>
    <row r="79" spans="1:14">
      <c r="A79" s="1">
        <v>1719</v>
      </c>
      <c r="B79" s="1">
        <v>6</v>
      </c>
      <c r="C79" s="1">
        <v>14</v>
      </c>
      <c r="D79" s="1">
        <v>5</v>
      </c>
      <c r="E79" s="1">
        <v>45</v>
      </c>
      <c r="F79" s="1">
        <f t="shared" si="9"/>
        <v>12.5</v>
      </c>
      <c r="G79" s="1">
        <f t="shared" si="10"/>
        <v>-16.5</v>
      </c>
      <c r="H79" s="2">
        <f t="shared" si="6"/>
        <v>1719.4521857923498</v>
      </c>
      <c r="I79" s="1">
        <v>3</v>
      </c>
      <c r="J79" s="1">
        <v>13</v>
      </c>
      <c r="K79" s="1">
        <v>12</v>
      </c>
      <c r="L79" s="1">
        <v>-13</v>
      </c>
      <c r="M79" s="1">
        <v>-20</v>
      </c>
    </row>
    <row r="80" spans="1:14">
      <c r="A80" s="3">
        <v>1719</v>
      </c>
      <c r="B80" s="3">
        <v>6</v>
      </c>
      <c r="C80" s="3">
        <v>14</v>
      </c>
      <c r="D80" s="3">
        <v>5</v>
      </c>
      <c r="E80" s="3">
        <v>45</v>
      </c>
      <c r="F80" s="3">
        <f t="shared" si="9"/>
        <v>-12.25</v>
      </c>
      <c r="G80" s="3">
        <f t="shared" si="10"/>
        <v>-13.5</v>
      </c>
      <c r="H80" s="4">
        <f t="shared" si="6"/>
        <v>1719.4521857923498</v>
      </c>
      <c r="I80" s="3">
        <v>2</v>
      </c>
      <c r="J80" s="3">
        <v>-13.5</v>
      </c>
      <c r="K80" s="3">
        <v>-11</v>
      </c>
      <c r="L80" s="3">
        <v>-9</v>
      </c>
      <c r="M80" s="3">
        <v>-18</v>
      </c>
      <c r="N80" s="3"/>
    </row>
    <row r="81" spans="1:14">
      <c r="A81" s="1">
        <v>1719</v>
      </c>
      <c r="B81" s="1">
        <v>6</v>
      </c>
      <c r="C81" s="1">
        <v>14</v>
      </c>
      <c r="D81" s="1">
        <v>5</v>
      </c>
      <c r="E81" s="1">
        <v>45</v>
      </c>
      <c r="F81" s="1">
        <f t="shared" si="9"/>
        <v>-14.75</v>
      </c>
      <c r="G81" s="1">
        <f t="shared" si="10"/>
        <v>-43</v>
      </c>
      <c r="H81" s="2">
        <f t="shared" si="6"/>
        <v>1719.4521857923498</v>
      </c>
      <c r="I81" s="1">
        <v>3</v>
      </c>
      <c r="J81" s="1">
        <v>-15.5</v>
      </c>
      <c r="K81" s="1">
        <v>-14</v>
      </c>
      <c r="L81" s="1">
        <v>-40</v>
      </c>
      <c r="M81" s="1">
        <v>-46</v>
      </c>
      <c r="N81" s="1"/>
    </row>
    <row r="82" spans="1:14">
      <c r="A82" s="1">
        <v>1719</v>
      </c>
      <c r="B82" s="1">
        <v>6</v>
      </c>
      <c r="C82" s="1">
        <v>15</v>
      </c>
      <c r="D82" s="1">
        <v>8</v>
      </c>
      <c r="E82" s="1">
        <v>0</v>
      </c>
      <c r="F82" s="1">
        <f t="shared" si="9"/>
        <v>10</v>
      </c>
      <c r="G82" s="1">
        <f t="shared" si="10"/>
        <v>-4</v>
      </c>
      <c r="H82" s="2">
        <f t="shared" si="6"/>
        <v>1719.454918032787</v>
      </c>
      <c r="I82" s="1">
        <v>4</v>
      </c>
      <c r="J82" s="1">
        <v>11</v>
      </c>
      <c r="K82" s="1">
        <v>9</v>
      </c>
      <c r="L82" s="1">
        <v>0</v>
      </c>
      <c r="M82" s="1">
        <v>-8</v>
      </c>
    </row>
    <row r="83" spans="1:14">
      <c r="A83" s="3">
        <v>1719</v>
      </c>
      <c r="B83" s="3">
        <v>6</v>
      </c>
      <c r="C83" s="3">
        <v>15</v>
      </c>
      <c r="D83" s="3">
        <v>8</v>
      </c>
      <c r="E83" s="3">
        <v>0</v>
      </c>
      <c r="F83" s="3">
        <f t="shared" si="9"/>
        <v>-15.75</v>
      </c>
      <c r="G83" s="3">
        <f t="shared" si="10"/>
        <v>-3.75</v>
      </c>
      <c r="H83" s="4">
        <f t="shared" si="6"/>
        <v>1719.454918032787</v>
      </c>
      <c r="I83" s="3">
        <v>2</v>
      </c>
      <c r="J83" s="3">
        <v>-17</v>
      </c>
      <c r="K83" s="3">
        <v>-14.5</v>
      </c>
      <c r="L83" s="3">
        <v>0.5</v>
      </c>
      <c r="M83" s="3">
        <v>-8</v>
      </c>
      <c r="N83" s="3"/>
    </row>
    <row r="84" spans="1:14">
      <c r="A84" s="1">
        <v>1719</v>
      </c>
      <c r="B84" s="1">
        <v>6</v>
      </c>
      <c r="C84" s="1">
        <v>15</v>
      </c>
      <c r="D84" s="1">
        <v>8</v>
      </c>
      <c r="E84" s="1">
        <v>0</v>
      </c>
      <c r="F84" s="1">
        <f t="shared" si="9"/>
        <v>-14.25</v>
      </c>
      <c r="G84" s="1">
        <f t="shared" si="10"/>
        <v>-32</v>
      </c>
      <c r="H84" s="2">
        <f t="shared" si="6"/>
        <v>1719.454918032787</v>
      </c>
      <c r="I84" s="1">
        <v>2</v>
      </c>
      <c r="J84" s="1">
        <v>-16</v>
      </c>
      <c r="K84" s="1">
        <v>-12.5</v>
      </c>
      <c r="L84" s="1">
        <v>-28</v>
      </c>
      <c r="M84" s="1">
        <v>-36</v>
      </c>
      <c r="N84" s="1"/>
    </row>
    <row r="85" spans="1:14">
      <c r="A85" s="1">
        <v>1719</v>
      </c>
      <c r="B85" s="1">
        <v>6</v>
      </c>
      <c r="C85" s="1">
        <v>15</v>
      </c>
      <c r="D85" s="1">
        <v>14</v>
      </c>
      <c r="E85" s="1">
        <v>15</v>
      </c>
      <c r="F85" s="1">
        <f t="shared" si="9"/>
        <v>10.75</v>
      </c>
      <c r="G85" s="1">
        <f t="shared" si="10"/>
        <v>-1.5</v>
      </c>
      <c r="H85" s="2">
        <f t="shared" si="6"/>
        <v>1719.454918032787</v>
      </c>
      <c r="I85" s="1">
        <v>4</v>
      </c>
      <c r="J85" s="1">
        <v>11.5</v>
      </c>
      <c r="K85" s="1">
        <v>10</v>
      </c>
      <c r="L85" s="1">
        <v>2</v>
      </c>
      <c r="M85" s="1">
        <v>-5</v>
      </c>
    </row>
    <row r="86" spans="1:14">
      <c r="A86" s="3">
        <v>1719</v>
      </c>
      <c r="B86" s="3">
        <v>6</v>
      </c>
      <c r="C86" s="3">
        <v>15</v>
      </c>
      <c r="D86" s="3">
        <v>14</v>
      </c>
      <c r="E86" s="3">
        <v>15</v>
      </c>
      <c r="F86" s="3">
        <f t="shared" si="9"/>
        <v>-13.5</v>
      </c>
      <c r="G86" s="3">
        <f t="shared" si="10"/>
        <v>5.25</v>
      </c>
      <c r="H86" s="4">
        <f t="shared" si="6"/>
        <v>1719.454918032787</v>
      </c>
      <c r="I86" s="3">
        <v>4</v>
      </c>
      <c r="J86" s="3">
        <v>-15</v>
      </c>
      <c r="K86" s="3">
        <v>-12</v>
      </c>
      <c r="L86" s="3">
        <v>10.5</v>
      </c>
      <c r="M86" s="3">
        <v>0</v>
      </c>
      <c r="N86" s="3"/>
    </row>
    <row r="87" spans="1:14">
      <c r="A87" s="1">
        <v>1719</v>
      </c>
      <c r="B87" s="1">
        <v>6</v>
      </c>
      <c r="C87" s="1">
        <v>15</v>
      </c>
      <c r="D87" s="1">
        <v>14</v>
      </c>
      <c r="E87" s="1">
        <v>15</v>
      </c>
      <c r="F87" s="1">
        <f t="shared" si="9"/>
        <v>-13.75</v>
      </c>
      <c r="G87" s="1">
        <f>AVERAGE(L87:M87)</f>
        <v>-24.25</v>
      </c>
      <c r="H87" s="2">
        <f t="shared" si="6"/>
        <v>1719.454918032787</v>
      </c>
      <c r="I87" s="1">
        <v>2</v>
      </c>
      <c r="J87" s="1">
        <v>-15</v>
      </c>
      <c r="K87" s="1">
        <v>-12.5</v>
      </c>
      <c r="L87" s="1">
        <v>-21</v>
      </c>
      <c r="M87" s="1">
        <v>-27.5</v>
      </c>
      <c r="N87" s="1"/>
    </row>
    <row r="88" spans="1:14">
      <c r="A88" s="1">
        <v>1719</v>
      </c>
      <c r="B88" s="1">
        <v>6</v>
      </c>
      <c r="C88" s="1">
        <v>16</v>
      </c>
      <c r="D88" s="1">
        <v>7</v>
      </c>
      <c r="E88" s="1">
        <v>30</v>
      </c>
      <c r="F88" s="1">
        <f t="shared" si="9"/>
        <v>9</v>
      </c>
      <c r="G88" s="1">
        <f t="shared" si="10"/>
        <v>8</v>
      </c>
      <c r="H88" s="2">
        <f t="shared" si="6"/>
        <v>1719.4576502732241</v>
      </c>
      <c r="I88" s="1">
        <v>4</v>
      </c>
      <c r="J88" s="1">
        <v>10</v>
      </c>
      <c r="K88" s="1">
        <v>8</v>
      </c>
      <c r="L88" s="1">
        <v>10.5</v>
      </c>
      <c r="M88" s="1">
        <v>5.5</v>
      </c>
    </row>
    <row r="89" spans="1:14">
      <c r="A89" s="3">
        <v>1719</v>
      </c>
      <c r="B89" s="3">
        <v>6</v>
      </c>
      <c r="C89" s="3">
        <v>16</v>
      </c>
      <c r="D89" s="3">
        <v>7</v>
      </c>
      <c r="E89" s="3">
        <v>30</v>
      </c>
      <c r="F89" s="3">
        <f t="shared" si="9"/>
        <v>-13.75</v>
      </c>
      <c r="G89" s="3">
        <f t="shared" si="10"/>
        <v>15</v>
      </c>
      <c r="H89" s="4">
        <f t="shared" si="6"/>
        <v>1719.4576502732241</v>
      </c>
      <c r="I89" s="3">
        <v>4</v>
      </c>
      <c r="J89" s="3">
        <v>-15.5</v>
      </c>
      <c r="K89" s="3">
        <v>-12</v>
      </c>
      <c r="L89" s="3">
        <v>21</v>
      </c>
      <c r="M89" s="3">
        <v>9</v>
      </c>
      <c r="N89" s="3"/>
    </row>
    <row r="90" spans="1:14">
      <c r="A90" s="1">
        <v>1719</v>
      </c>
      <c r="B90" s="1">
        <v>6</v>
      </c>
      <c r="C90" s="1">
        <v>16</v>
      </c>
      <c r="D90" s="1">
        <v>7</v>
      </c>
      <c r="E90" s="1">
        <v>30</v>
      </c>
      <c r="F90" s="1">
        <f t="shared" si="9"/>
        <v>-14</v>
      </c>
      <c r="G90" s="1">
        <f t="shared" si="10"/>
        <v>-13.25</v>
      </c>
      <c r="H90" s="2">
        <f t="shared" si="6"/>
        <v>1719.4576502732241</v>
      </c>
      <c r="I90" s="1">
        <v>2</v>
      </c>
      <c r="J90" s="1">
        <v>-15</v>
      </c>
      <c r="K90" s="1">
        <v>-13</v>
      </c>
      <c r="L90" s="1">
        <v>-9</v>
      </c>
      <c r="M90" s="1">
        <v>-17.5</v>
      </c>
      <c r="N90" s="1"/>
    </row>
    <row r="91" spans="1:14">
      <c r="A91" s="1">
        <v>1719</v>
      </c>
      <c r="B91" s="1">
        <v>6</v>
      </c>
      <c r="C91" s="1">
        <v>18</v>
      </c>
      <c r="D91" s="1">
        <v>6</v>
      </c>
      <c r="E91" s="1">
        <v>0</v>
      </c>
      <c r="F91" s="1">
        <f t="shared" si="9"/>
        <v>7</v>
      </c>
      <c r="G91" s="1">
        <f t="shared" si="10"/>
        <v>31</v>
      </c>
      <c r="H91" s="2">
        <f t="shared" si="6"/>
        <v>1719.4631147540983</v>
      </c>
      <c r="I91" s="1">
        <v>1</v>
      </c>
      <c r="J91" s="1">
        <v>7</v>
      </c>
      <c r="K91" s="1">
        <v>7</v>
      </c>
      <c r="L91" s="1">
        <v>31</v>
      </c>
      <c r="M91" s="1">
        <v>31</v>
      </c>
    </row>
    <row r="92" spans="1:14">
      <c r="A92" s="1">
        <v>1719</v>
      </c>
      <c r="B92" s="1">
        <v>6</v>
      </c>
      <c r="C92" s="1">
        <v>18</v>
      </c>
      <c r="D92" s="1">
        <v>6</v>
      </c>
      <c r="E92" s="1">
        <v>0</v>
      </c>
      <c r="F92" s="1">
        <f t="shared" si="9"/>
        <v>11</v>
      </c>
      <c r="G92" s="1">
        <f t="shared" si="10"/>
        <v>-64.5</v>
      </c>
      <c r="H92" s="2">
        <f t="shared" si="6"/>
        <v>1719.4631147540983</v>
      </c>
      <c r="I92" s="1">
        <v>1</v>
      </c>
      <c r="J92" s="1">
        <v>11.5</v>
      </c>
      <c r="K92" s="1">
        <v>10.5</v>
      </c>
      <c r="L92" s="1">
        <v>-64</v>
      </c>
      <c r="M92" s="1">
        <v>-65</v>
      </c>
    </row>
    <row r="93" spans="1:14">
      <c r="A93" s="1">
        <v>1719</v>
      </c>
      <c r="B93" s="1">
        <v>6</v>
      </c>
      <c r="C93" s="1">
        <v>18</v>
      </c>
      <c r="D93" s="1">
        <v>6</v>
      </c>
      <c r="E93" s="1">
        <v>0</v>
      </c>
      <c r="F93" s="1">
        <f t="shared" si="9"/>
        <v>4.25</v>
      </c>
      <c r="G93" s="1">
        <f t="shared" si="10"/>
        <v>-67.5</v>
      </c>
      <c r="H93" s="2">
        <f t="shared" si="6"/>
        <v>1719.4631147540983</v>
      </c>
      <c r="I93" s="1">
        <v>2</v>
      </c>
      <c r="J93" s="1">
        <v>5.5</v>
      </c>
      <c r="K93" s="1">
        <v>3</v>
      </c>
      <c r="L93" s="1">
        <v>-65</v>
      </c>
      <c r="M93" s="1">
        <v>-70</v>
      </c>
    </row>
    <row r="94" spans="1:14">
      <c r="A94" s="3">
        <v>1719</v>
      </c>
      <c r="B94" s="3">
        <v>6</v>
      </c>
      <c r="C94" s="3">
        <v>18</v>
      </c>
      <c r="D94" s="3">
        <v>6</v>
      </c>
      <c r="E94" s="3">
        <v>0</v>
      </c>
      <c r="F94" s="3">
        <f t="shared" si="9"/>
        <v>-15</v>
      </c>
      <c r="G94" s="3">
        <f t="shared" si="10"/>
        <v>45.25</v>
      </c>
      <c r="H94" s="4">
        <f t="shared" si="6"/>
        <v>1719.4631147540983</v>
      </c>
      <c r="I94" s="3">
        <v>2</v>
      </c>
      <c r="J94" s="3">
        <v>-16</v>
      </c>
      <c r="K94" s="3">
        <v>-14</v>
      </c>
      <c r="L94" s="3">
        <v>47</v>
      </c>
      <c r="M94" s="3">
        <v>43.5</v>
      </c>
      <c r="N94" s="3"/>
    </row>
    <row r="95" spans="1:14">
      <c r="A95" s="1">
        <v>1719</v>
      </c>
      <c r="B95" s="1">
        <v>6</v>
      </c>
      <c r="C95" s="1">
        <v>18</v>
      </c>
      <c r="D95" s="1">
        <v>6</v>
      </c>
      <c r="E95" s="1">
        <v>0</v>
      </c>
      <c r="F95" s="1">
        <f t="shared" si="9"/>
        <v>-14.75</v>
      </c>
      <c r="G95" s="1">
        <f t="shared" si="10"/>
        <v>10</v>
      </c>
      <c r="H95" s="2">
        <f t="shared" si="6"/>
        <v>1719.4631147540983</v>
      </c>
      <c r="I95" s="1">
        <v>4</v>
      </c>
      <c r="J95" s="1">
        <v>-16.5</v>
      </c>
      <c r="K95" s="1">
        <v>-13</v>
      </c>
      <c r="L95" s="1">
        <v>16</v>
      </c>
      <c r="M95" s="1">
        <v>4</v>
      </c>
      <c r="N95" s="1"/>
    </row>
    <row r="96" spans="1:14">
      <c r="A96" s="1">
        <v>1719</v>
      </c>
      <c r="B96" s="1">
        <v>6</v>
      </c>
      <c r="C96" s="1">
        <v>25</v>
      </c>
      <c r="D96" s="1">
        <v>6</v>
      </c>
      <c r="E96" s="1">
        <v>0</v>
      </c>
      <c r="F96" s="1">
        <f t="shared" si="9"/>
        <v>11.75</v>
      </c>
      <c r="G96" s="1">
        <f t="shared" si="10"/>
        <v>24</v>
      </c>
      <c r="H96" s="2">
        <f t="shared" ref="H96:H127" si="11">A96+((B96-1)/12)+((C96-1)/366)</f>
        <v>1719.4822404371585</v>
      </c>
      <c r="I96" s="1">
        <v>1</v>
      </c>
      <c r="J96" s="1">
        <v>13.5</v>
      </c>
      <c r="K96" s="1">
        <v>10</v>
      </c>
      <c r="L96" s="1">
        <v>25</v>
      </c>
      <c r="M96" s="1">
        <v>23</v>
      </c>
    </row>
    <row r="97" spans="1:14">
      <c r="A97" s="1">
        <v>1719</v>
      </c>
      <c r="B97" s="1">
        <v>6</v>
      </c>
      <c r="C97" s="1">
        <v>25</v>
      </c>
      <c r="D97" s="1">
        <v>6</v>
      </c>
      <c r="E97" s="1">
        <v>0</v>
      </c>
      <c r="F97" s="1">
        <f t="shared" si="9"/>
        <v>3</v>
      </c>
      <c r="G97" s="1">
        <f t="shared" si="10"/>
        <v>27</v>
      </c>
      <c r="H97" s="2">
        <f t="shared" si="11"/>
        <v>1719.4822404371585</v>
      </c>
      <c r="I97" s="1">
        <v>2</v>
      </c>
      <c r="J97" s="1">
        <v>5</v>
      </c>
      <c r="K97" s="1">
        <v>1</v>
      </c>
      <c r="L97" s="1">
        <v>29</v>
      </c>
      <c r="M97" s="1">
        <v>25</v>
      </c>
    </row>
    <row r="98" spans="1:14">
      <c r="A98" s="1">
        <v>1719</v>
      </c>
      <c r="B98" s="1">
        <v>6</v>
      </c>
      <c r="C98" s="1">
        <v>25</v>
      </c>
      <c r="D98" s="1">
        <v>6</v>
      </c>
      <c r="E98" s="1">
        <v>0</v>
      </c>
      <c r="F98" s="1">
        <f t="shared" si="9"/>
        <v>6.5</v>
      </c>
      <c r="G98" s="1">
        <f t="shared" si="10"/>
        <v>-6.5</v>
      </c>
      <c r="H98" s="2">
        <f t="shared" si="11"/>
        <v>1719.4822404371585</v>
      </c>
      <c r="I98" s="1">
        <v>1</v>
      </c>
      <c r="J98" s="1">
        <v>8</v>
      </c>
      <c r="K98" s="1">
        <v>5</v>
      </c>
      <c r="L98" s="1">
        <v>-5</v>
      </c>
      <c r="M98" s="1">
        <v>-8</v>
      </c>
    </row>
    <row r="99" spans="1:14">
      <c r="A99" s="1">
        <v>1719</v>
      </c>
      <c r="B99" s="1">
        <v>6</v>
      </c>
      <c r="C99" s="1">
        <v>25</v>
      </c>
      <c r="D99" s="1">
        <v>6</v>
      </c>
      <c r="E99" s="1">
        <v>0</v>
      </c>
      <c r="F99" s="1">
        <f t="shared" si="9"/>
        <v>-9.25</v>
      </c>
      <c r="G99" s="1">
        <f t="shared" si="10"/>
        <v>-31.25</v>
      </c>
      <c r="H99" s="2">
        <f t="shared" si="11"/>
        <v>1719.4822404371585</v>
      </c>
      <c r="I99" s="1">
        <v>1</v>
      </c>
      <c r="J99" s="1">
        <v>-10.5</v>
      </c>
      <c r="K99" s="1">
        <v>-8</v>
      </c>
      <c r="L99" s="1">
        <v>-30</v>
      </c>
      <c r="M99" s="1">
        <v>-32.5</v>
      </c>
      <c r="N99" s="1"/>
    </row>
    <row r="100" spans="1:14">
      <c r="A100" s="1">
        <v>1719</v>
      </c>
      <c r="B100" s="1">
        <v>6</v>
      </c>
      <c r="C100" s="1">
        <v>29</v>
      </c>
      <c r="D100" s="1">
        <v>7</v>
      </c>
      <c r="E100" s="1">
        <v>40</v>
      </c>
      <c r="F100" s="1">
        <f t="shared" si="9"/>
        <v>18.5</v>
      </c>
      <c r="G100" s="1">
        <f t="shared" si="10"/>
        <v>-47.5</v>
      </c>
      <c r="H100" s="2">
        <f t="shared" si="11"/>
        <v>1719.4931693989072</v>
      </c>
      <c r="I100" s="1">
        <v>1</v>
      </c>
      <c r="J100" s="1">
        <v>20</v>
      </c>
      <c r="K100" s="1">
        <v>17</v>
      </c>
      <c r="L100" s="1">
        <v>-44</v>
      </c>
      <c r="M100" s="1">
        <v>-51</v>
      </c>
    </row>
    <row r="101" spans="1:14">
      <c r="A101" s="1">
        <v>1719</v>
      </c>
      <c r="B101" s="1">
        <v>6</v>
      </c>
      <c r="C101" s="1">
        <v>29</v>
      </c>
      <c r="D101" s="1">
        <v>7</v>
      </c>
      <c r="E101" s="1">
        <v>40</v>
      </c>
      <c r="F101" s="1">
        <f t="shared" si="9"/>
        <v>-12.5</v>
      </c>
      <c r="G101" s="1">
        <f t="shared" si="10"/>
        <v>-57.5</v>
      </c>
      <c r="H101" s="2">
        <f t="shared" si="11"/>
        <v>1719.4931693989072</v>
      </c>
      <c r="I101" s="1">
        <v>2</v>
      </c>
      <c r="J101" s="1">
        <v>-15</v>
      </c>
      <c r="K101" s="1">
        <v>-10</v>
      </c>
      <c r="L101" s="1">
        <v>-55</v>
      </c>
      <c r="M101" s="1">
        <v>-60</v>
      </c>
      <c r="N101" s="1"/>
    </row>
    <row r="102" spans="1:14">
      <c r="A102" s="1">
        <v>1719</v>
      </c>
      <c r="B102" s="1">
        <v>6</v>
      </c>
      <c r="C102" s="1">
        <v>30</v>
      </c>
      <c r="D102" s="1">
        <v>6</v>
      </c>
      <c r="E102" s="1">
        <v>0</v>
      </c>
      <c r="F102" s="1">
        <f t="shared" si="9"/>
        <v>16</v>
      </c>
      <c r="G102" s="1">
        <f t="shared" si="10"/>
        <v>-26</v>
      </c>
      <c r="H102" s="2">
        <f t="shared" si="11"/>
        <v>1719.4959016393443</v>
      </c>
      <c r="I102" s="1">
        <v>1</v>
      </c>
      <c r="J102" s="1">
        <v>16.5</v>
      </c>
      <c r="K102" s="1">
        <v>15.5</v>
      </c>
      <c r="L102" s="1">
        <v>-25.5</v>
      </c>
      <c r="M102" s="1">
        <v>-26.5</v>
      </c>
    </row>
    <row r="103" spans="1:14">
      <c r="A103" s="1">
        <v>1719</v>
      </c>
      <c r="B103" s="1">
        <v>6</v>
      </c>
      <c r="C103" s="1">
        <v>30</v>
      </c>
      <c r="D103" s="1">
        <v>6</v>
      </c>
      <c r="E103" s="1">
        <v>0</v>
      </c>
      <c r="F103" s="1">
        <f t="shared" si="9"/>
        <v>-12.25</v>
      </c>
      <c r="G103" s="1">
        <f t="shared" si="10"/>
        <v>-51.5</v>
      </c>
      <c r="H103" s="2">
        <f t="shared" si="11"/>
        <v>1719.4959016393443</v>
      </c>
      <c r="I103" s="1">
        <v>1</v>
      </c>
      <c r="J103" s="1">
        <v>-14.5</v>
      </c>
      <c r="K103" s="1">
        <v>-10</v>
      </c>
      <c r="L103" s="1">
        <v>-49</v>
      </c>
      <c r="M103" s="1">
        <v>-54</v>
      </c>
      <c r="N103" s="1"/>
    </row>
    <row r="104" spans="1:14">
      <c r="A104" s="1">
        <v>1719</v>
      </c>
      <c r="B104" s="1">
        <v>7</v>
      </c>
      <c r="C104" s="1">
        <v>1</v>
      </c>
      <c r="D104" s="1">
        <v>6</v>
      </c>
      <c r="E104" s="1">
        <v>0</v>
      </c>
      <c r="F104" s="1">
        <f t="shared" si="9"/>
        <v>17.75</v>
      </c>
      <c r="G104" s="1">
        <f t="shared" si="10"/>
        <v>-14.25</v>
      </c>
      <c r="H104" s="2">
        <f t="shared" si="11"/>
        <v>1719.5</v>
      </c>
      <c r="I104" s="1">
        <v>5</v>
      </c>
      <c r="J104" s="1">
        <v>18.5</v>
      </c>
      <c r="K104" s="1">
        <v>17</v>
      </c>
      <c r="L104" s="1">
        <v>-10</v>
      </c>
      <c r="M104" s="1">
        <v>-18.5</v>
      </c>
    </row>
    <row r="105" spans="1:14">
      <c r="A105" s="1">
        <v>1719</v>
      </c>
      <c r="B105" s="1">
        <v>7</v>
      </c>
      <c r="C105" s="1">
        <v>1</v>
      </c>
      <c r="D105" s="1">
        <v>6</v>
      </c>
      <c r="E105" s="1">
        <v>0</v>
      </c>
      <c r="F105" s="1">
        <f t="shared" si="9"/>
        <v>-13.25</v>
      </c>
      <c r="G105" s="1">
        <f t="shared" si="10"/>
        <v>-35.25</v>
      </c>
      <c r="H105" s="2">
        <f t="shared" si="11"/>
        <v>1719.5</v>
      </c>
      <c r="I105" s="1">
        <v>1</v>
      </c>
      <c r="J105" s="1">
        <v>-14</v>
      </c>
      <c r="K105" s="1">
        <v>-12.5</v>
      </c>
      <c r="L105" s="1">
        <v>-34</v>
      </c>
      <c r="M105" s="1">
        <v>-36.5</v>
      </c>
      <c r="N105" s="1"/>
    </row>
    <row r="106" spans="1:14">
      <c r="A106" s="1">
        <v>1719</v>
      </c>
      <c r="B106" s="1">
        <v>7</v>
      </c>
      <c r="C106" s="1">
        <v>1</v>
      </c>
      <c r="D106" s="1">
        <v>6</v>
      </c>
      <c r="E106" s="1">
        <v>0</v>
      </c>
      <c r="F106" s="1">
        <f t="shared" si="9"/>
        <v>-9.5</v>
      </c>
      <c r="G106" s="1">
        <f t="shared" si="10"/>
        <v>0.5</v>
      </c>
      <c r="H106" s="2">
        <f t="shared" si="11"/>
        <v>1719.5</v>
      </c>
      <c r="I106" s="1">
        <v>1</v>
      </c>
      <c r="J106" s="1">
        <v>-11</v>
      </c>
      <c r="K106" s="1">
        <v>-8</v>
      </c>
      <c r="L106" s="1">
        <v>1</v>
      </c>
      <c r="M106" s="1">
        <v>0</v>
      </c>
      <c r="N106" s="1"/>
    </row>
    <row r="107" spans="1:14">
      <c r="A107" s="1">
        <v>1719</v>
      </c>
      <c r="B107" s="1">
        <v>7</v>
      </c>
      <c r="C107" s="1">
        <v>2</v>
      </c>
      <c r="D107" s="1">
        <v>6</v>
      </c>
      <c r="E107" s="1">
        <v>0</v>
      </c>
      <c r="F107" s="1">
        <f t="shared" si="9"/>
        <v>18.25</v>
      </c>
      <c r="G107" s="1">
        <f t="shared" si="10"/>
        <v>-2.25</v>
      </c>
      <c r="H107" s="2">
        <f t="shared" si="11"/>
        <v>1719.5027322404371</v>
      </c>
      <c r="I107" s="1">
        <v>3</v>
      </c>
      <c r="J107" s="1">
        <v>20</v>
      </c>
      <c r="K107" s="1">
        <v>16.5</v>
      </c>
      <c r="L107" s="1">
        <v>2</v>
      </c>
      <c r="M107" s="1">
        <v>-6.5</v>
      </c>
    </row>
    <row r="108" spans="1:14">
      <c r="A108" s="1">
        <v>1719</v>
      </c>
      <c r="B108" s="1">
        <v>7</v>
      </c>
      <c r="C108" s="1">
        <v>2</v>
      </c>
      <c r="D108" s="1">
        <v>6</v>
      </c>
      <c r="E108" s="1">
        <v>0</v>
      </c>
      <c r="F108" s="1">
        <f t="shared" si="9"/>
        <v>8</v>
      </c>
      <c r="G108" s="1">
        <f t="shared" si="10"/>
        <v>-70</v>
      </c>
      <c r="H108" s="2">
        <f t="shared" si="11"/>
        <v>1719.5027322404371</v>
      </c>
      <c r="I108" s="1">
        <v>1</v>
      </c>
      <c r="J108" s="1">
        <v>10</v>
      </c>
      <c r="K108" s="1">
        <v>6</v>
      </c>
      <c r="L108" s="1">
        <v>-68</v>
      </c>
      <c r="M108" s="1">
        <v>-72</v>
      </c>
    </row>
    <row r="109" spans="1:14">
      <c r="A109" s="1">
        <v>1719</v>
      </c>
      <c r="B109" s="1">
        <v>7</v>
      </c>
      <c r="C109" s="1">
        <v>2</v>
      </c>
      <c r="D109" s="1">
        <v>6</v>
      </c>
      <c r="E109" s="1">
        <v>0</v>
      </c>
      <c r="F109" s="1">
        <f t="shared" ref="F109:F134" si="12">AVERAGE(J109:K109)</f>
        <v>-13.25</v>
      </c>
      <c r="G109" s="1">
        <f t="shared" ref="G109:G134" si="13">AVERAGE(L109:M109)</f>
        <v>-20.5</v>
      </c>
      <c r="H109" s="2">
        <f t="shared" si="11"/>
        <v>1719.5027322404371</v>
      </c>
      <c r="I109" s="1">
        <v>1</v>
      </c>
      <c r="J109" s="1">
        <v>-14.5</v>
      </c>
      <c r="K109" s="1">
        <v>-12</v>
      </c>
      <c r="L109" s="1">
        <v>-19</v>
      </c>
      <c r="M109" s="1">
        <v>-22</v>
      </c>
      <c r="N109" s="1"/>
    </row>
    <row r="110" spans="1:14">
      <c r="A110" s="1">
        <v>1719</v>
      </c>
      <c r="B110" s="1">
        <v>7</v>
      </c>
      <c r="C110" s="1">
        <v>3</v>
      </c>
      <c r="D110" s="1">
        <v>6</v>
      </c>
      <c r="E110" s="1">
        <v>0</v>
      </c>
      <c r="F110" s="1">
        <f t="shared" si="12"/>
        <v>19.75</v>
      </c>
      <c r="G110" s="1">
        <f t="shared" si="13"/>
        <v>10.5</v>
      </c>
      <c r="H110" s="2">
        <f t="shared" si="11"/>
        <v>1719.5054644808743</v>
      </c>
      <c r="I110" s="1">
        <v>3</v>
      </c>
      <c r="J110" s="1">
        <v>21.5</v>
      </c>
      <c r="K110" s="1">
        <v>18</v>
      </c>
      <c r="L110" s="1">
        <v>14.5</v>
      </c>
      <c r="M110" s="1">
        <v>6.5</v>
      </c>
    </row>
    <row r="111" spans="1:14">
      <c r="A111" s="1">
        <v>1719</v>
      </c>
      <c r="B111" s="1">
        <v>7</v>
      </c>
      <c r="C111" s="1">
        <v>3</v>
      </c>
      <c r="D111" s="1">
        <v>6</v>
      </c>
      <c r="E111" s="1">
        <v>0</v>
      </c>
      <c r="F111" s="1">
        <f t="shared" si="12"/>
        <v>6.75</v>
      </c>
      <c r="G111" s="1">
        <f t="shared" si="13"/>
        <v>-59</v>
      </c>
      <c r="H111" s="2">
        <f t="shared" si="11"/>
        <v>1719.5054644808743</v>
      </c>
      <c r="I111" s="1">
        <v>1</v>
      </c>
      <c r="J111" s="1">
        <v>9.5</v>
      </c>
      <c r="K111" s="1">
        <v>4</v>
      </c>
      <c r="L111" s="1">
        <v>-57</v>
      </c>
      <c r="M111" s="1">
        <v>-61</v>
      </c>
    </row>
    <row r="112" spans="1:14">
      <c r="A112" s="1">
        <v>1719</v>
      </c>
      <c r="B112" s="1">
        <v>7</v>
      </c>
      <c r="C112" s="1">
        <v>3</v>
      </c>
      <c r="D112" s="1">
        <v>6</v>
      </c>
      <c r="E112" s="1">
        <v>0</v>
      </c>
      <c r="F112" s="1">
        <f t="shared" si="12"/>
        <v>2</v>
      </c>
      <c r="G112" s="1">
        <f t="shared" si="13"/>
        <v>-28</v>
      </c>
      <c r="H112" s="2">
        <f t="shared" si="11"/>
        <v>1719.5054644808743</v>
      </c>
      <c r="I112" s="1">
        <v>3</v>
      </c>
      <c r="J112" s="1">
        <v>3</v>
      </c>
      <c r="K112" s="1">
        <v>1</v>
      </c>
      <c r="L112" s="1">
        <v>-25</v>
      </c>
      <c r="M112" s="1">
        <v>-31</v>
      </c>
    </row>
    <row r="113" spans="1:14">
      <c r="A113" s="1">
        <v>1719</v>
      </c>
      <c r="B113" s="1">
        <v>7</v>
      </c>
      <c r="C113" s="1">
        <v>3</v>
      </c>
      <c r="D113" s="1">
        <v>6</v>
      </c>
      <c r="E113" s="1">
        <v>0</v>
      </c>
      <c r="F113" s="1">
        <f t="shared" si="12"/>
        <v>-12.5</v>
      </c>
      <c r="G113" s="1">
        <f t="shared" si="13"/>
        <v>-5.75</v>
      </c>
      <c r="H113" s="2">
        <f t="shared" si="11"/>
        <v>1719.5054644808743</v>
      </c>
      <c r="I113" s="1">
        <v>1</v>
      </c>
      <c r="J113" s="1">
        <v>-14</v>
      </c>
      <c r="K113" s="1">
        <v>-11</v>
      </c>
      <c r="L113" s="1">
        <v>-4</v>
      </c>
      <c r="M113" s="1">
        <v>-7.5</v>
      </c>
      <c r="N113" s="1"/>
    </row>
    <row r="114" spans="1:14">
      <c r="A114" s="1">
        <v>1719</v>
      </c>
      <c r="B114" s="1">
        <v>7</v>
      </c>
      <c r="C114" s="1">
        <v>4</v>
      </c>
      <c r="D114" s="1">
        <v>14</v>
      </c>
      <c r="E114" s="1">
        <v>45</v>
      </c>
      <c r="F114" s="1">
        <f t="shared" si="12"/>
        <v>18.25</v>
      </c>
      <c r="G114" s="1">
        <f t="shared" si="13"/>
        <v>30.5</v>
      </c>
      <c r="H114" s="2">
        <f t="shared" si="11"/>
        <v>1719.5081967213114</v>
      </c>
      <c r="I114" s="1">
        <v>3</v>
      </c>
      <c r="J114" s="1">
        <v>20.5</v>
      </c>
      <c r="K114" s="1">
        <v>16</v>
      </c>
      <c r="L114" s="1">
        <v>36</v>
      </c>
      <c r="M114" s="1">
        <v>25</v>
      </c>
    </row>
    <row r="115" spans="1:14">
      <c r="A115" s="1">
        <v>1719</v>
      </c>
      <c r="B115" s="1">
        <v>7</v>
      </c>
      <c r="C115" s="1">
        <v>4</v>
      </c>
      <c r="D115" s="1">
        <v>14</v>
      </c>
      <c r="E115" s="1">
        <v>45</v>
      </c>
      <c r="F115" s="1">
        <f t="shared" si="12"/>
        <v>7.75</v>
      </c>
      <c r="G115" s="1">
        <f t="shared" si="13"/>
        <v>-42</v>
      </c>
      <c r="H115" s="2">
        <f t="shared" si="11"/>
        <v>1719.5081967213114</v>
      </c>
      <c r="I115" s="1">
        <v>1</v>
      </c>
      <c r="J115" s="1">
        <v>9.5</v>
      </c>
      <c r="K115" s="1">
        <v>6</v>
      </c>
      <c r="L115" s="1">
        <v>-40</v>
      </c>
      <c r="M115" s="1">
        <v>-44</v>
      </c>
    </row>
    <row r="116" spans="1:14">
      <c r="A116" s="1">
        <v>1719</v>
      </c>
      <c r="B116" s="1">
        <v>7</v>
      </c>
      <c r="C116" s="1">
        <v>4</v>
      </c>
      <c r="D116" s="1">
        <v>14</v>
      </c>
      <c r="E116" s="1">
        <v>45</v>
      </c>
      <c r="F116" s="1">
        <f t="shared" si="12"/>
        <v>-6</v>
      </c>
      <c r="G116" s="1">
        <f t="shared" si="13"/>
        <v>2.5</v>
      </c>
      <c r="H116" s="2">
        <f t="shared" si="11"/>
        <v>1719.5081967213114</v>
      </c>
      <c r="I116" s="1">
        <v>1</v>
      </c>
      <c r="J116" s="1">
        <v>-6</v>
      </c>
      <c r="K116" s="1">
        <v>-6</v>
      </c>
      <c r="L116" s="1">
        <v>2.5</v>
      </c>
      <c r="M116" s="1">
        <v>2.5</v>
      </c>
      <c r="N116" s="1"/>
    </row>
    <row r="117" spans="1:14">
      <c r="A117" s="1">
        <v>1719</v>
      </c>
      <c r="B117" s="1">
        <v>7</v>
      </c>
      <c r="C117" s="1">
        <v>4</v>
      </c>
      <c r="D117" s="1">
        <v>14</v>
      </c>
      <c r="E117" s="1">
        <v>45</v>
      </c>
      <c r="F117" s="1">
        <f t="shared" si="12"/>
        <v>-14</v>
      </c>
      <c r="G117" s="1">
        <f t="shared" si="13"/>
        <v>-17</v>
      </c>
      <c r="H117" s="2">
        <f t="shared" si="11"/>
        <v>1719.5081967213114</v>
      </c>
      <c r="I117" s="1">
        <v>3</v>
      </c>
      <c r="J117" s="1">
        <v>-15</v>
      </c>
      <c r="K117" s="1">
        <v>-13</v>
      </c>
      <c r="L117" s="1">
        <v>-13</v>
      </c>
      <c r="M117" s="1">
        <v>-21</v>
      </c>
      <c r="N117" s="1"/>
    </row>
    <row r="118" spans="1:14">
      <c r="A118" s="1">
        <v>1719</v>
      </c>
      <c r="B118" s="1">
        <v>7</v>
      </c>
      <c r="C118" s="1">
        <v>4</v>
      </c>
      <c r="D118" s="1">
        <v>14</v>
      </c>
      <c r="E118" s="1">
        <v>45</v>
      </c>
      <c r="F118" s="1">
        <f t="shared" si="12"/>
        <v>-11.5</v>
      </c>
      <c r="G118" s="1">
        <f t="shared" si="13"/>
        <v>-35.5</v>
      </c>
      <c r="H118" s="2">
        <f t="shared" si="11"/>
        <v>1719.5081967213114</v>
      </c>
      <c r="I118" s="1">
        <v>1</v>
      </c>
      <c r="J118" s="1">
        <v>-11.5</v>
      </c>
      <c r="K118" s="1">
        <v>-11.5</v>
      </c>
      <c r="L118" s="1">
        <v>-35.5</v>
      </c>
      <c r="M118" s="1">
        <v>-35.5</v>
      </c>
      <c r="N118" s="1"/>
    </row>
    <row r="119" spans="1:14">
      <c r="A119" s="5">
        <v>1719</v>
      </c>
      <c r="B119" s="5">
        <v>7</v>
      </c>
      <c r="C119" s="5">
        <v>11</v>
      </c>
      <c r="D119" s="5">
        <v>6</v>
      </c>
      <c r="E119" s="5">
        <v>0</v>
      </c>
      <c r="F119" s="5">
        <f t="shared" si="12"/>
        <v>9.25</v>
      </c>
      <c r="G119" s="5">
        <f t="shared" si="13"/>
        <v>49.5</v>
      </c>
      <c r="H119" s="6">
        <f t="shared" si="11"/>
        <v>1719.5273224043715</v>
      </c>
      <c r="I119" s="5">
        <v>1</v>
      </c>
      <c r="J119" s="5">
        <v>10</v>
      </c>
      <c r="K119" s="5">
        <v>8.5</v>
      </c>
      <c r="L119" s="5">
        <v>50.5</v>
      </c>
      <c r="M119" s="5">
        <v>48.5</v>
      </c>
    </row>
    <row r="120" spans="1:14">
      <c r="A120" s="7">
        <v>1719</v>
      </c>
      <c r="B120" s="7">
        <v>7</v>
      </c>
      <c r="C120" s="7">
        <v>11</v>
      </c>
      <c r="D120" s="7">
        <v>6</v>
      </c>
      <c r="E120" s="7">
        <v>0</v>
      </c>
      <c r="F120" s="7">
        <f t="shared" si="12"/>
        <v>0.5</v>
      </c>
      <c r="G120" s="7">
        <f t="shared" si="13"/>
        <v>42.5</v>
      </c>
      <c r="H120" s="8">
        <f t="shared" si="11"/>
        <v>1719.5273224043715</v>
      </c>
      <c r="I120" s="7">
        <v>2</v>
      </c>
      <c r="J120" s="7">
        <v>1</v>
      </c>
      <c r="K120" s="7">
        <v>0</v>
      </c>
      <c r="L120" s="7">
        <v>47</v>
      </c>
      <c r="M120" s="7">
        <v>38</v>
      </c>
    </row>
    <row r="121" spans="1:14">
      <c r="A121" s="7">
        <v>1719</v>
      </c>
      <c r="B121" s="7">
        <v>7</v>
      </c>
      <c r="C121" s="7">
        <v>11</v>
      </c>
      <c r="D121" s="7">
        <v>6</v>
      </c>
      <c r="E121" s="7">
        <v>0</v>
      </c>
      <c r="F121" s="7">
        <f t="shared" si="12"/>
        <v>12.75</v>
      </c>
      <c r="G121" s="7">
        <f t="shared" si="13"/>
        <v>-20.75</v>
      </c>
      <c r="H121" s="8">
        <f t="shared" si="11"/>
        <v>1719.5273224043715</v>
      </c>
      <c r="I121" s="7">
        <v>1</v>
      </c>
      <c r="J121" s="7">
        <v>13.5</v>
      </c>
      <c r="K121" s="7">
        <v>12</v>
      </c>
      <c r="L121" s="7">
        <v>-20</v>
      </c>
      <c r="M121" s="7">
        <v>-21.5</v>
      </c>
    </row>
    <row r="122" spans="1:14">
      <c r="A122" s="5">
        <v>1719</v>
      </c>
      <c r="B122" s="5">
        <v>7</v>
      </c>
      <c r="C122" s="5">
        <v>12</v>
      </c>
      <c r="D122" s="5">
        <v>7</v>
      </c>
      <c r="E122" s="5">
        <v>15</v>
      </c>
      <c r="F122" s="5">
        <f t="shared" si="12"/>
        <v>9</v>
      </c>
      <c r="G122" s="5">
        <f t="shared" si="13"/>
        <v>65.75</v>
      </c>
      <c r="H122" s="6">
        <f t="shared" si="11"/>
        <v>1719.5300546448088</v>
      </c>
      <c r="I122" s="5">
        <v>1</v>
      </c>
      <c r="J122" s="5">
        <v>10</v>
      </c>
      <c r="K122" s="5">
        <v>8</v>
      </c>
      <c r="L122" s="5">
        <v>67</v>
      </c>
      <c r="M122" s="5">
        <v>64.5</v>
      </c>
    </row>
    <row r="123" spans="1:14">
      <c r="A123" s="7">
        <v>1719</v>
      </c>
      <c r="B123" s="7">
        <v>7</v>
      </c>
      <c r="C123" s="7">
        <v>12</v>
      </c>
      <c r="D123" s="7">
        <v>7</v>
      </c>
      <c r="E123" s="7">
        <v>15</v>
      </c>
      <c r="F123" s="7">
        <f t="shared" si="12"/>
        <v>0.75</v>
      </c>
      <c r="G123" s="7">
        <f t="shared" si="13"/>
        <v>63.5</v>
      </c>
      <c r="H123" s="8">
        <f t="shared" si="11"/>
        <v>1719.5300546448088</v>
      </c>
      <c r="I123" s="7">
        <v>1</v>
      </c>
      <c r="J123" s="7">
        <v>1.5</v>
      </c>
      <c r="K123" s="7">
        <v>0</v>
      </c>
      <c r="L123" s="7">
        <v>65</v>
      </c>
      <c r="M123" s="7">
        <v>62</v>
      </c>
    </row>
    <row r="124" spans="1:14">
      <c r="A124" s="7">
        <v>1719</v>
      </c>
      <c r="B124" s="7">
        <v>7</v>
      </c>
      <c r="C124" s="7">
        <v>12</v>
      </c>
      <c r="D124" s="7">
        <v>7</v>
      </c>
      <c r="E124" s="7">
        <v>15</v>
      </c>
      <c r="F124" s="7">
        <f t="shared" si="12"/>
        <v>10.25</v>
      </c>
      <c r="G124" s="7">
        <f t="shared" si="13"/>
        <v>-5</v>
      </c>
      <c r="H124" s="8">
        <f t="shared" si="11"/>
        <v>1719.5300546448088</v>
      </c>
      <c r="I124" s="7">
        <v>1</v>
      </c>
      <c r="J124" s="7">
        <v>12</v>
      </c>
      <c r="K124" s="7">
        <v>8.5</v>
      </c>
      <c r="L124" s="7">
        <v>-4</v>
      </c>
      <c r="M124" s="7">
        <v>-6</v>
      </c>
    </row>
    <row r="125" spans="1:14">
      <c r="A125" s="7">
        <v>1719</v>
      </c>
      <c r="B125" s="7">
        <v>7</v>
      </c>
      <c r="C125" s="7">
        <v>12</v>
      </c>
      <c r="D125" s="7">
        <v>7</v>
      </c>
      <c r="E125" s="7">
        <v>15</v>
      </c>
      <c r="F125" s="7">
        <f t="shared" si="12"/>
        <v>6.5</v>
      </c>
      <c r="G125" s="7">
        <f t="shared" si="13"/>
        <v>-13.25</v>
      </c>
      <c r="H125" s="8">
        <f t="shared" si="11"/>
        <v>1719.5300546448088</v>
      </c>
      <c r="I125" s="7">
        <v>1</v>
      </c>
      <c r="J125" s="7">
        <v>7</v>
      </c>
      <c r="K125" s="7">
        <v>6</v>
      </c>
      <c r="L125" s="7">
        <v>-12</v>
      </c>
      <c r="M125" s="7">
        <v>-14.5</v>
      </c>
    </row>
    <row r="126" spans="1:14">
      <c r="A126" s="7">
        <v>1719</v>
      </c>
      <c r="B126" s="7">
        <v>7</v>
      </c>
      <c r="C126" s="7">
        <v>12</v>
      </c>
      <c r="D126" s="7">
        <v>7</v>
      </c>
      <c r="E126" s="7">
        <v>15</v>
      </c>
      <c r="F126" s="7">
        <f t="shared" si="12"/>
        <v>-4.5</v>
      </c>
      <c r="G126" s="7">
        <f t="shared" si="13"/>
        <v>-6.5</v>
      </c>
      <c r="H126" s="8">
        <f t="shared" si="11"/>
        <v>1719.5300546448088</v>
      </c>
      <c r="I126" s="7">
        <v>1</v>
      </c>
      <c r="J126" s="7">
        <v>-5</v>
      </c>
      <c r="K126" s="7">
        <v>-4</v>
      </c>
      <c r="L126" s="7">
        <v>-6</v>
      </c>
      <c r="M126" s="7">
        <v>-7</v>
      </c>
      <c r="N126" s="7" t="s">
        <v>16</v>
      </c>
    </row>
    <row r="127" spans="1:14">
      <c r="A127" s="7">
        <v>1720</v>
      </c>
      <c r="B127" s="7">
        <v>5</v>
      </c>
      <c r="C127" s="7">
        <v>6</v>
      </c>
      <c r="D127" s="7">
        <v>18</v>
      </c>
      <c r="E127" s="7">
        <v>25</v>
      </c>
      <c r="F127" s="7">
        <f t="shared" si="12"/>
        <v>10.5</v>
      </c>
      <c r="G127" s="7">
        <f t="shared" si="13"/>
        <v>26.5</v>
      </c>
      <c r="H127" s="8">
        <f t="shared" si="11"/>
        <v>1720.3469945355191</v>
      </c>
      <c r="I127" s="7">
        <v>7</v>
      </c>
      <c r="J127" s="7">
        <v>13</v>
      </c>
      <c r="K127" s="7">
        <v>8</v>
      </c>
      <c r="L127" s="7">
        <v>32</v>
      </c>
      <c r="M127" s="7">
        <v>21</v>
      </c>
    </row>
    <row r="128" spans="1:14">
      <c r="A128" s="7">
        <v>1720</v>
      </c>
      <c r="B128" s="7">
        <v>5</v>
      </c>
      <c r="C128" s="7">
        <v>6</v>
      </c>
      <c r="D128" s="7">
        <v>18</v>
      </c>
      <c r="E128" s="7">
        <v>25</v>
      </c>
      <c r="F128" s="7">
        <f t="shared" si="12"/>
        <v>-7.25</v>
      </c>
      <c r="G128" s="7">
        <f t="shared" si="13"/>
        <v>-13.5</v>
      </c>
      <c r="H128" s="8">
        <f t="shared" ref="H128:H134" si="14">A128+((B128-1)/12)+((C128-1)/366)</f>
        <v>1720.3469945355191</v>
      </c>
      <c r="I128" s="7">
        <v>1</v>
      </c>
      <c r="J128" s="7">
        <v>-8</v>
      </c>
      <c r="K128" s="7">
        <v>-6.5</v>
      </c>
      <c r="L128" s="7">
        <v>-12.5</v>
      </c>
      <c r="M128" s="7">
        <v>-14.5</v>
      </c>
      <c r="N128" s="7" t="s">
        <v>17</v>
      </c>
    </row>
    <row r="129" spans="1:14">
      <c r="A129" s="1">
        <v>1720</v>
      </c>
      <c r="B129" s="1">
        <v>5</v>
      </c>
      <c r="C129" s="1">
        <v>26</v>
      </c>
      <c r="D129" s="1">
        <v>8</v>
      </c>
      <c r="E129" s="1">
        <v>0</v>
      </c>
      <c r="F129" s="1">
        <f t="shared" si="12"/>
        <v>21.75</v>
      </c>
      <c r="G129" s="1">
        <f t="shared" si="13"/>
        <v>-64</v>
      </c>
      <c r="H129" s="2">
        <f t="shared" si="14"/>
        <v>1720.4016393442623</v>
      </c>
      <c r="I129" s="1">
        <v>3</v>
      </c>
      <c r="J129" s="1">
        <v>24.5</v>
      </c>
      <c r="K129" s="1">
        <v>19</v>
      </c>
      <c r="L129" s="1">
        <v>-53</v>
      </c>
      <c r="M129" s="1">
        <v>-75</v>
      </c>
    </row>
    <row r="130" spans="1:14">
      <c r="A130" s="1">
        <v>1720</v>
      </c>
      <c r="B130" s="1">
        <v>5</v>
      </c>
      <c r="C130" s="1">
        <v>26</v>
      </c>
      <c r="D130" s="1">
        <v>8</v>
      </c>
      <c r="E130" s="1">
        <v>0</v>
      </c>
      <c r="F130" s="1">
        <f t="shared" si="12"/>
        <v>-25</v>
      </c>
      <c r="G130" s="1">
        <f t="shared" si="13"/>
        <v>8</v>
      </c>
      <c r="H130" s="2">
        <f t="shared" si="14"/>
        <v>1720.4016393442623</v>
      </c>
      <c r="I130" s="1">
        <v>1</v>
      </c>
      <c r="J130" s="1">
        <v>-26</v>
      </c>
      <c r="K130" s="1">
        <v>-24</v>
      </c>
      <c r="L130" s="1">
        <v>9</v>
      </c>
      <c r="M130" s="1">
        <v>7</v>
      </c>
      <c r="N130" s="1"/>
    </row>
    <row r="131" spans="1:14">
      <c r="A131" s="1">
        <v>1720</v>
      </c>
      <c r="B131" s="1">
        <v>5</v>
      </c>
      <c r="C131" s="1">
        <v>26</v>
      </c>
      <c r="D131" s="1">
        <v>8</v>
      </c>
      <c r="E131" s="1">
        <v>0</v>
      </c>
      <c r="F131" s="1">
        <f t="shared" si="12"/>
        <v>-8</v>
      </c>
      <c r="G131" s="1">
        <f t="shared" si="13"/>
        <v>-12</v>
      </c>
      <c r="H131" s="2">
        <f t="shared" si="14"/>
        <v>1720.4016393442623</v>
      </c>
      <c r="I131" s="1">
        <v>6</v>
      </c>
      <c r="J131" s="1">
        <v>-11</v>
      </c>
      <c r="K131" s="1">
        <v>-5</v>
      </c>
      <c r="L131" s="1">
        <v>-5</v>
      </c>
      <c r="M131" s="1">
        <v>-19</v>
      </c>
      <c r="N131" s="1"/>
    </row>
    <row r="132" spans="1:14">
      <c r="A132" s="1">
        <v>1720</v>
      </c>
      <c r="B132" s="1">
        <v>5</v>
      </c>
      <c r="C132" s="1">
        <v>27</v>
      </c>
      <c r="D132" s="1">
        <v>7</v>
      </c>
      <c r="E132" s="1">
        <v>0</v>
      </c>
      <c r="F132" s="1">
        <f t="shared" si="12"/>
        <v>20.25</v>
      </c>
      <c r="G132" s="1">
        <f t="shared" si="13"/>
        <v>-42.25</v>
      </c>
      <c r="H132" s="2">
        <f t="shared" si="14"/>
        <v>1720.4043715846994</v>
      </c>
      <c r="I132" s="1">
        <v>8</v>
      </c>
      <c r="J132" s="1">
        <v>25</v>
      </c>
      <c r="K132" s="1">
        <v>15.5</v>
      </c>
      <c r="L132" s="1">
        <v>-32.5</v>
      </c>
      <c r="M132" s="1">
        <v>-52</v>
      </c>
    </row>
    <row r="133" spans="1:14">
      <c r="A133" s="1">
        <v>1720</v>
      </c>
      <c r="B133" s="1">
        <v>5</v>
      </c>
      <c r="C133" s="1">
        <v>27</v>
      </c>
      <c r="D133" s="1">
        <v>7</v>
      </c>
      <c r="E133" s="1">
        <v>0</v>
      </c>
      <c r="F133" s="1">
        <f t="shared" si="12"/>
        <v>-24</v>
      </c>
      <c r="G133" s="1">
        <f t="shared" si="13"/>
        <v>18.5</v>
      </c>
      <c r="H133" s="2">
        <f t="shared" si="14"/>
        <v>1720.4043715846994</v>
      </c>
      <c r="I133" s="1">
        <v>1</v>
      </c>
      <c r="J133" s="1">
        <v>-25</v>
      </c>
      <c r="K133" s="1">
        <v>-23</v>
      </c>
      <c r="L133" s="1">
        <v>19.5</v>
      </c>
      <c r="M133" s="1">
        <v>17.5</v>
      </c>
      <c r="N133" s="1"/>
    </row>
    <row r="134" spans="1:14">
      <c r="A134" s="1">
        <v>1720</v>
      </c>
      <c r="B134" s="1">
        <v>5</v>
      </c>
      <c r="C134" s="1">
        <v>27</v>
      </c>
      <c r="D134" s="1">
        <v>7</v>
      </c>
      <c r="E134" s="1">
        <v>0</v>
      </c>
      <c r="F134" s="1">
        <f t="shared" si="12"/>
        <v>-6</v>
      </c>
      <c r="G134" s="1">
        <f t="shared" si="13"/>
        <v>1.5</v>
      </c>
      <c r="H134" s="2">
        <f t="shared" si="14"/>
        <v>1720.4043715846994</v>
      </c>
      <c r="I134" s="1">
        <v>5</v>
      </c>
      <c r="J134" s="1">
        <v>-8</v>
      </c>
      <c r="K134" s="1">
        <v>-4</v>
      </c>
      <c r="L134" s="1">
        <v>9</v>
      </c>
      <c r="M134" s="1">
        <v>-6</v>
      </c>
      <c r="N134" s="1"/>
    </row>
  </sheetData>
  <phoneticPr fontId="2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"/>
  <sheetViews>
    <sheetView workbookViewId="0">
      <selection activeCell="C2" sqref="C2"/>
    </sheetView>
  </sheetViews>
  <sheetFormatPr defaultColWidth="13" defaultRowHeight="15.75"/>
  <cols>
    <col min="1" max="10" width="5.875" customWidth="1"/>
  </cols>
  <sheetData>
    <row r="1" spans="1:10">
      <c r="A1" s="12" t="s">
        <v>12</v>
      </c>
      <c r="B1" s="12" t="s">
        <v>13</v>
      </c>
      <c r="C1" s="12" t="s">
        <v>27</v>
      </c>
      <c r="D1" s="12" t="s">
        <v>14</v>
      </c>
      <c r="E1" s="12" t="s">
        <v>18</v>
      </c>
      <c r="F1" s="12" t="s">
        <v>19</v>
      </c>
      <c r="G1" s="12" t="s">
        <v>20</v>
      </c>
      <c r="H1" s="12" t="s">
        <v>21</v>
      </c>
      <c r="I1" s="12" t="s">
        <v>22</v>
      </c>
      <c r="J1" s="12" t="s">
        <v>23</v>
      </c>
    </row>
    <row r="2" spans="1:10">
      <c r="A2" s="12">
        <v>1719</v>
      </c>
      <c r="B2" s="12">
        <v>4</v>
      </c>
      <c r="C2" s="12">
        <v>20</v>
      </c>
      <c r="D2" s="12">
        <v>9</v>
      </c>
      <c r="E2" s="12">
        <v>0</v>
      </c>
      <c r="F2" s="12">
        <v>3</v>
      </c>
      <c r="G2" s="12">
        <v>5</v>
      </c>
      <c r="H2" s="12">
        <v>998</v>
      </c>
      <c r="I2" s="12">
        <v>56</v>
      </c>
      <c r="J2" s="12">
        <v>3</v>
      </c>
    </row>
    <row r="3" spans="1:10">
      <c r="A3" s="12">
        <v>1719</v>
      </c>
      <c r="B3" s="12">
        <v>4</v>
      </c>
      <c r="C3" s="12">
        <v>21</v>
      </c>
      <c r="D3" s="12">
        <v>5</v>
      </c>
      <c r="E3" s="12">
        <v>45</v>
      </c>
      <c r="F3" s="12">
        <v>3</v>
      </c>
      <c r="G3" s="12">
        <v>5</v>
      </c>
      <c r="H3" s="12">
        <v>998</v>
      </c>
      <c r="I3" s="12">
        <v>56</v>
      </c>
      <c r="J3" s="12">
        <v>3</v>
      </c>
    </row>
    <row r="4" spans="1:10">
      <c r="A4" s="12">
        <v>1719</v>
      </c>
      <c r="B4" s="12">
        <v>4</v>
      </c>
      <c r="C4" s="12">
        <v>21</v>
      </c>
      <c r="D4" s="12">
        <v>12</v>
      </c>
      <c r="E4" s="12">
        <v>0</v>
      </c>
      <c r="F4" s="12">
        <v>3</v>
      </c>
      <c r="G4" s="12">
        <v>5</v>
      </c>
      <c r="H4" s="12">
        <v>998</v>
      </c>
      <c r="I4" s="12">
        <v>56</v>
      </c>
      <c r="J4" s="12">
        <v>4</v>
      </c>
    </row>
    <row r="5" spans="1:10">
      <c r="A5" s="12">
        <v>1719</v>
      </c>
      <c r="B5" s="12">
        <v>4</v>
      </c>
      <c r="C5" s="12">
        <v>22</v>
      </c>
      <c r="D5" s="12">
        <v>6</v>
      </c>
      <c r="E5" s="12">
        <v>0</v>
      </c>
      <c r="F5" s="12">
        <v>3</v>
      </c>
      <c r="G5" s="12">
        <v>6</v>
      </c>
      <c r="H5" s="12">
        <v>998</v>
      </c>
      <c r="I5" s="12">
        <v>56</v>
      </c>
      <c r="J5" s="12">
        <v>4</v>
      </c>
    </row>
    <row r="6" spans="1:10">
      <c r="A6" s="12">
        <v>1719</v>
      </c>
      <c r="B6" s="12">
        <v>4</v>
      </c>
      <c r="C6" s="12">
        <v>22</v>
      </c>
      <c r="D6" s="12">
        <v>12</v>
      </c>
      <c r="E6" s="12">
        <v>0</v>
      </c>
      <c r="F6" s="12">
        <v>3</v>
      </c>
      <c r="G6" s="12">
        <v>6</v>
      </c>
      <c r="H6" s="12">
        <v>998</v>
      </c>
      <c r="I6" s="12">
        <v>56</v>
      </c>
      <c r="J6" s="12">
        <v>5</v>
      </c>
    </row>
    <row r="7" spans="1:10">
      <c r="A7" s="12">
        <v>1719</v>
      </c>
      <c r="B7" s="12">
        <v>4</v>
      </c>
      <c r="C7" s="12">
        <v>23</v>
      </c>
      <c r="D7" s="12">
        <v>6</v>
      </c>
      <c r="E7" s="12">
        <v>0</v>
      </c>
      <c r="F7" s="12">
        <v>3</v>
      </c>
      <c r="G7" s="12">
        <v>6</v>
      </c>
      <c r="H7" s="12">
        <v>998</v>
      </c>
      <c r="I7" s="12">
        <v>56</v>
      </c>
      <c r="J7" s="12">
        <v>5</v>
      </c>
    </row>
    <row r="8" spans="1:10">
      <c r="A8" s="12">
        <v>1719</v>
      </c>
      <c r="B8" s="12">
        <v>4</v>
      </c>
      <c r="C8" s="12">
        <v>24</v>
      </c>
      <c r="D8" s="12">
        <v>6</v>
      </c>
      <c r="E8" s="12">
        <v>0</v>
      </c>
      <c r="F8" s="12">
        <v>3</v>
      </c>
      <c r="G8" s="12">
        <v>5</v>
      </c>
      <c r="H8" s="12">
        <v>998</v>
      </c>
      <c r="I8" s="12">
        <v>56</v>
      </c>
      <c r="J8" s="12">
        <v>6</v>
      </c>
    </row>
    <row r="9" spans="1:10">
      <c r="A9" s="12">
        <v>1719</v>
      </c>
      <c r="B9" s="12">
        <v>4</v>
      </c>
      <c r="C9" s="12">
        <v>25</v>
      </c>
      <c r="D9" s="12">
        <v>6</v>
      </c>
      <c r="E9" s="12">
        <v>0</v>
      </c>
      <c r="F9" s="12">
        <v>3</v>
      </c>
      <c r="G9" s="12">
        <v>5</v>
      </c>
      <c r="H9" s="12">
        <v>998</v>
      </c>
      <c r="I9" s="12">
        <v>56</v>
      </c>
      <c r="J9" s="12">
        <v>6</v>
      </c>
    </row>
    <row r="10" spans="1:10">
      <c r="A10" s="12">
        <v>1719</v>
      </c>
      <c r="B10" s="12">
        <v>4</v>
      </c>
      <c r="C10" s="12">
        <v>27</v>
      </c>
      <c r="D10" s="12">
        <v>9</v>
      </c>
      <c r="E10" s="12">
        <v>45</v>
      </c>
      <c r="F10" s="12">
        <v>4</v>
      </c>
      <c r="G10" s="12">
        <v>4</v>
      </c>
      <c r="H10" s="12">
        <v>998</v>
      </c>
      <c r="I10" s="12">
        <v>56</v>
      </c>
      <c r="J10" s="12">
        <v>7</v>
      </c>
    </row>
    <row r="11" spans="1:10">
      <c r="A11" s="12">
        <v>1719</v>
      </c>
      <c r="B11" s="12">
        <v>4</v>
      </c>
      <c r="C11" s="12">
        <v>29</v>
      </c>
      <c r="D11" s="12">
        <v>5</v>
      </c>
      <c r="E11" s="12">
        <v>50</v>
      </c>
      <c r="F11" s="12">
        <v>1</v>
      </c>
      <c r="G11" s="12">
        <v>1</v>
      </c>
      <c r="H11" s="12">
        <v>998</v>
      </c>
      <c r="I11" s="12">
        <v>56</v>
      </c>
      <c r="J11" s="12">
        <v>7</v>
      </c>
    </row>
    <row r="12" spans="1:10">
      <c r="A12" s="12">
        <v>1719</v>
      </c>
      <c r="B12" s="12">
        <v>4</v>
      </c>
      <c r="C12" s="12">
        <v>30</v>
      </c>
      <c r="D12" s="12">
        <v>12</v>
      </c>
      <c r="E12" s="12">
        <v>0</v>
      </c>
      <c r="F12" s="12">
        <v>1</v>
      </c>
      <c r="G12" s="12">
        <v>1</v>
      </c>
      <c r="H12" s="12">
        <v>998</v>
      </c>
      <c r="I12" s="12">
        <v>56</v>
      </c>
      <c r="J12" s="12">
        <v>8</v>
      </c>
    </row>
    <row r="13" spans="1:10">
      <c r="A13" s="12">
        <v>1719</v>
      </c>
      <c r="B13" s="12">
        <v>4</v>
      </c>
      <c r="C13" s="12">
        <v>30</v>
      </c>
      <c r="D13" s="12">
        <v>18</v>
      </c>
      <c r="E13" s="12">
        <v>0</v>
      </c>
      <c r="F13" s="12">
        <v>1</v>
      </c>
      <c r="G13" s="12">
        <v>1</v>
      </c>
      <c r="H13" s="12">
        <v>998</v>
      </c>
      <c r="I13" s="12">
        <v>56</v>
      </c>
      <c r="J13" s="12">
        <v>8</v>
      </c>
    </row>
    <row r="14" spans="1:10">
      <c r="A14" s="12">
        <v>1719</v>
      </c>
      <c r="B14" s="12">
        <v>5</v>
      </c>
      <c r="C14" s="12">
        <v>1</v>
      </c>
      <c r="D14" s="12">
        <v>18</v>
      </c>
      <c r="E14" s="12">
        <v>0</v>
      </c>
      <c r="F14" s="12">
        <v>1</v>
      </c>
      <c r="G14" s="12">
        <v>1</v>
      </c>
      <c r="H14" s="12">
        <v>998</v>
      </c>
      <c r="I14" s="12">
        <v>56</v>
      </c>
      <c r="J14" s="12">
        <v>9</v>
      </c>
    </row>
    <row r="15" spans="1:10">
      <c r="A15" s="12">
        <v>1719</v>
      </c>
      <c r="B15" s="12">
        <v>5</v>
      </c>
      <c r="C15" s="12">
        <v>4</v>
      </c>
      <c r="D15" s="12">
        <v>18</v>
      </c>
      <c r="E15" s="12">
        <v>0</v>
      </c>
      <c r="F15" s="13">
        <v>2</v>
      </c>
      <c r="G15" s="13">
        <v>2</v>
      </c>
      <c r="H15" s="12">
        <v>998</v>
      </c>
      <c r="I15" s="12">
        <v>56</v>
      </c>
      <c r="J15" s="12">
        <v>9</v>
      </c>
    </row>
    <row r="16" spans="1:10">
      <c r="A16" s="12">
        <v>1719</v>
      </c>
      <c r="B16" s="12">
        <v>5</v>
      </c>
      <c r="C16" s="12">
        <v>5</v>
      </c>
      <c r="D16" s="12">
        <v>6</v>
      </c>
      <c r="E16" s="12">
        <v>0</v>
      </c>
      <c r="F16" s="12">
        <v>2</v>
      </c>
      <c r="G16" s="12">
        <v>2</v>
      </c>
      <c r="H16" s="12">
        <v>998</v>
      </c>
      <c r="I16" s="12">
        <v>56</v>
      </c>
      <c r="J16" s="12">
        <v>10</v>
      </c>
    </row>
    <row r="17" spans="1:10">
      <c r="A17" s="12">
        <v>1719</v>
      </c>
      <c r="B17" s="12">
        <v>5</v>
      </c>
      <c r="C17" s="12">
        <v>6</v>
      </c>
      <c r="D17" s="12">
        <v>6</v>
      </c>
      <c r="E17" s="12">
        <v>0</v>
      </c>
      <c r="F17" s="12">
        <v>2</v>
      </c>
      <c r="G17" s="12">
        <v>2</v>
      </c>
      <c r="H17" s="12">
        <v>998</v>
      </c>
      <c r="I17" s="12">
        <v>56</v>
      </c>
      <c r="J17" s="12">
        <v>10</v>
      </c>
    </row>
    <row r="18" spans="1:10">
      <c r="A18" s="12">
        <v>1719</v>
      </c>
      <c r="B18" s="12">
        <v>5</v>
      </c>
      <c r="C18" s="12">
        <v>9</v>
      </c>
      <c r="D18" s="12">
        <v>6</v>
      </c>
      <c r="E18" s="12">
        <v>0</v>
      </c>
      <c r="F18" s="12">
        <v>2</v>
      </c>
      <c r="G18" s="12">
        <v>2</v>
      </c>
      <c r="H18" s="12">
        <v>998</v>
      </c>
      <c r="I18" s="12">
        <v>56</v>
      </c>
      <c r="J18" s="12">
        <v>11</v>
      </c>
    </row>
    <row r="19" spans="1:10">
      <c r="A19" s="12">
        <v>1719</v>
      </c>
      <c r="B19" s="12">
        <v>5</v>
      </c>
      <c r="C19" s="12">
        <v>15</v>
      </c>
      <c r="D19" s="12">
        <v>10</v>
      </c>
      <c r="E19" s="12">
        <v>0</v>
      </c>
      <c r="F19" s="12">
        <v>2</v>
      </c>
      <c r="G19" s="12">
        <v>2</v>
      </c>
      <c r="H19" s="12">
        <v>998</v>
      </c>
      <c r="I19" s="12">
        <v>56</v>
      </c>
      <c r="J19" s="12">
        <v>11</v>
      </c>
    </row>
    <row r="20" spans="1:10">
      <c r="A20" s="12">
        <v>1719</v>
      </c>
      <c r="B20" s="12">
        <v>5</v>
      </c>
      <c r="C20" s="12">
        <v>16</v>
      </c>
      <c r="D20" s="12">
        <v>9</v>
      </c>
      <c r="E20" s="12">
        <v>0</v>
      </c>
      <c r="F20" s="12">
        <v>2</v>
      </c>
      <c r="G20" s="12">
        <v>3</v>
      </c>
      <c r="H20" s="12">
        <v>998</v>
      </c>
      <c r="I20" s="12">
        <v>56</v>
      </c>
      <c r="J20" s="12">
        <v>12</v>
      </c>
    </row>
    <row r="21" spans="1:10">
      <c r="A21" s="12">
        <v>1719</v>
      </c>
      <c r="B21" s="12">
        <v>5</v>
      </c>
      <c r="C21" s="12">
        <v>19</v>
      </c>
      <c r="D21" s="12">
        <v>6</v>
      </c>
      <c r="E21" s="12">
        <v>0</v>
      </c>
      <c r="F21" s="12">
        <v>1</v>
      </c>
      <c r="G21" s="12">
        <v>4</v>
      </c>
      <c r="H21" s="12">
        <v>998</v>
      </c>
      <c r="I21" s="12">
        <v>56</v>
      </c>
      <c r="J21" s="12">
        <v>12</v>
      </c>
    </row>
    <row r="22" spans="1:10">
      <c r="A22" s="12">
        <v>1719</v>
      </c>
      <c r="B22" s="12">
        <v>5</v>
      </c>
      <c r="C22" s="12">
        <v>21</v>
      </c>
      <c r="D22" s="12">
        <v>6</v>
      </c>
      <c r="E22" s="12">
        <v>0</v>
      </c>
      <c r="F22" s="12">
        <v>1</v>
      </c>
      <c r="G22" s="12">
        <v>6</v>
      </c>
      <c r="H22" s="12">
        <v>998</v>
      </c>
      <c r="I22" s="12">
        <v>56</v>
      </c>
      <c r="J22" s="12">
        <v>13</v>
      </c>
    </row>
    <row r="23" spans="1:10">
      <c r="A23" s="12">
        <v>1719</v>
      </c>
      <c r="B23" s="12">
        <v>5</v>
      </c>
      <c r="C23" s="12">
        <v>23</v>
      </c>
      <c r="D23" s="12">
        <v>18</v>
      </c>
      <c r="E23" s="12">
        <v>0</v>
      </c>
      <c r="F23" s="12">
        <v>3</v>
      </c>
      <c r="G23" s="12">
        <v>5</v>
      </c>
      <c r="H23" s="12">
        <v>998</v>
      </c>
      <c r="I23" s="12">
        <v>56</v>
      </c>
      <c r="J23" s="12">
        <v>13</v>
      </c>
    </row>
    <row r="24" spans="1:10">
      <c r="A24" s="12">
        <v>1719</v>
      </c>
      <c r="B24" s="12">
        <v>5</v>
      </c>
      <c r="C24" s="12">
        <v>28</v>
      </c>
      <c r="D24" s="12">
        <v>6</v>
      </c>
      <c r="E24" s="12">
        <v>0</v>
      </c>
      <c r="F24" s="12">
        <v>1</v>
      </c>
      <c r="G24" s="12">
        <v>1</v>
      </c>
      <c r="H24" s="12">
        <v>998</v>
      </c>
      <c r="I24" s="12">
        <v>56</v>
      </c>
      <c r="J24" s="12">
        <v>14</v>
      </c>
    </row>
    <row r="25" spans="1:10">
      <c r="A25" s="12">
        <v>1719</v>
      </c>
      <c r="B25" s="12">
        <v>5</v>
      </c>
      <c r="C25" s="12">
        <v>29</v>
      </c>
      <c r="D25" s="12">
        <v>6</v>
      </c>
      <c r="E25" s="12">
        <v>0</v>
      </c>
      <c r="F25" s="12">
        <v>3</v>
      </c>
      <c r="G25" s="12">
        <v>7</v>
      </c>
      <c r="H25" s="12">
        <v>998</v>
      </c>
      <c r="I25" s="12">
        <v>56</v>
      </c>
      <c r="J25" s="12">
        <v>14</v>
      </c>
    </row>
    <row r="26" spans="1:10">
      <c r="A26" s="12">
        <v>1719</v>
      </c>
      <c r="B26" s="12">
        <v>5</v>
      </c>
      <c r="C26" s="12">
        <v>30</v>
      </c>
      <c r="D26" s="12">
        <v>18</v>
      </c>
      <c r="E26" s="12">
        <v>0</v>
      </c>
      <c r="F26" s="12">
        <v>3</v>
      </c>
      <c r="G26" s="12">
        <v>6</v>
      </c>
      <c r="H26" s="12">
        <v>998</v>
      </c>
      <c r="I26" s="12">
        <v>56</v>
      </c>
      <c r="J26" s="12">
        <v>15</v>
      </c>
    </row>
    <row r="27" spans="1:10">
      <c r="A27" s="12">
        <v>1719</v>
      </c>
      <c r="B27" s="12">
        <v>5</v>
      </c>
      <c r="C27" s="12">
        <v>31</v>
      </c>
      <c r="D27" s="12">
        <v>6</v>
      </c>
      <c r="E27" s="12">
        <v>0</v>
      </c>
      <c r="F27" s="12">
        <v>3</v>
      </c>
      <c r="G27" s="12">
        <v>5</v>
      </c>
      <c r="H27" s="12">
        <v>998</v>
      </c>
      <c r="I27" s="12">
        <v>56</v>
      </c>
      <c r="J27" s="12">
        <v>15</v>
      </c>
    </row>
    <row r="28" spans="1:10">
      <c r="A28" s="12">
        <v>1719</v>
      </c>
      <c r="B28" s="12">
        <v>6</v>
      </c>
      <c r="C28" s="12">
        <v>1</v>
      </c>
      <c r="D28" s="12">
        <v>6</v>
      </c>
      <c r="E28" s="12">
        <v>0</v>
      </c>
      <c r="F28" s="12">
        <v>3</v>
      </c>
      <c r="G28" s="12">
        <v>4</v>
      </c>
      <c r="H28" s="12">
        <v>998</v>
      </c>
      <c r="I28" s="12">
        <v>56</v>
      </c>
      <c r="J28" s="12">
        <v>16</v>
      </c>
    </row>
    <row r="29" spans="1:10">
      <c r="A29" s="12">
        <v>1719</v>
      </c>
      <c r="B29" s="12">
        <v>6</v>
      </c>
      <c r="C29" s="12">
        <v>2</v>
      </c>
      <c r="D29" s="12">
        <v>14</v>
      </c>
      <c r="E29" s="12">
        <v>0</v>
      </c>
      <c r="F29" s="13">
        <v>4</v>
      </c>
      <c r="G29" s="13">
        <v>6</v>
      </c>
      <c r="H29" s="12">
        <v>998</v>
      </c>
      <c r="I29" s="12">
        <v>56</v>
      </c>
      <c r="J29" s="12">
        <v>16</v>
      </c>
    </row>
    <row r="30" spans="1:10">
      <c r="A30" s="12">
        <v>1719</v>
      </c>
      <c r="B30" s="12">
        <v>6</v>
      </c>
      <c r="C30" s="12">
        <v>3</v>
      </c>
      <c r="D30" s="12">
        <v>9</v>
      </c>
      <c r="E30" s="12">
        <v>0</v>
      </c>
      <c r="F30" s="12">
        <v>3</v>
      </c>
      <c r="G30" s="12">
        <v>4</v>
      </c>
      <c r="H30" s="12">
        <v>998</v>
      </c>
      <c r="I30" s="12">
        <v>56</v>
      </c>
      <c r="J30" s="12">
        <v>17</v>
      </c>
    </row>
    <row r="31" spans="1:10">
      <c r="A31" s="12">
        <v>1719</v>
      </c>
      <c r="B31" s="12">
        <v>6</v>
      </c>
      <c r="C31" s="12">
        <v>3</v>
      </c>
      <c r="D31" s="12">
        <v>16</v>
      </c>
      <c r="E31" s="12">
        <v>0</v>
      </c>
      <c r="F31" s="12">
        <v>2</v>
      </c>
      <c r="G31" s="12">
        <v>3</v>
      </c>
      <c r="H31" s="12">
        <v>998</v>
      </c>
      <c r="I31" s="12">
        <v>56</v>
      </c>
      <c r="J31" s="12">
        <v>17</v>
      </c>
    </row>
    <row r="32" spans="1:10">
      <c r="A32" s="12">
        <v>1719</v>
      </c>
      <c r="B32" s="12">
        <v>6</v>
      </c>
      <c r="C32" s="12">
        <v>4</v>
      </c>
      <c r="D32" s="12">
        <v>8</v>
      </c>
      <c r="E32" s="12">
        <v>20</v>
      </c>
      <c r="F32" s="12">
        <v>2</v>
      </c>
      <c r="G32" s="12">
        <v>3</v>
      </c>
      <c r="H32" s="12">
        <v>998</v>
      </c>
      <c r="I32" s="12">
        <v>56</v>
      </c>
      <c r="J32" s="12">
        <v>18</v>
      </c>
    </row>
    <row r="33" spans="1:10">
      <c r="A33" s="12">
        <v>1719</v>
      </c>
      <c r="B33" s="12">
        <v>6</v>
      </c>
      <c r="C33" s="12">
        <v>12</v>
      </c>
      <c r="D33" s="12">
        <v>9</v>
      </c>
      <c r="E33" s="12">
        <v>0</v>
      </c>
      <c r="F33" s="13">
        <v>2</v>
      </c>
      <c r="G33" s="13">
        <v>5</v>
      </c>
      <c r="H33" s="12">
        <v>998</v>
      </c>
      <c r="I33" s="12">
        <v>56</v>
      </c>
      <c r="J33" s="12">
        <v>18</v>
      </c>
    </row>
    <row r="34" spans="1:10">
      <c r="A34" s="12">
        <v>1719</v>
      </c>
      <c r="B34" s="12">
        <v>6</v>
      </c>
      <c r="C34" s="12">
        <v>13</v>
      </c>
      <c r="D34" s="12">
        <v>11</v>
      </c>
      <c r="E34" s="12">
        <v>0</v>
      </c>
      <c r="F34" s="12">
        <v>2</v>
      </c>
      <c r="G34" s="12">
        <v>6</v>
      </c>
      <c r="H34" s="12">
        <v>998</v>
      </c>
      <c r="I34" s="12">
        <v>56</v>
      </c>
      <c r="J34" s="12">
        <v>19</v>
      </c>
    </row>
    <row r="35" spans="1:10">
      <c r="A35" s="12">
        <v>1719</v>
      </c>
      <c r="B35" s="12">
        <v>6</v>
      </c>
      <c r="C35" s="12">
        <v>14</v>
      </c>
      <c r="D35" s="12">
        <v>5</v>
      </c>
      <c r="E35" s="12">
        <v>45</v>
      </c>
      <c r="F35" s="12">
        <v>3</v>
      </c>
      <c r="G35" s="12">
        <v>8</v>
      </c>
      <c r="H35" s="12">
        <v>998</v>
      </c>
      <c r="I35" s="12">
        <v>56</v>
      </c>
      <c r="J35" s="12">
        <v>19</v>
      </c>
    </row>
    <row r="36" spans="1:10">
      <c r="A36" s="12">
        <v>1719</v>
      </c>
      <c r="B36" s="12">
        <v>6</v>
      </c>
      <c r="C36" s="12">
        <v>15</v>
      </c>
      <c r="D36" s="12">
        <v>8</v>
      </c>
      <c r="E36" s="12">
        <v>0</v>
      </c>
      <c r="F36" s="12">
        <v>3</v>
      </c>
      <c r="G36" s="12">
        <v>8</v>
      </c>
      <c r="H36" s="12">
        <v>998</v>
      </c>
      <c r="I36" s="12">
        <v>56</v>
      </c>
      <c r="J36" s="12">
        <v>20</v>
      </c>
    </row>
    <row r="37" spans="1:10">
      <c r="A37" s="12">
        <v>1719</v>
      </c>
      <c r="B37" s="12">
        <v>6</v>
      </c>
      <c r="C37" s="12">
        <v>15</v>
      </c>
      <c r="D37" s="12">
        <v>14</v>
      </c>
      <c r="E37" s="12">
        <v>15</v>
      </c>
      <c r="F37" s="12">
        <v>3</v>
      </c>
      <c r="G37" s="12">
        <v>10</v>
      </c>
      <c r="H37" s="12">
        <v>998</v>
      </c>
      <c r="I37" s="12">
        <v>56</v>
      </c>
      <c r="J37" s="12">
        <v>20</v>
      </c>
    </row>
    <row r="38" spans="1:10">
      <c r="A38" s="12">
        <v>1719</v>
      </c>
      <c r="B38" s="12">
        <v>6</v>
      </c>
      <c r="C38" s="12">
        <v>16</v>
      </c>
      <c r="D38" s="12">
        <v>7</v>
      </c>
      <c r="E38" s="12">
        <v>30</v>
      </c>
      <c r="F38" s="12">
        <v>3</v>
      </c>
      <c r="G38" s="12">
        <v>10</v>
      </c>
      <c r="H38" s="12">
        <v>998</v>
      </c>
      <c r="I38" s="12">
        <v>56</v>
      </c>
      <c r="J38" s="12">
        <v>21</v>
      </c>
    </row>
    <row r="39" spans="1:10">
      <c r="A39" s="12">
        <v>1719</v>
      </c>
      <c r="B39" s="12">
        <v>6</v>
      </c>
      <c r="C39" s="12">
        <v>18</v>
      </c>
      <c r="D39" s="12">
        <v>6</v>
      </c>
      <c r="E39" s="12">
        <v>0</v>
      </c>
      <c r="F39" s="12">
        <v>5</v>
      </c>
      <c r="G39" s="12">
        <v>10</v>
      </c>
      <c r="H39" s="12">
        <v>998</v>
      </c>
      <c r="I39" s="12">
        <v>56</v>
      </c>
      <c r="J39" s="12">
        <v>21</v>
      </c>
    </row>
    <row r="40" spans="1:10">
      <c r="A40" s="12">
        <v>1719</v>
      </c>
      <c r="B40" s="12">
        <v>6</v>
      </c>
      <c r="C40" s="12">
        <v>25</v>
      </c>
      <c r="D40" s="12">
        <v>6</v>
      </c>
      <c r="E40" s="12">
        <v>0</v>
      </c>
      <c r="F40" s="12">
        <v>4</v>
      </c>
      <c r="G40" s="12">
        <v>5</v>
      </c>
      <c r="H40" s="12">
        <v>998</v>
      </c>
      <c r="I40" s="12">
        <v>56</v>
      </c>
      <c r="J40" s="12">
        <v>22</v>
      </c>
    </row>
    <row r="41" spans="1:10">
      <c r="A41" s="12">
        <v>1719</v>
      </c>
      <c r="B41" s="12">
        <v>6</v>
      </c>
      <c r="C41" s="12">
        <v>29</v>
      </c>
      <c r="D41" s="12">
        <v>7</v>
      </c>
      <c r="E41" s="12">
        <v>40</v>
      </c>
      <c r="F41" s="12">
        <v>2</v>
      </c>
      <c r="G41" s="12">
        <v>3</v>
      </c>
      <c r="H41" s="12">
        <v>998</v>
      </c>
      <c r="I41" s="12">
        <v>56</v>
      </c>
      <c r="J41" s="12">
        <v>22</v>
      </c>
    </row>
    <row r="42" spans="1:10">
      <c r="A42" s="12">
        <v>1719</v>
      </c>
      <c r="B42" s="12">
        <v>6</v>
      </c>
      <c r="C42" s="12">
        <v>30</v>
      </c>
      <c r="D42" s="12">
        <v>6</v>
      </c>
      <c r="E42" s="12">
        <v>0</v>
      </c>
      <c r="F42" s="12">
        <v>2</v>
      </c>
      <c r="G42" s="12">
        <v>2</v>
      </c>
      <c r="H42" s="12">
        <v>998</v>
      </c>
      <c r="I42" s="12">
        <v>56</v>
      </c>
      <c r="J42" s="12">
        <v>23</v>
      </c>
    </row>
    <row r="43" spans="1:10">
      <c r="A43" s="12">
        <v>1719</v>
      </c>
      <c r="B43" s="12">
        <v>7</v>
      </c>
      <c r="C43" s="12">
        <v>1</v>
      </c>
      <c r="D43" s="12">
        <v>6</v>
      </c>
      <c r="E43" s="12">
        <v>0</v>
      </c>
      <c r="F43" s="12">
        <v>3</v>
      </c>
      <c r="G43" s="12">
        <v>7</v>
      </c>
      <c r="H43" s="12">
        <v>998</v>
      </c>
      <c r="I43" s="12">
        <v>56</v>
      </c>
      <c r="J43" s="12">
        <v>23</v>
      </c>
    </row>
    <row r="44" spans="1:10">
      <c r="A44" s="12">
        <v>1719</v>
      </c>
      <c r="B44" s="12">
        <v>7</v>
      </c>
      <c r="C44" s="12">
        <v>2</v>
      </c>
      <c r="D44" s="12">
        <v>6</v>
      </c>
      <c r="E44" s="12">
        <v>0</v>
      </c>
      <c r="F44" s="12">
        <v>3</v>
      </c>
      <c r="G44" s="12">
        <v>5</v>
      </c>
      <c r="H44" s="12">
        <v>998</v>
      </c>
      <c r="I44" s="12">
        <v>56</v>
      </c>
      <c r="J44" s="12">
        <v>24</v>
      </c>
    </row>
    <row r="45" spans="1:10">
      <c r="A45" s="12">
        <v>1719</v>
      </c>
      <c r="B45" s="12">
        <v>7</v>
      </c>
      <c r="C45" s="12">
        <v>3</v>
      </c>
      <c r="D45" s="12">
        <v>6</v>
      </c>
      <c r="E45" s="12">
        <v>0</v>
      </c>
      <c r="F45" s="12">
        <v>4</v>
      </c>
      <c r="G45" s="12">
        <v>8</v>
      </c>
      <c r="H45" s="12">
        <v>998</v>
      </c>
      <c r="I45" s="12">
        <v>56</v>
      </c>
      <c r="J45" s="12">
        <v>24</v>
      </c>
    </row>
    <row r="46" spans="1:10">
      <c r="A46" s="12">
        <v>1719</v>
      </c>
      <c r="B46" s="12">
        <v>7</v>
      </c>
      <c r="C46" s="12">
        <v>4</v>
      </c>
      <c r="D46" s="12">
        <v>14</v>
      </c>
      <c r="E46" s="12">
        <v>45</v>
      </c>
      <c r="F46" s="12">
        <v>5</v>
      </c>
      <c r="G46" s="12">
        <v>9</v>
      </c>
      <c r="H46" s="12">
        <v>998</v>
      </c>
      <c r="I46" s="12">
        <v>56</v>
      </c>
      <c r="J46" s="12">
        <v>25</v>
      </c>
    </row>
    <row r="47" spans="1:10">
      <c r="A47" s="12">
        <v>1719</v>
      </c>
      <c r="B47" s="12">
        <v>7</v>
      </c>
      <c r="C47" s="12">
        <v>11</v>
      </c>
      <c r="D47" s="12">
        <v>6</v>
      </c>
      <c r="E47" s="12">
        <v>0</v>
      </c>
      <c r="F47" s="12">
        <v>3</v>
      </c>
      <c r="G47" s="12">
        <v>4</v>
      </c>
      <c r="H47" s="12">
        <v>998</v>
      </c>
      <c r="I47" s="12">
        <v>56</v>
      </c>
      <c r="J47" s="12">
        <v>25</v>
      </c>
    </row>
    <row r="48" spans="1:10">
      <c r="A48" s="12">
        <v>1719</v>
      </c>
      <c r="B48" s="12">
        <v>7</v>
      </c>
      <c r="C48" s="12">
        <v>12</v>
      </c>
      <c r="D48" s="12">
        <v>7</v>
      </c>
      <c r="E48" s="12">
        <v>15</v>
      </c>
      <c r="F48" s="12">
        <v>5</v>
      </c>
      <c r="G48" s="12">
        <v>5</v>
      </c>
      <c r="H48" s="12">
        <v>998</v>
      </c>
      <c r="I48" s="12">
        <v>56</v>
      </c>
      <c r="J48" s="12">
        <v>26</v>
      </c>
    </row>
    <row r="49" spans="1:10">
      <c r="A49" s="12">
        <v>1720</v>
      </c>
      <c r="B49" s="12">
        <v>5</v>
      </c>
      <c r="C49" s="12">
        <v>6</v>
      </c>
      <c r="D49" s="12">
        <v>18</v>
      </c>
      <c r="E49" s="12">
        <v>25</v>
      </c>
      <c r="F49" s="12">
        <v>2</v>
      </c>
      <c r="G49" s="12">
        <v>8</v>
      </c>
      <c r="H49" s="12">
        <v>998</v>
      </c>
      <c r="I49" s="12">
        <v>56</v>
      </c>
      <c r="J49" s="12">
        <v>26</v>
      </c>
    </row>
    <row r="50" spans="1:10">
      <c r="A50" s="12">
        <v>1720</v>
      </c>
      <c r="B50" s="12">
        <v>5</v>
      </c>
      <c r="C50" s="12">
        <v>26</v>
      </c>
      <c r="D50" s="12">
        <v>8</v>
      </c>
      <c r="E50" s="12">
        <v>0</v>
      </c>
      <c r="F50" s="12">
        <v>3</v>
      </c>
      <c r="G50" s="12">
        <v>10</v>
      </c>
      <c r="H50" s="12">
        <v>998</v>
      </c>
      <c r="I50" s="12">
        <v>56</v>
      </c>
      <c r="J50" s="12">
        <v>27</v>
      </c>
    </row>
    <row r="51" spans="1:10">
      <c r="A51" s="12">
        <v>1720</v>
      </c>
      <c r="B51" s="12">
        <v>5</v>
      </c>
      <c r="C51" s="12">
        <v>27</v>
      </c>
      <c r="D51" s="12">
        <v>7</v>
      </c>
      <c r="E51" s="12">
        <v>0</v>
      </c>
      <c r="F51" s="12">
        <v>3</v>
      </c>
      <c r="G51" s="12">
        <v>14</v>
      </c>
      <c r="H51" s="12">
        <v>998</v>
      </c>
      <c r="I51" s="12">
        <v>56</v>
      </c>
      <c r="J51" s="12">
        <v>27</v>
      </c>
    </row>
  </sheetData>
  <phoneticPr fontId="2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"/>
  <sheetViews>
    <sheetView topLeftCell="A31" workbookViewId="0">
      <selection activeCell="F46" sqref="F45:F46"/>
    </sheetView>
  </sheetViews>
  <sheetFormatPr defaultColWidth="12.875" defaultRowHeight="15.75"/>
  <cols>
    <col min="1" max="9" width="5.875" style="1" customWidth="1"/>
    <col min="10" max="16384" width="12.875" style="1"/>
  </cols>
  <sheetData>
    <row r="1" spans="1:9">
      <c r="A1" s="1" t="str">
        <f>sunspot_group_number!A1</f>
        <v>Year</v>
      </c>
      <c r="B1" s="1" t="str">
        <f>sunspot_group_number!B1</f>
        <v>Month</v>
      </c>
      <c r="C1" s="1" t="str">
        <f>sunspot_group_number!C1</f>
        <v>Day</v>
      </c>
      <c r="D1" s="1" t="str">
        <f>sunspot_group_number!D1</f>
        <v>Hour</v>
      </c>
      <c r="E1" s="1" t="str">
        <f>sunspot_group_number!E1</f>
        <v>Minute</v>
      </c>
      <c r="F1" s="1" t="str">
        <f>sunspot_group_number!F1</f>
        <v>G</v>
      </c>
      <c r="G1" s="1" t="str">
        <f>sunspot_group_number!G1</f>
        <v xml:space="preserve"> F</v>
      </c>
      <c r="H1" s="1" t="s">
        <v>24</v>
      </c>
      <c r="I1" s="1" t="s">
        <v>25</v>
      </c>
    </row>
    <row r="2" spans="1:9">
      <c r="A2" s="1">
        <f>sunspot_group_number!A2</f>
        <v>1719</v>
      </c>
      <c r="B2" s="1">
        <f>sunspot_group_number!B2</f>
        <v>4</v>
      </c>
      <c r="C2" s="1">
        <f>sunspot_group_number!C2</f>
        <v>20</v>
      </c>
      <c r="D2" s="1">
        <f>sunspot_group_number!D2</f>
        <v>9</v>
      </c>
      <c r="E2" s="1">
        <f>sunspot_group_number!E2</f>
        <v>0</v>
      </c>
      <c r="F2" s="1">
        <f>sunspot_group_number!F2</f>
        <v>3</v>
      </c>
      <c r="G2" s="1">
        <f>sunspot_group_number!G2</f>
        <v>5</v>
      </c>
      <c r="H2" s="1">
        <f>COUNTIFS(sunspot_position!$A$2:$A$134,difference!A2,sunspot_position!$B$2:$B$134,difference!B2,sunspot_position!$C$2:$C$134,difference!C2,sunspot_position!$D$2:$D$134,difference!D2,sunspot_position!$E$2:$E$134,difference!E2)</f>
        <v>3</v>
      </c>
      <c r="I2" s="1">
        <f>F2-H2</f>
        <v>0</v>
      </c>
    </row>
    <row r="3" spans="1:9">
      <c r="A3" s="1">
        <f>sunspot_group_number!A3</f>
        <v>1719</v>
      </c>
      <c r="B3" s="1">
        <f>sunspot_group_number!B3</f>
        <v>4</v>
      </c>
      <c r="C3" s="1">
        <f>sunspot_group_number!C3</f>
        <v>21</v>
      </c>
      <c r="D3" s="1">
        <f>sunspot_group_number!D3</f>
        <v>5</v>
      </c>
      <c r="E3" s="1">
        <f>sunspot_group_number!E3</f>
        <v>45</v>
      </c>
      <c r="F3" s="1">
        <f>sunspot_group_number!F3</f>
        <v>3</v>
      </c>
      <c r="G3" s="1">
        <f>sunspot_group_number!G3</f>
        <v>5</v>
      </c>
      <c r="H3" s="1">
        <f>COUNTIFS(sunspot_position!$A$2:$A$134,difference!A3,sunspot_position!$B$2:$B$134,difference!B3,sunspot_position!$C$2:$C$134,difference!C3,sunspot_position!$D$2:$D$134,difference!D3,sunspot_position!$E$2:$E$134,difference!E3)</f>
        <v>3</v>
      </c>
      <c r="I3" s="1">
        <f t="shared" ref="I3:I51" si="0">F3-H3</f>
        <v>0</v>
      </c>
    </row>
    <row r="4" spans="1:9">
      <c r="A4" s="1">
        <f>sunspot_group_number!A4</f>
        <v>1719</v>
      </c>
      <c r="B4" s="1">
        <f>sunspot_group_number!B4</f>
        <v>4</v>
      </c>
      <c r="C4" s="1">
        <f>sunspot_group_number!C4</f>
        <v>21</v>
      </c>
      <c r="D4" s="1">
        <f>sunspot_group_number!D4</f>
        <v>12</v>
      </c>
      <c r="E4" s="1">
        <f>sunspot_group_number!E4</f>
        <v>0</v>
      </c>
      <c r="F4" s="1">
        <f>sunspot_group_number!F4</f>
        <v>3</v>
      </c>
      <c r="G4" s="1">
        <f>sunspot_group_number!G4</f>
        <v>5</v>
      </c>
      <c r="H4" s="1">
        <f>COUNTIFS(sunspot_position!$A$2:$A$134,difference!A4,sunspot_position!$B$2:$B$134,difference!B4,sunspot_position!$C$2:$C$134,difference!C4,sunspot_position!$D$2:$D$134,difference!D4,sunspot_position!$E$2:$E$134,difference!E4)</f>
        <v>3</v>
      </c>
      <c r="I4" s="1">
        <f t="shared" si="0"/>
        <v>0</v>
      </c>
    </row>
    <row r="5" spans="1:9">
      <c r="A5" s="1">
        <f>sunspot_group_number!A5</f>
        <v>1719</v>
      </c>
      <c r="B5" s="1">
        <f>sunspot_group_number!B5</f>
        <v>4</v>
      </c>
      <c r="C5" s="1">
        <f>sunspot_group_number!C5</f>
        <v>22</v>
      </c>
      <c r="D5" s="1">
        <f>sunspot_group_number!D5</f>
        <v>6</v>
      </c>
      <c r="E5" s="1">
        <f>sunspot_group_number!E5</f>
        <v>0</v>
      </c>
      <c r="F5" s="1">
        <f>sunspot_group_number!F5</f>
        <v>3</v>
      </c>
      <c r="G5" s="1">
        <f>sunspot_group_number!G5</f>
        <v>6</v>
      </c>
      <c r="H5" s="1">
        <f>COUNTIFS(sunspot_position!$A$2:$A$134,difference!A5,sunspot_position!$B$2:$B$134,difference!B5,sunspot_position!$C$2:$C$134,difference!C5,sunspot_position!$D$2:$D$134,difference!D5,sunspot_position!$E$2:$E$134,difference!E5)</f>
        <v>3</v>
      </c>
      <c r="I5" s="1">
        <f t="shared" si="0"/>
        <v>0</v>
      </c>
    </row>
    <row r="6" spans="1:9">
      <c r="A6" s="1">
        <f>sunspot_group_number!A6</f>
        <v>1719</v>
      </c>
      <c r="B6" s="1">
        <f>sunspot_group_number!B6</f>
        <v>4</v>
      </c>
      <c r="C6" s="1">
        <f>sunspot_group_number!C6</f>
        <v>22</v>
      </c>
      <c r="D6" s="1">
        <f>sunspot_group_number!D6</f>
        <v>12</v>
      </c>
      <c r="E6" s="1">
        <f>sunspot_group_number!E6</f>
        <v>0</v>
      </c>
      <c r="F6" s="1">
        <f>sunspot_group_number!F6</f>
        <v>3</v>
      </c>
      <c r="G6" s="1">
        <f>sunspot_group_number!G6</f>
        <v>6</v>
      </c>
      <c r="H6" s="1">
        <f>COUNTIFS(sunspot_position!$A$2:$A$134,difference!A6,sunspot_position!$B$2:$B$134,difference!B6,sunspot_position!$C$2:$C$134,difference!C6,sunspot_position!$D$2:$D$134,difference!D6,sunspot_position!$E$2:$E$134,difference!E6)</f>
        <v>3</v>
      </c>
      <c r="I6" s="1">
        <f t="shared" si="0"/>
        <v>0</v>
      </c>
    </row>
    <row r="7" spans="1:9">
      <c r="A7" s="1">
        <f>sunspot_group_number!A7</f>
        <v>1719</v>
      </c>
      <c r="B7" s="1">
        <f>sunspot_group_number!B7</f>
        <v>4</v>
      </c>
      <c r="C7" s="1">
        <f>sunspot_group_number!C7</f>
        <v>23</v>
      </c>
      <c r="D7" s="1">
        <f>sunspot_group_number!D7</f>
        <v>6</v>
      </c>
      <c r="E7" s="1">
        <f>sunspot_group_number!E7</f>
        <v>0</v>
      </c>
      <c r="F7" s="1">
        <f>sunspot_group_number!F7</f>
        <v>3</v>
      </c>
      <c r="G7" s="1">
        <f>sunspot_group_number!G7</f>
        <v>6</v>
      </c>
      <c r="H7" s="1">
        <f>COUNTIFS(sunspot_position!$A$2:$A$134,difference!A7,sunspot_position!$B$2:$B$134,difference!B7,sunspot_position!$C$2:$C$134,difference!C7,sunspot_position!$D$2:$D$134,difference!D7,sunspot_position!$E$2:$E$134,difference!E7)</f>
        <v>3</v>
      </c>
      <c r="I7" s="1">
        <f t="shared" si="0"/>
        <v>0</v>
      </c>
    </row>
    <row r="8" spans="1:9">
      <c r="A8" s="1">
        <f>sunspot_group_number!A8</f>
        <v>1719</v>
      </c>
      <c r="B8" s="1">
        <f>sunspot_group_number!B8</f>
        <v>4</v>
      </c>
      <c r="C8" s="1">
        <f>sunspot_group_number!C8</f>
        <v>24</v>
      </c>
      <c r="D8" s="1">
        <f>sunspot_group_number!D8</f>
        <v>6</v>
      </c>
      <c r="E8" s="1">
        <f>sunspot_group_number!E8</f>
        <v>0</v>
      </c>
      <c r="F8" s="1">
        <f>sunspot_group_number!F8</f>
        <v>3</v>
      </c>
      <c r="G8" s="1">
        <f>sunspot_group_number!G8</f>
        <v>5</v>
      </c>
      <c r="H8" s="1">
        <f>COUNTIFS(sunspot_position!$A$2:$A$134,difference!A8,sunspot_position!$B$2:$B$134,difference!B8,sunspot_position!$C$2:$C$134,difference!C8,sunspot_position!$D$2:$D$134,difference!D8,sunspot_position!$E$2:$E$134,difference!E8)</f>
        <v>3</v>
      </c>
      <c r="I8" s="1">
        <f t="shared" si="0"/>
        <v>0</v>
      </c>
    </row>
    <row r="9" spans="1:9">
      <c r="A9" s="1">
        <f>sunspot_group_number!A9</f>
        <v>1719</v>
      </c>
      <c r="B9" s="1">
        <f>sunspot_group_number!B9</f>
        <v>4</v>
      </c>
      <c r="C9" s="1">
        <f>sunspot_group_number!C9</f>
        <v>25</v>
      </c>
      <c r="D9" s="1">
        <f>sunspot_group_number!D9</f>
        <v>6</v>
      </c>
      <c r="E9" s="1">
        <f>sunspot_group_number!E9</f>
        <v>0</v>
      </c>
      <c r="F9" s="1">
        <f>sunspot_group_number!F9</f>
        <v>3</v>
      </c>
      <c r="G9" s="1">
        <f>sunspot_group_number!G9</f>
        <v>5</v>
      </c>
      <c r="H9" s="1">
        <f>COUNTIFS(sunspot_position!$A$2:$A$134,difference!A9,sunspot_position!$B$2:$B$134,difference!B9,sunspot_position!$C$2:$C$134,difference!C9,sunspot_position!$D$2:$D$134,difference!D9,sunspot_position!$E$2:$E$134,difference!E9)</f>
        <v>3</v>
      </c>
      <c r="I9" s="1">
        <f t="shared" si="0"/>
        <v>0</v>
      </c>
    </row>
    <row r="10" spans="1:9">
      <c r="A10" s="1">
        <f>sunspot_group_number!A10</f>
        <v>1719</v>
      </c>
      <c r="B10" s="1">
        <f>sunspot_group_number!B10</f>
        <v>4</v>
      </c>
      <c r="C10" s="1">
        <f>sunspot_group_number!C10</f>
        <v>27</v>
      </c>
      <c r="D10" s="1">
        <f>sunspot_group_number!D10</f>
        <v>9</v>
      </c>
      <c r="E10" s="1">
        <f>sunspot_group_number!E10</f>
        <v>45</v>
      </c>
      <c r="F10" s="1">
        <f>sunspot_group_number!F10</f>
        <v>4</v>
      </c>
      <c r="G10" s="1">
        <f>sunspot_group_number!G10</f>
        <v>4</v>
      </c>
      <c r="H10" s="1">
        <f>COUNTIFS(sunspot_position!$A$2:$A$134,difference!A10,sunspot_position!$B$2:$B$134,difference!B10,sunspot_position!$C$2:$C$134,difference!C10,sunspot_position!$D$2:$D$134,difference!D10,sunspot_position!$E$2:$E$134,difference!E10)</f>
        <v>4</v>
      </c>
      <c r="I10" s="1">
        <f t="shared" si="0"/>
        <v>0</v>
      </c>
    </row>
    <row r="11" spans="1:9">
      <c r="A11" s="1">
        <f>sunspot_group_number!A11</f>
        <v>1719</v>
      </c>
      <c r="B11" s="1">
        <f>sunspot_group_number!B11</f>
        <v>4</v>
      </c>
      <c r="C11" s="1">
        <f>sunspot_group_number!C11</f>
        <v>29</v>
      </c>
      <c r="D11" s="1">
        <f>sunspot_group_number!D11</f>
        <v>5</v>
      </c>
      <c r="E11" s="1">
        <f>sunspot_group_number!E11</f>
        <v>50</v>
      </c>
      <c r="F11" s="1">
        <f>sunspot_group_number!F11</f>
        <v>1</v>
      </c>
      <c r="G11" s="1">
        <f>sunspot_group_number!G11</f>
        <v>1</v>
      </c>
      <c r="H11" s="1">
        <f>COUNTIFS(sunspot_position!$A$2:$A$134,difference!A11,sunspot_position!$B$2:$B$134,difference!B11,sunspot_position!$C$2:$C$134,difference!C11,sunspot_position!$D$2:$D$134,difference!D11,sunspot_position!$E$2:$E$134,difference!E11)</f>
        <v>1</v>
      </c>
      <c r="I11" s="1">
        <f t="shared" si="0"/>
        <v>0</v>
      </c>
    </row>
    <row r="12" spans="1:9">
      <c r="A12" s="1">
        <f>sunspot_group_number!A12</f>
        <v>1719</v>
      </c>
      <c r="B12" s="1">
        <f>sunspot_group_number!B12</f>
        <v>4</v>
      </c>
      <c r="C12" s="1">
        <f>sunspot_group_number!C12</f>
        <v>30</v>
      </c>
      <c r="D12" s="1">
        <f>sunspot_group_number!D12</f>
        <v>12</v>
      </c>
      <c r="E12" s="1">
        <f>sunspot_group_number!E12</f>
        <v>0</v>
      </c>
      <c r="F12" s="1">
        <f>sunspot_group_number!F12</f>
        <v>1</v>
      </c>
      <c r="G12" s="1">
        <f>sunspot_group_number!G12</f>
        <v>1</v>
      </c>
      <c r="H12" s="1">
        <f>COUNTIFS(sunspot_position!$A$2:$A$134,difference!A12,sunspot_position!$B$2:$B$134,difference!B12,sunspot_position!$C$2:$C$134,difference!C12,sunspot_position!$D$2:$D$134,difference!D12,sunspot_position!$E$2:$E$134,difference!E12)</f>
        <v>1</v>
      </c>
      <c r="I12" s="1">
        <f t="shared" si="0"/>
        <v>0</v>
      </c>
    </row>
    <row r="13" spans="1:9">
      <c r="A13" s="1">
        <f>sunspot_group_number!A13</f>
        <v>1719</v>
      </c>
      <c r="B13" s="1">
        <f>sunspot_group_number!B13</f>
        <v>4</v>
      </c>
      <c r="C13" s="1">
        <f>sunspot_group_number!C13</f>
        <v>30</v>
      </c>
      <c r="D13" s="1">
        <f>sunspot_group_number!D13</f>
        <v>18</v>
      </c>
      <c r="E13" s="1">
        <f>sunspot_group_number!E13</f>
        <v>0</v>
      </c>
      <c r="F13" s="1">
        <f>sunspot_group_number!F13</f>
        <v>1</v>
      </c>
      <c r="G13" s="1">
        <f>sunspot_group_number!G13</f>
        <v>1</v>
      </c>
      <c r="H13" s="1">
        <f>COUNTIFS(sunspot_position!$A$2:$A$134,difference!A13,sunspot_position!$B$2:$B$134,difference!B13,sunspot_position!$C$2:$C$134,difference!C13,sunspot_position!$D$2:$D$134,difference!D13,sunspot_position!$E$2:$E$134,difference!E13)</f>
        <v>1</v>
      </c>
      <c r="I13" s="1">
        <f t="shared" si="0"/>
        <v>0</v>
      </c>
    </row>
    <row r="14" spans="1:9">
      <c r="A14" s="1">
        <f>sunspot_group_number!A14</f>
        <v>1719</v>
      </c>
      <c r="B14" s="1">
        <f>sunspot_group_number!B14</f>
        <v>5</v>
      </c>
      <c r="C14" s="1">
        <f>sunspot_group_number!C14</f>
        <v>1</v>
      </c>
      <c r="D14" s="1">
        <f>sunspot_group_number!D14</f>
        <v>18</v>
      </c>
      <c r="E14" s="1">
        <f>sunspot_group_number!E14</f>
        <v>0</v>
      </c>
      <c r="F14" s="1">
        <f>sunspot_group_number!F14</f>
        <v>1</v>
      </c>
      <c r="G14" s="1">
        <f>sunspot_group_number!G14</f>
        <v>1</v>
      </c>
      <c r="H14" s="1">
        <f>COUNTIFS(sunspot_position!$A$2:$A$134,difference!A14,sunspot_position!$B$2:$B$134,difference!B14,sunspot_position!$C$2:$C$134,difference!C14,sunspot_position!$D$2:$D$134,difference!D14,sunspot_position!$E$2:$E$134,difference!E14)</f>
        <v>1</v>
      </c>
      <c r="I14" s="1">
        <f t="shared" si="0"/>
        <v>0</v>
      </c>
    </row>
    <row r="15" spans="1:9">
      <c r="A15" s="1">
        <f>sunspot_group_number!A15</f>
        <v>1719</v>
      </c>
      <c r="B15" s="1">
        <f>sunspot_group_number!B15</f>
        <v>5</v>
      </c>
      <c r="C15" s="1">
        <f>sunspot_group_number!C15</f>
        <v>4</v>
      </c>
      <c r="D15" s="1">
        <f>sunspot_group_number!D15</f>
        <v>18</v>
      </c>
      <c r="E15" s="1">
        <f>sunspot_group_number!E15</f>
        <v>0</v>
      </c>
      <c r="F15" s="1">
        <f>sunspot_group_number!F15</f>
        <v>2</v>
      </c>
      <c r="G15" s="1">
        <f>sunspot_group_number!G15</f>
        <v>2</v>
      </c>
      <c r="H15" s="1">
        <f>COUNTIFS(sunspot_position!$A$2:$A$134,difference!A15,sunspot_position!$B$2:$B$134,difference!B15,sunspot_position!$C$2:$C$134,difference!C15,sunspot_position!$D$2:$D$134,difference!D15,sunspot_position!$E$2:$E$134,difference!E15)</f>
        <v>2</v>
      </c>
      <c r="I15" s="1">
        <f t="shared" si="0"/>
        <v>0</v>
      </c>
    </row>
    <row r="16" spans="1:9">
      <c r="A16" s="1">
        <f>sunspot_group_number!A16</f>
        <v>1719</v>
      </c>
      <c r="B16" s="1">
        <f>sunspot_group_number!B16</f>
        <v>5</v>
      </c>
      <c r="C16" s="1">
        <f>sunspot_group_number!C16</f>
        <v>5</v>
      </c>
      <c r="D16" s="1">
        <f>sunspot_group_number!D16</f>
        <v>6</v>
      </c>
      <c r="E16" s="1">
        <f>sunspot_group_number!E16</f>
        <v>0</v>
      </c>
      <c r="F16" s="1">
        <f>sunspot_group_number!F16</f>
        <v>2</v>
      </c>
      <c r="G16" s="1">
        <f>sunspot_group_number!G16</f>
        <v>2</v>
      </c>
      <c r="H16" s="1">
        <f>COUNTIFS(sunspot_position!$A$2:$A$134,difference!A16,sunspot_position!$B$2:$B$134,difference!B16,sunspot_position!$C$2:$C$134,difference!C16,sunspot_position!$D$2:$D$134,difference!D16,sunspot_position!$E$2:$E$134,difference!E16)</f>
        <v>2</v>
      </c>
      <c r="I16" s="1">
        <f t="shared" si="0"/>
        <v>0</v>
      </c>
    </row>
    <row r="17" spans="1:9">
      <c r="A17" s="1">
        <f>sunspot_group_number!A17</f>
        <v>1719</v>
      </c>
      <c r="B17" s="1">
        <f>sunspot_group_number!B17</f>
        <v>5</v>
      </c>
      <c r="C17" s="1">
        <f>sunspot_group_number!C17</f>
        <v>6</v>
      </c>
      <c r="D17" s="1">
        <f>sunspot_group_number!D17</f>
        <v>6</v>
      </c>
      <c r="E17" s="1">
        <f>sunspot_group_number!E17</f>
        <v>0</v>
      </c>
      <c r="F17" s="1">
        <f>sunspot_group_number!F17</f>
        <v>2</v>
      </c>
      <c r="G17" s="1">
        <f>sunspot_group_number!G17</f>
        <v>2</v>
      </c>
      <c r="H17" s="1">
        <f>COUNTIFS(sunspot_position!$A$2:$A$134,difference!A17,sunspot_position!$B$2:$B$134,difference!B17,sunspot_position!$C$2:$C$134,difference!C17,sunspot_position!$D$2:$D$134,difference!D17,sunspot_position!$E$2:$E$134,difference!E17)</f>
        <v>2</v>
      </c>
      <c r="I17" s="1">
        <f t="shared" si="0"/>
        <v>0</v>
      </c>
    </row>
    <row r="18" spans="1:9">
      <c r="A18" s="1">
        <f>sunspot_group_number!A18</f>
        <v>1719</v>
      </c>
      <c r="B18" s="1">
        <f>sunspot_group_number!B18</f>
        <v>5</v>
      </c>
      <c r="C18" s="1">
        <f>sunspot_group_number!C18</f>
        <v>9</v>
      </c>
      <c r="D18" s="1">
        <f>sunspot_group_number!D18</f>
        <v>6</v>
      </c>
      <c r="E18" s="1">
        <f>sunspot_group_number!E18</f>
        <v>0</v>
      </c>
      <c r="F18" s="1">
        <f>sunspot_group_number!F18</f>
        <v>2</v>
      </c>
      <c r="G18" s="1">
        <f>sunspot_group_number!G18</f>
        <v>2</v>
      </c>
      <c r="H18" s="1">
        <f>COUNTIFS(sunspot_position!$A$2:$A$134,difference!A18,sunspot_position!$B$2:$B$134,difference!B18,sunspot_position!$C$2:$C$134,difference!C18,sunspot_position!$D$2:$D$134,difference!D18,sunspot_position!$E$2:$E$134,difference!E18)</f>
        <v>2</v>
      </c>
      <c r="I18" s="1">
        <f t="shared" si="0"/>
        <v>0</v>
      </c>
    </row>
    <row r="19" spans="1:9">
      <c r="A19" s="1">
        <f>sunspot_group_number!A19</f>
        <v>1719</v>
      </c>
      <c r="B19" s="1">
        <f>sunspot_group_number!B19</f>
        <v>5</v>
      </c>
      <c r="C19" s="1">
        <f>sunspot_group_number!C19</f>
        <v>15</v>
      </c>
      <c r="D19" s="1">
        <f>sunspot_group_number!D19</f>
        <v>10</v>
      </c>
      <c r="E19" s="1">
        <f>sunspot_group_number!E19</f>
        <v>0</v>
      </c>
      <c r="F19" s="1">
        <f>sunspot_group_number!F19</f>
        <v>2</v>
      </c>
      <c r="G19" s="1">
        <f>sunspot_group_number!G19</f>
        <v>2</v>
      </c>
      <c r="H19" s="1">
        <f>COUNTIFS(sunspot_position!$A$2:$A$134,difference!A19,sunspot_position!$B$2:$B$134,difference!B19,sunspot_position!$C$2:$C$134,difference!C19,sunspot_position!$D$2:$D$134,difference!D19,sunspot_position!$E$2:$E$134,difference!E19)</f>
        <v>2</v>
      </c>
      <c r="I19" s="1">
        <f t="shared" si="0"/>
        <v>0</v>
      </c>
    </row>
    <row r="20" spans="1:9">
      <c r="A20" s="1">
        <f>sunspot_group_number!A20</f>
        <v>1719</v>
      </c>
      <c r="B20" s="1">
        <f>sunspot_group_number!B20</f>
        <v>5</v>
      </c>
      <c r="C20" s="1">
        <f>sunspot_group_number!C20</f>
        <v>16</v>
      </c>
      <c r="D20" s="1">
        <f>sunspot_group_number!D20</f>
        <v>9</v>
      </c>
      <c r="E20" s="1">
        <f>sunspot_group_number!E20</f>
        <v>0</v>
      </c>
      <c r="F20" s="1">
        <f>sunspot_group_number!F20</f>
        <v>2</v>
      </c>
      <c r="G20" s="1">
        <f>sunspot_group_number!G20</f>
        <v>3</v>
      </c>
      <c r="H20" s="1">
        <f>COUNTIFS(sunspot_position!$A$2:$A$134,difference!A20,sunspot_position!$B$2:$B$134,difference!B20,sunspot_position!$C$2:$C$134,difference!C20,sunspot_position!$D$2:$D$134,difference!D20,sunspot_position!$E$2:$E$134,difference!E20)</f>
        <v>2</v>
      </c>
      <c r="I20" s="1">
        <f t="shared" si="0"/>
        <v>0</v>
      </c>
    </row>
    <row r="21" spans="1:9">
      <c r="A21" s="1">
        <f>sunspot_group_number!A21</f>
        <v>1719</v>
      </c>
      <c r="B21" s="1">
        <f>sunspot_group_number!B21</f>
        <v>5</v>
      </c>
      <c r="C21" s="1">
        <f>sunspot_group_number!C21</f>
        <v>19</v>
      </c>
      <c r="D21" s="1">
        <f>sunspot_group_number!D21</f>
        <v>6</v>
      </c>
      <c r="E21" s="1">
        <f>sunspot_group_number!E21</f>
        <v>0</v>
      </c>
      <c r="F21" s="1">
        <f>sunspot_group_number!F21</f>
        <v>1</v>
      </c>
      <c r="G21" s="1">
        <f>sunspot_group_number!G21</f>
        <v>4</v>
      </c>
      <c r="H21" s="1">
        <f>COUNTIFS(sunspot_position!$A$2:$A$134,difference!A21,sunspot_position!$B$2:$B$134,difference!B21,sunspot_position!$C$2:$C$134,difference!C21,sunspot_position!$D$2:$D$134,difference!D21,sunspot_position!$E$2:$E$134,difference!E21)</f>
        <v>1</v>
      </c>
      <c r="I21" s="1">
        <f t="shared" si="0"/>
        <v>0</v>
      </c>
    </row>
    <row r="22" spans="1:9">
      <c r="A22" s="1">
        <f>sunspot_group_number!A22</f>
        <v>1719</v>
      </c>
      <c r="B22" s="1">
        <f>sunspot_group_number!B22</f>
        <v>5</v>
      </c>
      <c r="C22" s="1">
        <f>sunspot_group_number!C22</f>
        <v>21</v>
      </c>
      <c r="D22" s="1">
        <f>sunspot_group_number!D22</f>
        <v>6</v>
      </c>
      <c r="E22" s="1">
        <f>sunspot_group_number!E22</f>
        <v>0</v>
      </c>
      <c r="F22" s="1">
        <f>sunspot_group_number!F22</f>
        <v>1</v>
      </c>
      <c r="G22" s="1">
        <f>sunspot_group_number!G22</f>
        <v>6</v>
      </c>
      <c r="H22" s="1">
        <f>COUNTIFS(sunspot_position!$A$2:$A$134,difference!A22,sunspot_position!$B$2:$B$134,difference!B22,sunspot_position!$C$2:$C$134,difference!C22,sunspot_position!$D$2:$D$134,difference!D22,sunspot_position!$E$2:$E$134,difference!E22)</f>
        <v>1</v>
      </c>
      <c r="I22" s="1">
        <f t="shared" si="0"/>
        <v>0</v>
      </c>
    </row>
    <row r="23" spans="1:9">
      <c r="A23" s="1">
        <f>sunspot_group_number!A23</f>
        <v>1719</v>
      </c>
      <c r="B23" s="1">
        <f>sunspot_group_number!B23</f>
        <v>5</v>
      </c>
      <c r="C23" s="1">
        <f>sunspot_group_number!C23</f>
        <v>23</v>
      </c>
      <c r="D23" s="1">
        <f>sunspot_group_number!D23</f>
        <v>18</v>
      </c>
      <c r="E23" s="1">
        <f>sunspot_group_number!E23</f>
        <v>0</v>
      </c>
      <c r="F23" s="1">
        <f>sunspot_group_number!F23</f>
        <v>3</v>
      </c>
      <c r="G23" s="1">
        <f>sunspot_group_number!G23</f>
        <v>5</v>
      </c>
      <c r="H23" s="1">
        <f>COUNTIFS(sunspot_position!$A$2:$A$134,difference!A23,sunspot_position!$B$2:$B$134,difference!B23,sunspot_position!$C$2:$C$134,difference!C23,sunspot_position!$D$2:$D$134,difference!D23,sunspot_position!$E$2:$E$134,difference!E23)</f>
        <v>3</v>
      </c>
      <c r="I23" s="1">
        <f t="shared" si="0"/>
        <v>0</v>
      </c>
    </row>
    <row r="24" spans="1:9">
      <c r="A24" s="1">
        <f>sunspot_group_number!A24</f>
        <v>1719</v>
      </c>
      <c r="B24" s="1">
        <f>sunspot_group_number!B24</f>
        <v>5</v>
      </c>
      <c r="C24" s="1">
        <f>sunspot_group_number!C24</f>
        <v>28</v>
      </c>
      <c r="D24" s="1">
        <f>sunspot_group_number!D24</f>
        <v>6</v>
      </c>
      <c r="E24" s="1">
        <f>sunspot_group_number!E24</f>
        <v>0</v>
      </c>
      <c r="F24" s="1">
        <f>sunspot_group_number!F24</f>
        <v>1</v>
      </c>
      <c r="G24" s="1">
        <f>sunspot_group_number!G24</f>
        <v>1</v>
      </c>
      <c r="H24" s="1">
        <f>COUNTIFS(sunspot_position!$A$2:$A$134,difference!A24,sunspot_position!$B$2:$B$134,difference!B24,sunspot_position!$C$2:$C$134,difference!C24,sunspot_position!$D$2:$D$134,difference!D24,sunspot_position!$E$2:$E$134,difference!E24)</f>
        <v>1</v>
      </c>
      <c r="I24" s="1">
        <f t="shared" si="0"/>
        <v>0</v>
      </c>
    </row>
    <row r="25" spans="1:9">
      <c r="A25" s="1">
        <f>sunspot_group_number!A25</f>
        <v>1719</v>
      </c>
      <c r="B25" s="1">
        <f>sunspot_group_number!B25</f>
        <v>5</v>
      </c>
      <c r="C25" s="1">
        <f>sunspot_group_number!C25</f>
        <v>29</v>
      </c>
      <c r="D25" s="1">
        <f>sunspot_group_number!D25</f>
        <v>6</v>
      </c>
      <c r="E25" s="1">
        <f>sunspot_group_number!E25</f>
        <v>0</v>
      </c>
      <c r="F25" s="1">
        <f>sunspot_group_number!F25</f>
        <v>3</v>
      </c>
      <c r="G25" s="1">
        <f>sunspot_group_number!G25</f>
        <v>7</v>
      </c>
      <c r="H25" s="1">
        <f>COUNTIFS(sunspot_position!$A$2:$A$134,difference!A25,sunspot_position!$B$2:$B$134,difference!B25,sunspot_position!$C$2:$C$134,difference!C25,sunspot_position!$D$2:$D$134,difference!D25,sunspot_position!$E$2:$E$134,difference!E25)</f>
        <v>3</v>
      </c>
      <c r="I25" s="1">
        <f t="shared" si="0"/>
        <v>0</v>
      </c>
    </row>
    <row r="26" spans="1:9">
      <c r="A26" s="1">
        <f>sunspot_group_number!A26</f>
        <v>1719</v>
      </c>
      <c r="B26" s="1">
        <f>sunspot_group_number!B26</f>
        <v>5</v>
      </c>
      <c r="C26" s="1">
        <f>sunspot_group_number!C26</f>
        <v>30</v>
      </c>
      <c r="D26" s="1">
        <f>sunspot_group_number!D26</f>
        <v>18</v>
      </c>
      <c r="E26" s="1">
        <f>sunspot_group_number!E26</f>
        <v>0</v>
      </c>
      <c r="F26" s="1">
        <f>sunspot_group_number!F26</f>
        <v>3</v>
      </c>
      <c r="G26" s="1">
        <f>sunspot_group_number!G26</f>
        <v>6</v>
      </c>
      <c r="H26" s="1">
        <f>COUNTIFS(sunspot_position!$A$2:$A$134,difference!A26,sunspot_position!$B$2:$B$134,difference!B26,sunspot_position!$C$2:$C$134,difference!C26,sunspot_position!$D$2:$D$134,difference!D26,sunspot_position!$E$2:$E$134,difference!E26)</f>
        <v>3</v>
      </c>
      <c r="I26" s="1">
        <f t="shared" si="0"/>
        <v>0</v>
      </c>
    </row>
    <row r="27" spans="1:9">
      <c r="A27" s="1">
        <f>sunspot_group_number!A27</f>
        <v>1719</v>
      </c>
      <c r="B27" s="1">
        <f>sunspot_group_number!B27</f>
        <v>5</v>
      </c>
      <c r="C27" s="1">
        <f>sunspot_group_number!C27</f>
        <v>31</v>
      </c>
      <c r="D27" s="1">
        <f>sunspot_group_number!D27</f>
        <v>6</v>
      </c>
      <c r="E27" s="1">
        <f>sunspot_group_number!E27</f>
        <v>0</v>
      </c>
      <c r="F27" s="1">
        <f>sunspot_group_number!F27</f>
        <v>3</v>
      </c>
      <c r="G27" s="1">
        <f>sunspot_group_number!G27</f>
        <v>5</v>
      </c>
      <c r="H27" s="1">
        <f>COUNTIFS(sunspot_position!$A$2:$A$134,difference!A27,sunspot_position!$B$2:$B$134,difference!B27,sunspot_position!$C$2:$C$134,difference!C27,sunspot_position!$D$2:$D$134,difference!D27,sunspot_position!$E$2:$E$134,difference!E27)</f>
        <v>3</v>
      </c>
      <c r="I27" s="1">
        <f t="shared" si="0"/>
        <v>0</v>
      </c>
    </row>
    <row r="28" spans="1:9">
      <c r="A28" s="1">
        <f>sunspot_group_number!A28</f>
        <v>1719</v>
      </c>
      <c r="B28" s="1">
        <f>sunspot_group_number!B28</f>
        <v>6</v>
      </c>
      <c r="C28" s="1">
        <f>sunspot_group_number!C28</f>
        <v>1</v>
      </c>
      <c r="D28" s="1">
        <f>sunspot_group_number!D28</f>
        <v>6</v>
      </c>
      <c r="E28" s="1">
        <f>sunspot_group_number!E28</f>
        <v>0</v>
      </c>
      <c r="F28" s="1">
        <f>sunspot_group_number!F28</f>
        <v>3</v>
      </c>
      <c r="G28" s="1">
        <f>sunspot_group_number!G28</f>
        <v>4</v>
      </c>
      <c r="H28" s="1">
        <f>COUNTIFS(sunspot_position!$A$2:$A$134,difference!A28,sunspot_position!$B$2:$B$134,difference!B28,sunspot_position!$C$2:$C$134,difference!C28,sunspot_position!$D$2:$D$134,difference!D28,sunspot_position!$E$2:$E$134,difference!E28)</f>
        <v>3</v>
      </c>
      <c r="I28" s="1">
        <f t="shared" si="0"/>
        <v>0</v>
      </c>
    </row>
    <row r="29" spans="1:9">
      <c r="A29" s="1">
        <f>sunspot_group_number!A29</f>
        <v>1719</v>
      </c>
      <c r="B29" s="1">
        <f>sunspot_group_number!B29</f>
        <v>6</v>
      </c>
      <c r="C29" s="1">
        <f>sunspot_group_number!C29</f>
        <v>2</v>
      </c>
      <c r="D29" s="1">
        <f>sunspot_group_number!D29</f>
        <v>14</v>
      </c>
      <c r="E29" s="1">
        <f>sunspot_group_number!E29</f>
        <v>0</v>
      </c>
      <c r="F29" s="1">
        <f>sunspot_group_number!F29</f>
        <v>4</v>
      </c>
      <c r="G29" s="1">
        <f>sunspot_group_number!G29</f>
        <v>6</v>
      </c>
      <c r="H29" s="1">
        <f>COUNTIFS(sunspot_position!$A$2:$A$134,difference!A29,sunspot_position!$B$2:$B$134,difference!B29,sunspot_position!$C$2:$C$134,difference!C29,sunspot_position!$D$2:$D$134,difference!D29,sunspot_position!$E$2:$E$134,difference!E29)</f>
        <v>4</v>
      </c>
      <c r="I29" s="1">
        <f t="shared" si="0"/>
        <v>0</v>
      </c>
    </row>
    <row r="30" spans="1:9">
      <c r="A30" s="1">
        <f>sunspot_group_number!A30</f>
        <v>1719</v>
      </c>
      <c r="B30" s="1">
        <f>sunspot_group_number!B30</f>
        <v>6</v>
      </c>
      <c r="C30" s="1">
        <f>sunspot_group_number!C30</f>
        <v>3</v>
      </c>
      <c r="D30" s="1">
        <f>sunspot_group_number!D30</f>
        <v>9</v>
      </c>
      <c r="E30" s="1">
        <f>sunspot_group_number!E30</f>
        <v>0</v>
      </c>
      <c r="F30" s="1">
        <f>sunspot_group_number!F30</f>
        <v>3</v>
      </c>
      <c r="G30" s="1">
        <f>sunspot_group_number!G30</f>
        <v>4</v>
      </c>
      <c r="H30" s="1">
        <f>COUNTIFS(sunspot_position!$A$2:$A$134,difference!A30,sunspot_position!$B$2:$B$134,difference!B30,sunspot_position!$C$2:$C$134,difference!C30,sunspot_position!$D$2:$D$134,difference!D30,sunspot_position!$E$2:$E$134,difference!E30)</f>
        <v>3</v>
      </c>
      <c r="I30" s="1">
        <f t="shared" si="0"/>
        <v>0</v>
      </c>
    </row>
    <row r="31" spans="1:9">
      <c r="A31" s="1">
        <f>sunspot_group_number!A31</f>
        <v>1719</v>
      </c>
      <c r="B31" s="1">
        <f>sunspot_group_number!B31</f>
        <v>6</v>
      </c>
      <c r="C31" s="1">
        <f>sunspot_group_number!C31</f>
        <v>3</v>
      </c>
      <c r="D31" s="1">
        <f>sunspot_group_number!D31</f>
        <v>16</v>
      </c>
      <c r="E31" s="1">
        <f>sunspot_group_number!E31</f>
        <v>0</v>
      </c>
      <c r="F31" s="1">
        <f>sunspot_group_number!F31</f>
        <v>2</v>
      </c>
      <c r="G31" s="1">
        <f>sunspot_group_number!G31</f>
        <v>3</v>
      </c>
      <c r="H31" s="1">
        <f>COUNTIFS(sunspot_position!$A$2:$A$134,difference!A31,sunspot_position!$B$2:$B$134,difference!B31,sunspot_position!$C$2:$C$134,difference!C31,sunspot_position!$D$2:$D$134,difference!D31,sunspot_position!$E$2:$E$134,difference!E31)</f>
        <v>2</v>
      </c>
      <c r="I31" s="1">
        <f t="shared" si="0"/>
        <v>0</v>
      </c>
    </row>
    <row r="32" spans="1:9">
      <c r="A32" s="1">
        <f>sunspot_group_number!A32</f>
        <v>1719</v>
      </c>
      <c r="B32" s="1">
        <f>sunspot_group_number!B32</f>
        <v>6</v>
      </c>
      <c r="C32" s="1">
        <f>sunspot_group_number!C32</f>
        <v>4</v>
      </c>
      <c r="D32" s="1">
        <f>sunspot_group_number!D32</f>
        <v>8</v>
      </c>
      <c r="E32" s="1">
        <f>sunspot_group_number!E32</f>
        <v>20</v>
      </c>
      <c r="F32" s="1">
        <f>sunspot_group_number!F32</f>
        <v>2</v>
      </c>
      <c r="G32" s="1">
        <f>sunspot_group_number!G32</f>
        <v>3</v>
      </c>
      <c r="H32" s="1">
        <f>COUNTIFS(sunspot_position!$A$2:$A$134,difference!A32,sunspot_position!$B$2:$B$134,difference!B32,sunspot_position!$C$2:$C$134,difference!C32,sunspot_position!$D$2:$D$134,difference!D32,sunspot_position!$E$2:$E$134,difference!E32)</f>
        <v>2</v>
      </c>
      <c r="I32" s="1">
        <f t="shared" si="0"/>
        <v>0</v>
      </c>
    </row>
    <row r="33" spans="1:9">
      <c r="A33" s="1">
        <f>sunspot_group_number!A33</f>
        <v>1719</v>
      </c>
      <c r="B33" s="1">
        <f>sunspot_group_number!B33</f>
        <v>6</v>
      </c>
      <c r="C33" s="1">
        <f>sunspot_group_number!C33</f>
        <v>12</v>
      </c>
      <c r="D33" s="1">
        <f>sunspot_group_number!D33</f>
        <v>9</v>
      </c>
      <c r="E33" s="1">
        <f>sunspot_group_number!E33</f>
        <v>0</v>
      </c>
      <c r="F33" s="1">
        <f>sunspot_group_number!F33</f>
        <v>2</v>
      </c>
      <c r="G33" s="1">
        <f>sunspot_group_number!G33</f>
        <v>5</v>
      </c>
      <c r="H33" s="1">
        <f>COUNTIFS(sunspot_position!$A$2:$A$134,difference!A33,sunspot_position!$B$2:$B$134,difference!B33,sunspot_position!$C$2:$C$134,difference!C33,sunspot_position!$D$2:$D$134,difference!D33,sunspot_position!$E$2:$E$134,difference!E33)</f>
        <v>2</v>
      </c>
      <c r="I33" s="1">
        <f t="shared" si="0"/>
        <v>0</v>
      </c>
    </row>
    <row r="34" spans="1:9">
      <c r="A34" s="1">
        <f>sunspot_group_number!A34</f>
        <v>1719</v>
      </c>
      <c r="B34" s="1">
        <f>sunspot_group_number!B34</f>
        <v>6</v>
      </c>
      <c r="C34" s="1">
        <f>sunspot_group_number!C34</f>
        <v>13</v>
      </c>
      <c r="D34" s="1">
        <f>sunspot_group_number!D34</f>
        <v>11</v>
      </c>
      <c r="E34" s="1">
        <f>sunspot_group_number!E34</f>
        <v>0</v>
      </c>
      <c r="F34" s="1">
        <f>sunspot_group_number!F34</f>
        <v>2</v>
      </c>
      <c r="G34" s="1">
        <f>sunspot_group_number!G34</f>
        <v>6</v>
      </c>
      <c r="H34" s="1">
        <f>COUNTIFS(sunspot_position!$A$2:$A$134,difference!A34,sunspot_position!$B$2:$B$134,difference!B34,sunspot_position!$C$2:$C$134,difference!C34,sunspot_position!$D$2:$D$134,difference!D34,sunspot_position!$E$2:$E$134,difference!E34)</f>
        <v>2</v>
      </c>
      <c r="I34" s="1">
        <f t="shared" si="0"/>
        <v>0</v>
      </c>
    </row>
    <row r="35" spans="1:9">
      <c r="A35" s="1">
        <f>sunspot_group_number!A35</f>
        <v>1719</v>
      </c>
      <c r="B35" s="1">
        <f>sunspot_group_number!B35</f>
        <v>6</v>
      </c>
      <c r="C35" s="1">
        <f>sunspot_group_number!C35</f>
        <v>14</v>
      </c>
      <c r="D35" s="1">
        <f>sunspot_group_number!D35</f>
        <v>5</v>
      </c>
      <c r="E35" s="1">
        <f>sunspot_group_number!E35</f>
        <v>45</v>
      </c>
      <c r="F35" s="1">
        <f>sunspot_group_number!F35</f>
        <v>3</v>
      </c>
      <c r="G35" s="1">
        <f>sunspot_group_number!G35</f>
        <v>8</v>
      </c>
      <c r="H35" s="1">
        <f>COUNTIFS(sunspot_position!$A$2:$A$134,difference!A35,sunspot_position!$B$2:$B$134,difference!B35,sunspot_position!$C$2:$C$134,difference!C35,sunspot_position!$D$2:$D$134,difference!D35,sunspot_position!$E$2:$E$134,difference!E35)</f>
        <v>3</v>
      </c>
      <c r="I35" s="1">
        <f t="shared" si="0"/>
        <v>0</v>
      </c>
    </row>
    <row r="36" spans="1:9">
      <c r="A36" s="1">
        <f>sunspot_group_number!A36</f>
        <v>1719</v>
      </c>
      <c r="B36" s="1">
        <f>sunspot_group_number!B36</f>
        <v>6</v>
      </c>
      <c r="C36" s="1">
        <f>sunspot_group_number!C36</f>
        <v>15</v>
      </c>
      <c r="D36" s="1">
        <f>sunspot_group_number!D36</f>
        <v>8</v>
      </c>
      <c r="E36" s="1">
        <f>sunspot_group_number!E36</f>
        <v>0</v>
      </c>
      <c r="F36" s="1">
        <f>sunspot_group_number!F36</f>
        <v>3</v>
      </c>
      <c r="G36" s="1">
        <f>sunspot_group_number!G36</f>
        <v>8</v>
      </c>
      <c r="H36" s="1">
        <f>COUNTIFS(sunspot_position!$A$2:$A$134,difference!A36,sunspot_position!$B$2:$B$134,difference!B36,sunspot_position!$C$2:$C$134,difference!C36,sunspot_position!$D$2:$D$134,difference!D36,sunspot_position!$E$2:$E$134,difference!E36)</f>
        <v>3</v>
      </c>
      <c r="I36" s="1">
        <f t="shared" si="0"/>
        <v>0</v>
      </c>
    </row>
    <row r="37" spans="1:9">
      <c r="A37" s="1">
        <f>sunspot_group_number!A37</f>
        <v>1719</v>
      </c>
      <c r="B37" s="1">
        <f>sunspot_group_number!B37</f>
        <v>6</v>
      </c>
      <c r="C37" s="1">
        <f>sunspot_group_number!C37</f>
        <v>15</v>
      </c>
      <c r="D37" s="1">
        <f>sunspot_group_number!D37</f>
        <v>14</v>
      </c>
      <c r="E37" s="1">
        <f>sunspot_group_number!E37</f>
        <v>15</v>
      </c>
      <c r="F37" s="1">
        <f>sunspot_group_number!F37</f>
        <v>3</v>
      </c>
      <c r="G37" s="1">
        <f>sunspot_group_number!G37</f>
        <v>10</v>
      </c>
      <c r="H37" s="1">
        <f>COUNTIFS(sunspot_position!$A$2:$A$134,difference!A37,sunspot_position!$B$2:$B$134,difference!B37,sunspot_position!$C$2:$C$134,difference!C37,sunspot_position!$D$2:$D$134,difference!D37,sunspot_position!$E$2:$E$134,difference!E37)</f>
        <v>3</v>
      </c>
      <c r="I37" s="1">
        <f t="shared" si="0"/>
        <v>0</v>
      </c>
    </row>
    <row r="38" spans="1:9">
      <c r="A38" s="1">
        <f>sunspot_group_number!A38</f>
        <v>1719</v>
      </c>
      <c r="B38" s="1">
        <f>sunspot_group_number!B38</f>
        <v>6</v>
      </c>
      <c r="C38" s="1">
        <f>sunspot_group_number!C38</f>
        <v>16</v>
      </c>
      <c r="D38" s="1">
        <f>sunspot_group_number!D38</f>
        <v>7</v>
      </c>
      <c r="E38" s="1">
        <f>sunspot_group_number!E38</f>
        <v>30</v>
      </c>
      <c r="F38" s="1">
        <f>sunspot_group_number!F38</f>
        <v>3</v>
      </c>
      <c r="G38" s="1">
        <f>sunspot_group_number!G38</f>
        <v>10</v>
      </c>
      <c r="H38" s="1">
        <f>COUNTIFS(sunspot_position!$A$2:$A$134,difference!A38,sunspot_position!$B$2:$B$134,difference!B38,sunspot_position!$C$2:$C$134,difference!C38,sunspot_position!$D$2:$D$134,difference!D38,sunspot_position!$E$2:$E$134,difference!E38)</f>
        <v>3</v>
      </c>
      <c r="I38" s="1">
        <f t="shared" si="0"/>
        <v>0</v>
      </c>
    </row>
    <row r="39" spans="1:9">
      <c r="A39" s="1">
        <f>sunspot_group_number!A39</f>
        <v>1719</v>
      </c>
      <c r="B39" s="1">
        <f>sunspot_group_number!B39</f>
        <v>6</v>
      </c>
      <c r="C39" s="1">
        <f>sunspot_group_number!C39</f>
        <v>18</v>
      </c>
      <c r="D39" s="1">
        <f>sunspot_group_number!D39</f>
        <v>6</v>
      </c>
      <c r="E39" s="1">
        <f>sunspot_group_number!E39</f>
        <v>0</v>
      </c>
      <c r="F39" s="1">
        <f>sunspot_group_number!F39</f>
        <v>5</v>
      </c>
      <c r="G39" s="1">
        <f>sunspot_group_number!G39</f>
        <v>10</v>
      </c>
      <c r="H39" s="1">
        <f>COUNTIFS(sunspot_position!$A$2:$A$134,difference!A39,sunspot_position!$B$2:$B$134,difference!B39,sunspot_position!$C$2:$C$134,difference!C39,sunspot_position!$D$2:$D$134,difference!D39,sunspot_position!$E$2:$E$134,difference!E39)</f>
        <v>5</v>
      </c>
      <c r="I39" s="1">
        <f t="shared" si="0"/>
        <v>0</v>
      </c>
    </row>
    <row r="40" spans="1:9">
      <c r="A40" s="1">
        <f>sunspot_group_number!A40</f>
        <v>1719</v>
      </c>
      <c r="B40" s="1">
        <f>sunspot_group_number!B40</f>
        <v>6</v>
      </c>
      <c r="C40" s="1">
        <f>sunspot_group_number!C40</f>
        <v>25</v>
      </c>
      <c r="D40" s="1">
        <f>sunspot_group_number!D40</f>
        <v>6</v>
      </c>
      <c r="E40" s="1">
        <f>sunspot_group_number!E40</f>
        <v>0</v>
      </c>
      <c r="F40" s="1">
        <f>sunspot_group_number!F40</f>
        <v>4</v>
      </c>
      <c r="G40" s="1">
        <f>sunspot_group_number!G40</f>
        <v>5</v>
      </c>
      <c r="H40" s="1">
        <f>COUNTIFS(sunspot_position!$A$2:$A$134,difference!A40,sunspot_position!$B$2:$B$134,difference!B40,sunspot_position!$C$2:$C$134,difference!C40,sunspot_position!$D$2:$D$134,difference!D40,sunspot_position!$E$2:$E$134,difference!E40)</f>
        <v>4</v>
      </c>
      <c r="I40" s="1">
        <f t="shared" si="0"/>
        <v>0</v>
      </c>
    </row>
    <row r="41" spans="1:9">
      <c r="A41" s="1">
        <f>sunspot_group_number!A41</f>
        <v>1719</v>
      </c>
      <c r="B41" s="1">
        <f>sunspot_group_number!B41</f>
        <v>6</v>
      </c>
      <c r="C41" s="1">
        <f>sunspot_group_number!C41</f>
        <v>29</v>
      </c>
      <c r="D41" s="1">
        <f>sunspot_group_number!D41</f>
        <v>7</v>
      </c>
      <c r="E41" s="1">
        <f>sunspot_group_number!E41</f>
        <v>40</v>
      </c>
      <c r="F41" s="1">
        <f>sunspot_group_number!F41</f>
        <v>2</v>
      </c>
      <c r="G41" s="1">
        <f>sunspot_group_number!G41</f>
        <v>3</v>
      </c>
      <c r="H41" s="1">
        <f>COUNTIFS(sunspot_position!$A$2:$A$134,difference!A41,sunspot_position!$B$2:$B$134,difference!B41,sunspot_position!$C$2:$C$134,difference!C41,sunspot_position!$D$2:$D$134,difference!D41,sunspot_position!$E$2:$E$134,difference!E41)</f>
        <v>2</v>
      </c>
      <c r="I41" s="1">
        <f t="shared" si="0"/>
        <v>0</v>
      </c>
    </row>
    <row r="42" spans="1:9">
      <c r="A42" s="1">
        <f>sunspot_group_number!A42</f>
        <v>1719</v>
      </c>
      <c r="B42" s="1">
        <f>sunspot_group_number!B42</f>
        <v>6</v>
      </c>
      <c r="C42" s="1">
        <f>sunspot_group_number!C42</f>
        <v>30</v>
      </c>
      <c r="D42" s="1">
        <f>sunspot_group_number!D42</f>
        <v>6</v>
      </c>
      <c r="E42" s="1">
        <f>sunspot_group_number!E42</f>
        <v>0</v>
      </c>
      <c r="F42" s="1">
        <f>sunspot_group_number!F42</f>
        <v>2</v>
      </c>
      <c r="G42" s="1">
        <f>sunspot_group_number!G42</f>
        <v>2</v>
      </c>
      <c r="H42" s="1">
        <f>COUNTIFS(sunspot_position!$A$2:$A$134,difference!A42,sunspot_position!$B$2:$B$134,difference!B42,sunspot_position!$C$2:$C$134,difference!C42,sunspot_position!$D$2:$D$134,difference!D42,sunspot_position!$E$2:$E$134,difference!E42)</f>
        <v>2</v>
      </c>
      <c r="I42" s="1">
        <f t="shared" si="0"/>
        <v>0</v>
      </c>
    </row>
    <row r="43" spans="1:9">
      <c r="A43" s="1">
        <f>sunspot_group_number!A43</f>
        <v>1719</v>
      </c>
      <c r="B43" s="1">
        <f>sunspot_group_number!B43</f>
        <v>7</v>
      </c>
      <c r="C43" s="1">
        <f>sunspot_group_number!C43</f>
        <v>1</v>
      </c>
      <c r="D43" s="1">
        <f>sunspot_group_number!D43</f>
        <v>6</v>
      </c>
      <c r="E43" s="1">
        <f>sunspot_group_number!E43</f>
        <v>0</v>
      </c>
      <c r="F43" s="1">
        <f>sunspot_group_number!F43</f>
        <v>3</v>
      </c>
      <c r="G43" s="1">
        <f>sunspot_group_number!G43</f>
        <v>7</v>
      </c>
      <c r="H43" s="1">
        <f>COUNTIFS(sunspot_position!$A$2:$A$134,difference!A43,sunspot_position!$B$2:$B$134,difference!B43,sunspot_position!$C$2:$C$134,difference!C43,sunspot_position!$D$2:$D$134,difference!D43,sunspot_position!$E$2:$E$134,difference!E43)</f>
        <v>3</v>
      </c>
      <c r="I43" s="1">
        <f t="shared" si="0"/>
        <v>0</v>
      </c>
    </row>
    <row r="44" spans="1:9">
      <c r="A44" s="1">
        <f>sunspot_group_number!A44</f>
        <v>1719</v>
      </c>
      <c r="B44" s="1">
        <f>sunspot_group_number!B44</f>
        <v>7</v>
      </c>
      <c r="C44" s="1">
        <f>sunspot_group_number!C44</f>
        <v>2</v>
      </c>
      <c r="D44" s="1">
        <f>sunspot_group_number!D44</f>
        <v>6</v>
      </c>
      <c r="E44" s="1">
        <f>sunspot_group_number!E44</f>
        <v>0</v>
      </c>
      <c r="F44" s="1">
        <f>sunspot_group_number!F44</f>
        <v>3</v>
      </c>
      <c r="G44" s="1">
        <f>sunspot_group_number!G44</f>
        <v>5</v>
      </c>
      <c r="H44" s="1">
        <f>COUNTIFS(sunspot_position!$A$2:$A$134,difference!A44,sunspot_position!$B$2:$B$134,difference!B44,sunspot_position!$C$2:$C$134,difference!C44,sunspot_position!$D$2:$D$134,difference!D44,sunspot_position!$E$2:$E$134,difference!E44)</f>
        <v>3</v>
      </c>
      <c r="I44" s="1">
        <f t="shared" si="0"/>
        <v>0</v>
      </c>
    </row>
    <row r="45" spans="1:9">
      <c r="A45" s="1">
        <f>sunspot_group_number!A45</f>
        <v>1719</v>
      </c>
      <c r="B45" s="1">
        <f>sunspot_group_number!B45</f>
        <v>7</v>
      </c>
      <c r="C45" s="1">
        <f>sunspot_group_number!C45</f>
        <v>3</v>
      </c>
      <c r="D45" s="1">
        <f>sunspot_group_number!D45</f>
        <v>6</v>
      </c>
      <c r="E45" s="1">
        <f>sunspot_group_number!E45</f>
        <v>0</v>
      </c>
      <c r="F45" s="1">
        <f>sunspot_group_number!F45</f>
        <v>4</v>
      </c>
      <c r="G45" s="1">
        <f>sunspot_group_number!G45</f>
        <v>8</v>
      </c>
      <c r="H45" s="1">
        <f>COUNTIFS(sunspot_position!$A$2:$A$134,difference!A45,sunspot_position!$B$2:$B$134,difference!B45,sunspot_position!$C$2:$C$134,difference!C45,sunspot_position!$D$2:$D$134,difference!D45,sunspot_position!$E$2:$E$134,difference!E45)</f>
        <v>4</v>
      </c>
      <c r="I45" s="1">
        <f t="shared" si="0"/>
        <v>0</v>
      </c>
    </row>
    <row r="46" spans="1:9">
      <c r="A46" s="1">
        <f>sunspot_group_number!A46</f>
        <v>1719</v>
      </c>
      <c r="B46" s="1">
        <f>sunspot_group_number!B46</f>
        <v>7</v>
      </c>
      <c r="C46" s="1">
        <f>sunspot_group_number!C46</f>
        <v>4</v>
      </c>
      <c r="D46" s="1">
        <f>sunspot_group_number!D46</f>
        <v>14</v>
      </c>
      <c r="E46" s="1">
        <f>sunspot_group_number!E46</f>
        <v>45</v>
      </c>
      <c r="F46" s="1">
        <f>sunspot_group_number!F46</f>
        <v>5</v>
      </c>
      <c r="G46" s="1">
        <f>sunspot_group_number!G46</f>
        <v>9</v>
      </c>
      <c r="H46" s="1">
        <f>COUNTIFS(sunspot_position!$A$2:$A$134,difference!A46,sunspot_position!$B$2:$B$134,difference!B46,sunspot_position!$C$2:$C$134,difference!C46,sunspot_position!$D$2:$D$134,difference!D46,sunspot_position!$E$2:$E$134,difference!E46)</f>
        <v>5</v>
      </c>
      <c r="I46" s="7">
        <f t="shared" si="0"/>
        <v>0</v>
      </c>
    </row>
    <row r="47" spans="1:9">
      <c r="A47" s="1">
        <f>sunspot_group_number!A47</f>
        <v>1719</v>
      </c>
      <c r="B47" s="1">
        <f>sunspot_group_number!B47</f>
        <v>7</v>
      </c>
      <c r="C47" s="1">
        <f>sunspot_group_number!C47</f>
        <v>11</v>
      </c>
      <c r="D47" s="1">
        <f>sunspot_group_number!D47</f>
        <v>6</v>
      </c>
      <c r="E47" s="1">
        <f>sunspot_group_number!E47</f>
        <v>0</v>
      </c>
      <c r="F47" s="1">
        <f>sunspot_group_number!F47</f>
        <v>3</v>
      </c>
      <c r="G47" s="1">
        <f>sunspot_group_number!G47</f>
        <v>4</v>
      </c>
      <c r="H47" s="1">
        <f>COUNTIFS(sunspot_position!$A$2:$A$134,difference!A47,sunspot_position!$B$2:$B$134,difference!B47,sunspot_position!$C$2:$C$134,difference!C47,sunspot_position!$D$2:$D$134,difference!D47,sunspot_position!$E$2:$E$134,difference!E47)</f>
        <v>3</v>
      </c>
      <c r="I47" s="7">
        <f t="shared" si="0"/>
        <v>0</v>
      </c>
    </row>
    <row r="48" spans="1:9">
      <c r="A48" s="1">
        <f>sunspot_group_number!A48</f>
        <v>1719</v>
      </c>
      <c r="B48" s="1">
        <f>sunspot_group_number!B48</f>
        <v>7</v>
      </c>
      <c r="C48" s="1">
        <f>sunspot_group_number!C48</f>
        <v>12</v>
      </c>
      <c r="D48" s="1">
        <f>sunspot_group_number!D48</f>
        <v>7</v>
      </c>
      <c r="E48" s="1">
        <f>sunspot_group_number!E48</f>
        <v>15</v>
      </c>
      <c r="F48" s="1">
        <f>sunspot_group_number!F48</f>
        <v>5</v>
      </c>
      <c r="G48" s="1">
        <f>sunspot_group_number!G48</f>
        <v>5</v>
      </c>
      <c r="H48" s="1">
        <f>COUNTIFS(sunspot_position!$A$2:$A$134,difference!A48,sunspot_position!$B$2:$B$134,difference!B48,sunspot_position!$C$2:$C$134,difference!C48,sunspot_position!$D$2:$D$134,difference!D48,sunspot_position!$E$2:$E$134,difference!E48)</f>
        <v>5</v>
      </c>
      <c r="I48" s="7">
        <f t="shared" si="0"/>
        <v>0</v>
      </c>
    </row>
    <row r="49" spans="1:9">
      <c r="A49" s="1">
        <f>sunspot_group_number!A49</f>
        <v>1720</v>
      </c>
      <c r="B49" s="1">
        <f>sunspot_group_number!B49</f>
        <v>5</v>
      </c>
      <c r="C49" s="1">
        <f>sunspot_group_number!C49</f>
        <v>6</v>
      </c>
      <c r="D49" s="1">
        <f>sunspot_group_number!D49</f>
        <v>18</v>
      </c>
      <c r="E49" s="1">
        <f>sunspot_group_number!E49</f>
        <v>25</v>
      </c>
      <c r="F49" s="1">
        <f>sunspot_group_number!F49</f>
        <v>2</v>
      </c>
      <c r="G49" s="1">
        <f>sunspot_group_number!G49</f>
        <v>8</v>
      </c>
      <c r="H49" s="1">
        <f>COUNTIFS(sunspot_position!$A$2:$A$134,difference!A49,sunspot_position!$B$2:$B$134,difference!B49,sunspot_position!$C$2:$C$134,difference!C49,sunspot_position!$D$2:$D$134,difference!D49,sunspot_position!$E$2:$E$134,difference!E49)</f>
        <v>2</v>
      </c>
      <c r="I49" s="1">
        <f t="shared" si="0"/>
        <v>0</v>
      </c>
    </row>
    <row r="50" spans="1:9">
      <c r="A50" s="1">
        <f>sunspot_group_number!A50</f>
        <v>1720</v>
      </c>
      <c r="B50" s="1">
        <f>sunspot_group_number!B50</f>
        <v>5</v>
      </c>
      <c r="C50" s="1">
        <f>sunspot_group_number!C50</f>
        <v>26</v>
      </c>
      <c r="D50" s="1">
        <f>sunspot_group_number!D50</f>
        <v>8</v>
      </c>
      <c r="E50" s="1">
        <f>sunspot_group_number!E50</f>
        <v>0</v>
      </c>
      <c r="F50" s="1">
        <f>sunspot_group_number!F50</f>
        <v>3</v>
      </c>
      <c r="G50" s="1">
        <f>sunspot_group_number!G50</f>
        <v>10</v>
      </c>
      <c r="H50" s="1">
        <f>COUNTIFS(sunspot_position!$A$2:$A$134,difference!A50,sunspot_position!$B$2:$B$134,difference!B50,sunspot_position!$C$2:$C$134,difference!C50,sunspot_position!$D$2:$D$134,difference!D50,sunspot_position!$E$2:$E$134,difference!E50)</f>
        <v>3</v>
      </c>
      <c r="I50" s="1">
        <f t="shared" si="0"/>
        <v>0</v>
      </c>
    </row>
    <row r="51" spans="1:9">
      <c r="A51" s="1">
        <f>sunspot_group_number!A51</f>
        <v>1720</v>
      </c>
      <c r="B51" s="1">
        <f>sunspot_group_number!B51</f>
        <v>5</v>
      </c>
      <c r="C51" s="1">
        <f>sunspot_group_number!C51</f>
        <v>27</v>
      </c>
      <c r="D51" s="1">
        <f>sunspot_group_number!D51</f>
        <v>7</v>
      </c>
      <c r="E51" s="1">
        <f>sunspot_group_number!E51</f>
        <v>0</v>
      </c>
      <c r="F51" s="1">
        <f>sunspot_group_number!F51</f>
        <v>3</v>
      </c>
      <c r="G51" s="1">
        <f>sunspot_group_number!G51</f>
        <v>14</v>
      </c>
      <c r="H51" s="1">
        <f>COUNTIFS(sunspot_position!$A$2:$A$134,difference!A51,sunspot_position!$B$2:$B$134,difference!B51,sunspot_position!$C$2:$C$134,difference!C51,sunspot_position!$D$2:$D$134,difference!D51,sunspot_position!$E$2:$E$134,difference!E51)</f>
        <v>3</v>
      </c>
      <c r="I51" s="1">
        <f t="shared" si="0"/>
        <v>0</v>
      </c>
    </row>
  </sheetData>
  <phoneticPr fontId="2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sunspot_position</vt:lpstr>
      <vt:lpstr>sunspot_group_number</vt:lpstr>
      <vt:lpstr>difference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HAYAKAWA hykw-mac2</dc:creator>
  <cp:lastModifiedBy>Andres</cp:lastModifiedBy>
  <dcterms:created xsi:type="dcterms:W3CDTF">2021-07-10T06:17:45Z</dcterms:created>
  <dcterms:modified xsi:type="dcterms:W3CDTF">2023-10-21T15:39:26Z</dcterms:modified>
</cp:coreProperties>
</file>