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uss\Documents\Senior Design\Flight Computer\"/>
    </mc:Choice>
  </mc:AlternateContent>
  <xr:revisionPtr revIDLastSave="0" documentId="13_ncr:1_{257C6F17-AD2E-4EB0-AE42-EA4EF6CB12F8}" xr6:coauthVersionLast="47" xr6:coauthVersionMax="47" xr10:uidLastSave="{00000000-0000-0000-0000-000000000000}"/>
  <bookViews>
    <workbookView xWindow="-108" yWindow="-108" windowWidth="23256" windowHeight="13896" xr2:uid="{24409083-E7F4-41A9-A573-1DEED22E8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E15" i="1"/>
  <c r="H14" i="1"/>
  <c r="H15" i="1" s="1"/>
  <c r="H12" i="1"/>
  <c r="H5" i="1"/>
  <c r="H6" i="1"/>
  <c r="H7" i="1"/>
  <c r="H8" i="1"/>
  <c r="H9" i="1"/>
  <c r="H10" i="1"/>
  <c r="H11" i="1"/>
  <c r="H4" i="1"/>
  <c r="E8" i="1"/>
</calcChain>
</file>

<file path=xl/sharedStrings.xml><?xml version="1.0" encoding="utf-8"?>
<sst xmlns="http://schemas.openxmlformats.org/spreadsheetml/2006/main" count="55" uniqueCount="47">
  <si>
    <t>Bill of Materials</t>
  </si>
  <si>
    <t>Part #</t>
  </si>
  <si>
    <t>Part</t>
  </si>
  <si>
    <t>Purpose</t>
  </si>
  <si>
    <t>Cost</t>
  </si>
  <si>
    <t>Shipping</t>
  </si>
  <si>
    <t>Tax</t>
  </si>
  <si>
    <t>Total</t>
  </si>
  <si>
    <t xml:space="preserve">AdaFruit Feather STM32F405 Express. </t>
  </si>
  <si>
    <t>MCU</t>
  </si>
  <si>
    <t>BNO085</t>
  </si>
  <si>
    <t>IMU</t>
  </si>
  <si>
    <t>SparkFun GPS Breakout - NEO-M9N, U.FL (Qwiic)</t>
  </si>
  <si>
    <t>GNSS</t>
  </si>
  <si>
    <t>Vendor</t>
  </si>
  <si>
    <t>Link</t>
  </si>
  <si>
    <t>Adafruit LPS22 Pressure Sensor - STEMMA QT / Qwiic - LPS22HB</t>
  </si>
  <si>
    <t>Barometer</t>
  </si>
  <si>
    <t>Adafruit</t>
  </si>
  <si>
    <t>Adafruit RFM95W LoRa Radio Transceiver Breakout - 868 or 915 MHz - RadioFruit</t>
  </si>
  <si>
    <t>Radio</t>
  </si>
  <si>
    <t>Amazon</t>
  </si>
  <si>
    <t>1/4 Wave Antenna</t>
  </si>
  <si>
    <t>Radio Antenna</t>
  </si>
  <si>
    <t xml:space="preserve">5V Buck Convertor </t>
  </si>
  <si>
    <t>For 5V rail</t>
  </si>
  <si>
    <t>MicroSD Card Chip</t>
  </si>
  <si>
    <t>Additional storage</t>
  </si>
  <si>
    <t>Ublox ANN-MB-00</t>
  </si>
  <si>
    <t>GNSS Antenna</t>
  </si>
  <si>
    <t>https://www.adafruit.com/product/4633</t>
  </si>
  <si>
    <t>Qty</t>
  </si>
  <si>
    <t>SparkFun</t>
  </si>
  <si>
    <t>https://www.adafruit.com/product/4382</t>
  </si>
  <si>
    <t>https://www.adafruit.com/product/2030</t>
  </si>
  <si>
    <t>https://www.adafruit.com/product/4754</t>
  </si>
  <si>
    <t>https://www.adafruit.com/product/3072</t>
  </si>
  <si>
    <t>https://www.adafruit.com/product/254</t>
  </si>
  <si>
    <t>PCB Coaster with Gold Adafruit Logo</t>
  </si>
  <si>
    <t>Coaster</t>
  </si>
  <si>
    <t>https://www.sparkfun.com/sparkfun-gps-breakout-neo-m9n-u-fl-qwiic.html</t>
  </si>
  <si>
    <t>https://www.amazon.com/Bingfu-Microphone-400MHz-960MHz-Amplifier-Transmitter/dp/B07R4PGZK3?crid=3OMUTOJOV3F93&amp;dib=eyJ2IjoiMSJ9.DZG4olgDPKcCZW9QRcur6P1g3ZtRPpYP-f8laT3dRlrsP2M4-IvDXj81pp8Toszkmiskb3sMMkUQMnnXPfoN-5-YbtV_JlhOC4IXLjjlEFV-PMhAwaoFZpQtuQZsnNvIo1KZEm5_vPzVExiYqQi7a_QqeseT9YlFP5fBrOwSSn7mQNoUApuPrZv_lM7VYPMLVuQ_c6njgPlo8DARqzKp-VE50NobLnl5gMPH-OAGDhg.BjF1k7STDK_RvGw1oDm_DtjK89ojoCs2PxwuRedrLV4&amp;dib_tag=se&amp;keywords=1%2F4%2Bwave%2Bantenna&amp;qid=1753887852&amp;sprefix=1%2F4%2Bwave%2Bantenna%2Caps%2C149&amp;sr=8-5&amp;th=1</t>
  </si>
  <si>
    <t>DigiKey</t>
  </si>
  <si>
    <t>https://www.digikey.com/en/products/detail/u-blox/ANN-MB-00/9817928</t>
  </si>
  <si>
    <t>LiPo Battery</t>
  </si>
  <si>
    <t>Battery</t>
  </si>
  <si>
    <t>https://www.amazon.com/URGENEX-Battery-1800mAh-Rechargeable-Campatibal/dp/B0924MM61Z?crid=3P7LGY41WFXMR&amp;dib=eyJ2IjoiMSJ9.YeoDPbFVIANsNYCM9-ZlbNUEECN023P30QLQXtUVy9SGJCB7y4XdtBZe9dxXDz6vVtHjH1jLzj8nV1FTXdbNk9a1ZJKVnC8lqYojpma3D6utM3YZkVK0f8ofQmA-iiceU4PBQAgADSArApZ3OX8eUsVHYIimzZGaA6ktoSu-qjmvTC3O5VvUAcwmsRsWVjZpBW1RliVgXHevzYvBI5k_TiVV5uKT04vDGULVC2NArS7TwUbBQu9AUuvZ6mom4ppN_3pNqN06J0xF6phuAI1RfmOMYS2XhinKldUyckQWvDQ.tg_hsQu5xIsREjlFTVezhajf7dNl8-SNOBRV9qsARrE&amp;dib_tag=se&amp;keywords=7.4v+lipo+battery+with+charger&amp;qid=1754258102&amp;sprefix=7.4v+lipo+battery+with+%2Caps%2C175&amp;sr=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</si>
</sst>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2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BE6E-F20B-4B58-B379-86A1CF9D6519}">
  <dimension ref="A1:J15"/>
  <sheetViews>
    <sheetView tabSelected="1" workbookViewId="0">
      <selection activeCell="J11" sqref="J11"/>
    </sheetView>
  </sheetViews>
  <sheetFormatPr defaultRowHeight="14.4" x14ac:dyDescent="0.3"/>
  <sheetData>
    <row r="1" spans="1:10" x14ac:dyDescent="0.3">
      <c r="A1" t="s">
        <v>0</v>
      </c>
    </row>
    <row r="3" spans="1:10" x14ac:dyDescent="0.3">
      <c r="A3" t="s">
        <v>1</v>
      </c>
      <c r="B3" t="s">
        <v>2</v>
      </c>
      <c r="C3" t="s">
        <v>31</v>
      </c>
      <c r="D3" t="s">
        <v>3</v>
      </c>
      <c r="E3" t="s">
        <v>4</v>
      </c>
      <c r="F3" t="s">
        <v>6</v>
      </c>
      <c r="G3" t="s">
        <v>5</v>
      </c>
      <c r="H3" t="s">
        <v>7</v>
      </c>
      <c r="I3" t="s">
        <v>14</v>
      </c>
      <c r="J3" t="s">
        <v>15</v>
      </c>
    </row>
    <row r="4" spans="1:10" x14ac:dyDescent="0.3">
      <c r="A4">
        <v>1</v>
      </c>
      <c r="B4" t="s">
        <v>8</v>
      </c>
      <c r="C4">
        <v>1</v>
      </c>
      <c r="D4" t="s">
        <v>9</v>
      </c>
      <c r="E4">
        <v>19.95</v>
      </c>
      <c r="F4">
        <v>1.5649999999999999</v>
      </c>
      <c r="G4">
        <v>0.91</v>
      </c>
      <c r="H4">
        <f>SUM(E4:G4)</f>
        <v>22.425000000000001</v>
      </c>
      <c r="I4" t="s">
        <v>18</v>
      </c>
      <c r="J4" t="s">
        <v>33</v>
      </c>
    </row>
    <row r="5" spans="1:10" x14ac:dyDescent="0.3">
      <c r="A5">
        <v>2</v>
      </c>
      <c r="B5" t="s">
        <v>10</v>
      </c>
      <c r="C5">
        <v>1</v>
      </c>
      <c r="D5" t="s">
        <v>11</v>
      </c>
      <c r="E5">
        <v>24.95</v>
      </c>
      <c r="F5">
        <v>1.5649999999999999</v>
      </c>
      <c r="G5">
        <v>0.91</v>
      </c>
      <c r="H5">
        <f t="shared" ref="H5:H12" si="0">SUM(E5:G5)</f>
        <v>27.425000000000001</v>
      </c>
      <c r="I5" t="s">
        <v>18</v>
      </c>
      <c r="J5" t="s">
        <v>35</v>
      </c>
    </row>
    <row r="6" spans="1:10" x14ac:dyDescent="0.3">
      <c r="A6">
        <v>3</v>
      </c>
      <c r="B6" t="s">
        <v>12</v>
      </c>
      <c r="C6">
        <v>1</v>
      </c>
      <c r="D6" t="s">
        <v>13</v>
      </c>
      <c r="E6">
        <v>70.95</v>
      </c>
      <c r="F6">
        <v>5.49</v>
      </c>
      <c r="G6">
        <v>7.43</v>
      </c>
      <c r="H6">
        <f t="shared" si="0"/>
        <v>83.87</v>
      </c>
      <c r="I6" t="s">
        <v>32</v>
      </c>
      <c r="J6" t="s">
        <v>40</v>
      </c>
    </row>
    <row r="7" spans="1:10" x14ac:dyDescent="0.3">
      <c r="A7">
        <v>4</v>
      </c>
      <c r="B7" t="s">
        <v>16</v>
      </c>
      <c r="C7">
        <v>1</v>
      </c>
      <c r="D7" t="s">
        <v>17</v>
      </c>
      <c r="E7">
        <v>6.95</v>
      </c>
      <c r="F7">
        <v>1.5649999999999999</v>
      </c>
      <c r="G7">
        <v>0.91</v>
      </c>
      <c r="H7">
        <f t="shared" si="0"/>
        <v>9.4250000000000007</v>
      </c>
      <c r="I7" t="s">
        <v>18</v>
      </c>
      <c r="J7" t="s">
        <v>30</v>
      </c>
    </row>
    <row r="8" spans="1:10" x14ac:dyDescent="0.3">
      <c r="A8">
        <v>5</v>
      </c>
      <c r="B8" t="s">
        <v>19</v>
      </c>
      <c r="C8">
        <v>2</v>
      </c>
      <c r="D8" t="s">
        <v>20</v>
      </c>
      <c r="E8">
        <f>19.95*2</f>
        <v>39.9</v>
      </c>
      <c r="F8">
        <v>1.5649999999999999</v>
      </c>
      <c r="G8">
        <v>0.91</v>
      </c>
      <c r="H8">
        <f t="shared" si="0"/>
        <v>42.374999999999993</v>
      </c>
      <c r="I8" t="s">
        <v>18</v>
      </c>
      <c r="J8" t="s">
        <v>36</v>
      </c>
    </row>
    <row r="9" spans="1:10" x14ac:dyDescent="0.3">
      <c r="A9">
        <v>6</v>
      </c>
      <c r="B9" t="s">
        <v>22</v>
      </c>
      <c r="C9">
        <v>1</v>
      </c>
      <c r="D9" t="s">
        <v>23</v>
      </c>
      <c r="E9">
        <v>9.49</v>
      </c>
      <c r="F9">
        <v>0.66</v>
      </c>
      <c r="G9">
        <v>0</v>
      </c>
      <c r="H9">
        <f t="shared" si="0"/>
        <v>10.15</v>
      </c>
      <c r="I9" t="s">
        <v>21</v>
      </c>
      <c r="J9" t="s">
        <v>41</v>
      </c>
    </row>
    <row r="10" spans="1:10" x14ac:dyDescent="0.3">
      <c r="A10">
        <v>7</v>
      </c>
      <c r="B10" t="s">
        <v>24</v>
      </c>
      <c r="C10">
        <v>1</v>
      </c>
      <c r="D10" t="s">
        <v>25</v>
      </c>
      <c r="E10">
        <v>14.95</v>
      </c>
      <c r="F10">
        <v>1.5649999999999999</v>
      </c>
      <c r="G10">
        <v>0.91</v>
      </c>
      <c r="H10">
        <f t="shared" si="0"/>
        <v>17.425000000000001</v>
      </c>
      <c r="I10" t="s">
        <v>18</v>
      </c>
      <c r="J10" s="1" t="s">
        <v>34</v>
      </c>
    </row>
    <row r="11" spans="1:10" x14ac:dyDescent="0.3">
      <c r="A11">
        <v>8</v>
      </c>
      <c r="B11" t="s">
        <v>26</v>
      </c>
      <c r="C11">
        <v>1</v>
      </c>
      <c r="D11" t="s">
        <v>27</v>
      </c>
      <c r="E11">
        <v>7.5</v>
      </c>
      <c r="F11">
        <v>1.5649999999999999</v>
      </c>
      <c r="G11">
        <v>0.91</v>
      </c>
      <c r="H11">
        <f t="shared" si="0"/>
        <v>9.9749999999999996</v>
      </c>
      <c r="I11" t="s">
        <v>18</v>
      </c>
      <c r="J11" t="s">
        <v>37</v>
      </c>
    </row>
    <row r="12" spans="1:10" x14ac:dyDescent="0.3">
      <c r="A12">
        <v>9</v>
      </c>
      <c r="B12" t="s">
        <v>28</v>
      </c>
      <c r="C12">
        <v>1</v>
      </c>
      <c r="D12" t="s">
        <v>29</v>
      </c>
      <c r="E12">
        <v>60</v>
      </c>
      <c r="F12">
        <v>10.62</v>
      </c>
      <c r="G12">
        <v>6.99</v>
      </c>
      <c r="H12">
        <f t="shared" si="0"/>
        <v>77.61</v>
      </c>
      <c r="I12" t="s">
        <v>42</v>
      </c>
      <c r="J12" t="s">
        <v>43</v>
      </c>
    </row>
    <row r="13" spans="1:10" x14ac:dyDescent="0.3">
      <c r="A13">
        <v>10</v>
      </c>
      <c r="B13" t="s">
        <v>38</v>
      </c>
      <c r="C13">
        <v>1</v>
      </c>
      <c r="D13" t="s">
        <v>39</v>
      </c>
      <c r="E13">
        <v>0</v>
      </c>
      <c r="F13">
        <v>0</v>
      </c>
      <c r="G13">
        <v>0</v>
      </c>
      <c r="H13">
        <v>0</v>
      </c>
      <c r="I13" t="s">
        <v>18</v>
      </c>
    </row>
    <row r="14" spans="1:10" x14ac:dyDescent="0.3">
      <c r="A14">
        <v>11</v>
      </c>
      <c r="B14" t="s">
        <v>44</v>
      </c>
      <c r="C14">
        <v>1</v>
      </c>
      <c r="D14" t="s">
        <v>45</v>
      </c>
      <c r="E14">
        <v>26.79</v>
      </c>
      <c r="F14">
        <v>1.5649999999999999</v>
      </c>
      <c r="G14">
        <v>0.91</v>
      </c>
      <c r="H14">
        <f>SUM(E14:G14)</f>
        <v>29.265000000000001</v>
      </c>
      <c r="I14" t="s">
        <v>21</v>
      </c>
      <c r="J14" t="s">
        <v>46</v>
      </c>
    </row>
    <row r="15" spans="1:10" x14ac:dyDescent="0.3">
      <c r="A15" t="s">
        <v>7</v>
      </c>
      <c r="E15">
        <f>SUM(E4:E14)</f>
        <v>281.43</v>
      </c>
      <c r="F15">
        <f t="shared" ref="F15:G15" si="1">SUM(F4:F14)</f>
        <v>27.724999999999998</v>
      </c>
      <c r="G15">
        <f t="shared" si="1"/>
        <v>20.790000000000003</v>
      </c>
      <c r="H15">
        <f>SUM(H4:H14)</f>
        <v>329.94499999999999</v>
      </c>
    </row>
  </sheetData>
  <hyperlinks>
    <hyperlink ref="J10" r:id="rId1" xr:uid="{362EC435-7FAC-4435-A272-4E845984A7C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Musselman</dc:creator>
  <cp:lastModifiedBy>Alexander Musselman</cp:lastModifiedBy>
  <dcterms:created xsi:type="dcterms:W3CDTF">2025-07-29T23:15:51Z</dcterms:created>
  <dcterms:modified xsi:type="dcterms:W3CDTF">2025-08-04T00:26:23Z</dcterms:modified>
</cp:coreProperties>
</file>